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Back up MADS 2026\Empalme\2_Insumos_solicitudes_NG\01_20260707\2_Gestion_Rta\Seg_PDM-AGN_OCI\2_Cuarto_seguimiento_PMA\"/>
    </mc:Choice>
  </mc:AlternateContent>
  <xr:revisionPtr revIDLastSave="0" documentId="8_{FCAB247C-62AA-4FBD-A7C8-21B0BC764A53}" xr6:coauthVersionLast="47" xr6:coauthVersionMax="47" xr10:uidLastSave="{00000000-0000-0000-0000-000000000000}"/>
  <bookViews>
    <workbookView xWindow="-23145" yWindow="2700" windowWidth="21600" windowHeight="11295" xr2:uid="{00000000-000D-0000-FFFF-FFFF00000000}"/>
  </bookViews>
  <sheets>
    <sheet name="PMA" sheetId="1" r:id="rId1"/>
    <sheet name="Instructivo PMA" sheetId="4" r:id="rId2"/>
  </sheets>
  <definedNames>
    <definedName name="_xlnm._FilterDatabase" localSheetId="0" hidden="1">PMA!$A$3:$T$75</definedName>
    <definedName name="_xlnm.Print_Titles" localSheetId="0">PMA!$8:$10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1" i="1" l="1"/>
  <c r="I19" i="1"/>
  <c r="L16" i="1"/>
  <c r="L11" i="1"/>
  <c r="I11" i="1"/>
  <c r="I20" i="1"/>
  <c r="I22" i="1"/>
  <c r="I18" i="1"/>
  <c r="I23" i="1"/>
  <c r="I13" i="1"/>
  <c r="I14" i="1" l="1"/>
  <c r="I15" i="1"/>
  <c r="I17"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12" i="1"/>
  <c r="L48" i="1" l="1"/>
  <c r="L69" i="1" l="1"/>
  <c r="L66" i="1"/>
  <c r="L63" i="1"/>
  <c r="L60" i="1"/>
  <c r="L57" i="1"/>
  <c r="L54" i="1"/>
  <c r="L51" i="1"/>
  <c r="L45" i="1"/>
  <c r="L42" i="1"/>
  <c r="L39" i="1"/>
  <c r="L36" i="1"/>
  <c r="L33" i="1"/>
  <c r="L30" i="1"/>
  <c r="L27" i="1"/>
  <c r="L24" i="1"/>
  <c r="F73" i="1"/>
  <c r="F72" i="1"/>
  <c r="E7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P9" authorId="0" shapeId="0" xr:uid="{00000000-0006-0000-0000-000001000000}">
      <text>
        <r>
          <rPr>
            <sz val="9"/>
            <color indexed="81"/>
            <rFont val="Tahoma"/>
            <family val="2"/>
          </rPr>
          <t xml:space="preserve">Dejar las observaciones frente al cumplimiento y efectividad de las tareas implementadas. 
</t>
        </r>
      </text>
    </comment>
    <comment ref="R9" authorId="1" shapeId="0" xr:uid="{00000000-0006-0000-0000-000002000000}">
      <text>
        <r>
          <rPr>
            <b/>
            <sz val="9"/>
            <color indexed="81"/>
            <rFont val="Tahoma"/>
            <family val="2"/>
          </rPr>
          <t xml:space="preserve">Fecha en que se cierra completamente el hallazgo
</t>
        </r>
      </text>
    </comment>
    <comment ref="S9"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<sst xmlns="http://schemas.openxmlformats.org/spreadsheetml/2006/main" count="243" uniqueCount="149">
  <si>
    <t xml:space="preserve">Entidad: </t>
  </si>
  <si>
    <t>MINISTERIO DE AMBIENTE Y DESARROLLO SOSTENIBLE</t>
  </si>
  <si>
    <t xml:space="preserve">NIT: </t>
  </si>
  <si>
    <t>830.115.395-1</t>
  </si>
  <si>
    <t xml:space="preserve">Representante Legal: </t>
  </si>
  <si>
    <t>Irene Vélez Torres</t>
  </si>
  <si>
    <t xml:space="preserve">Fecha de iniciación: </t>
  </si>
  <si>
    <t>Responsable del proceso:</t>
  </si>
  <si>
    <t>Fecha de finalización:</t>
  </si>
  <si>
    <t xml:space="preserve">Cargo: </t>
  </si>
  <si>
    <t>Ministra de Ambiente (E)</t>
  </si>
  <si>
    <t>Fecha y número de Acta de aprobación del PMA</t>
  </si>
  <si>
    <t>5/09/2025 - Acta de Reunión No. 2.</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</si>
  <si>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</si>
  <si>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</si>
  <si>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</si>
  <si>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</si>
  <si>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</si>
  <si>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</si>
  <si>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</si>
  <si>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</si>
  <si>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</si>
  <si>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</si>
  <si>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</si>
  <si>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</si>
  <si>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</si>
  <si>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</si>
  <si>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</si>
  <si>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</si>
  <si>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</si>
  <si>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</si>
  <si>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</si>
  <si>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</si>
  <si>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</si>
  <si>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</si>
  <si>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</si>
  <si>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</si>
  <si>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r>
      <rPr>
        <b/>
        <sz val="9"/>
        <rFont val="Arial"/>
        <family val="2"/>
      </rPr>
      <t>FORMATO ÚNICO DE INVENTARIO DOCUMENTAL-FUID</t>
    </r>
    <r>
      <rPr>
        <sz val="9"/>
        <rFont val="Arial"/>
        <family val="2"/>
      </rPr>
      <t xml:space="preserve"> (Archivos de Gestión y Archivo Central).
La Entidad presuntamente incumple lo establecido en el Artículo 26 de la Ley 594 de 2000, artículo 2.8.2.2.4 del Decreto 1080 de 2015, artículo 1.3.1. del Acuerdo 001 de 2024 y anexo No. 3 (Formato Único de Inventario Documental. FUID).</t>
    </r>
  </si>
  <si>
    <t>ACCION 1</t>
  </si>
  <si>
    <t>Implementar el  Formato Unico de Identificación Documental (FUID)  en  los archivos documentales del Ministerio de Ambiente y Desarrollo Sostenible, dando cumplimiento a la normatividad vigente,</t>
  </si>
  <si>
    <t>T1</t>
  </si>
  <si>
    <t>Elaborar cronograma de trabajo interno para el Grupo de Gestión Documental que consigne las actividades necesarias para la actualización del Plan de Mejoramiento Archivístico PMA para los dos hallazgos que permanecen abiertos, hasta su aprobación en Comité Institucional de Gestión y Desempeño y su posterior presentación al Archivo General de la Nación</t>
  </si>
  <si>
    <t>Cronograma de trabajo interno para el Grupo de Gestión Documental para la actualización del Plan de Mejoramiento Archivístico PMA</t>
  </si>
  <si>
    <t>Esta actividad se ejecutó al 100% de acuerdo con lo indicado en el reporte de avance No 1</t>
  </si>
  <si>
    <t>Grupo Gestión Documental</t>
  </si>
  <si>
    <t>N/A</t>
  </si>
  <si>
    <t>T2</t>
  </si>
  <si>
    <t>Elaborar un informe sobre el estado de organización y la elaboración de inventarios documentales  de los archivos de gestión y solicializar su resultado a cada dependencia, oficina y grupo de trabajo mediante informe con copia a la Oficina de Control Interno.</t>
  </si>
  <si>
    <t>Informe sobre el estado de organización y la elaboración de inventarios documentales  de los archivos de gestión</t>
  </si>
  <si>
    <t>Grupo Gestión Documental
Todas las Dependencias y Grupos Internos de Trabajo</t>
  </si>
  <si>
    <t>T3</t>
  </si>
  <si>
    <t>Elaborar un documento que instruya acerca de la elaboración de Inventarios documentales, aprobarlo, publicarlo en la plataforma del Sistema Integrado de Gestión SIG,  socializarlo y capacitar en la materia a los funcionarios y contratistas del Ministerio.</t>
  </si>
  <si>
    <t>Documento sobre la elaboración de inventarios documentales
Memorando o circular emittido por Ministra o Secretario General o Subdirector Administrativo y Financiero ordenando la aplicación y la asistencia a las jornadas de socialización y capacitación
Piezas comunicacionales de socialización
Evidencias de Capacitación</t>
  </si>
  <si>
    <t>Grupo Gestión Documental
Subdirección Administrativa y Financiera
Despacho de la Ministra / Secretaría General
Grupo de Gestión y Desempeño Institucional
Grupo de Comunicaciones</t>
  </si>
  <si>
    <t>T4</t>
  </si>
  <si>
    <t>Actualizar el inventario documental de los archivos de gestión para cada dependencia y grupo interno de trabajo productor de documentos de archivo</t>
  </si>
  <si>
    <t>Inventarios actualizados en formato FUID de todas las dependencias y grupos internos de trabajo productores de documentos de archivo</t>
  </si>
  <si>
    <t>Se envian los Formato Único de Inventario Documental - FUID, de las dependencias que realizan Plan de Trabajo frente al PMA.</t>
  </si>
  <si>
    <t>Todas las Dependencias y Grupos Internos de Trabajo productores de  documentos de archivo</t>
  </si>
  <si>
    <t>Formato Único de Inventario Documental</t>
  </si>
  <si>
    <t>T5</t>
  </si>
  <si>
    <t>Articular con el Grupo de Talento Humano y el Grupo de Contratos acciones para incluir la entrega y recibo de documentos y archivos mediante inventario documental en casos de vinculación, traslado o desvinculación de funcionarios y finalización de contratos por parte de los contratistas.</t>
  </si>
  <si>
    <t>Memorandos remitidos a Grupo de Talento Humano y Contratos solicitando mesas trabajo
Evidencias mesas trabajo con Grupo Talento Humano y Grupo Contratos</t>
  </si>
  <si>
    <t>Se llevó a cabo mesa de trabajo con el Grupo de Talento Humano en la que se establecieron las acciones a ejecutar para implementar el lineamiento de entrega de documentos por parte de los funcionarios en el momento de su desvinculación o retiro temporal. El grupo de Talento Humano se encuentra adelantando la actualización del procedimiento de Retiro (Desvinculación) de servidores en el que se incluye el lineamiento en referencia.</t>
  </si>
  <si>
    <t>Grupo Gestión Documental
Grupo de Talento Humano
Grupo de Contratos</t>
  </si>
  <si>
    <r>
      <rPr>
        <b/>
        <sz val="9"/>
        <rFont val="Arial"/>
        <family val="2"/>
      </rPr>
      <t>ORGANIZACIÓN DOCUMENTAL EN LOS ARCHIVOS DE GESTIÓN.</t>
    </r>
    <r>
      <rPr>
        <sz val="9"/>
        <rFont val="Arial"/>
        <family val="2"/>
      </rPr>
      <t xml:space="preserve">
La Entidad no está aplicando en la totalidad de las dependencias todos los criterios de organización de los archivos de gestión tales como son: conformación de expedientes, foliación, hoja de control, identificación de expedientes, control de préstamo. Por lo anterior, el Ministerio de Ambiente y Desarrollo Sostenible, presuntamente incumple con lo establecido en el Decreto 1080 de 2015 Decreto único reglamentario del sector cultura, Artículo 2.8.2.5.8; Acuerdo 001 de 2024. Capítulo 3 - Principios y criterios para el proceso de organización documental, sección 1- Organización de archivos: clasificación, ordenación y descripción, del Artículo 4.3.1.1. al Artículo 4.3.1.9. Capítulo 4 - Transferencias documentales Artículo 4.4.1. al Artículo 4.4.5. Y capítulo 5 - Disposición final de los documentos Artículo 4.5.1. al Artículo 4.5.4., del Acuerdo No. 001 de 2024.</t>
    </r>
  </si>
  <si>
    <t xml:space="preserve">ACCION 2 </t>
  </si>
  <si>
    <t>Organizar los expedientes administrados en los archivos de gestión conforme a su etapa activa y semiactiva del Ministerio de Ambiente y Desarrollo Sostenible.</t>
  </si>
  <si>
    <t>Actualizar  el procedimiento de organización de archivos de gestión y los documentos asociados que se consideren necesarios, aprobarlo y publicarlo en la plataforma del Sistema Integrado de Gestión SIG, así como socializarlo y capacitar a los funcionarios y contratistas del Ministerio.</t>
  </si>
  <si>
    <t>Procedimiento y documentos asociados
Memorando o circular emittido por Ministra o Secretario General o Subdirector Administrativo y Financiero ordenando la aplicación y la asistencia a las jornadas de socialización y capacitación
Piezas comunicacionales de socialización
Evidencias de Capacitación</t>
  </si>
  <si>
    <t>Grupo Gestión Documental
Subdirección Administrativa y Financiera
Despacho de la Ministra / Secretaría General
Grupo de Gestión y Desempeño Institucional
Grupo de Comuicaciones</t>
  </si>
  <si>
    <t>Elaborar  herramienta para presentación de planes de trabajo, seguimiento y reporte de la organización de archivos de gestión y socializarla con los Enlaces de Gestión Documental de todas las dependencias y grupos internos de trabajo productores de documentos de archivo</t>
  </si>
  <si>
    <t>Herramienta para plan de trabajo
Evidencias de Socialización</t>
  </si>
  <si>
    <t>Grupo Gestión Documental
Todas las Dependencias y Grupos Internos de Trabajo productores de documentos de archivo</t>
  </si>
  <si>
    <t>Elaborar y presentar los planes de trabajo para organización de los archivos de gestión para cada dependencia o grupo interno de trabajo productor de documentos de archivo</t>
  </si>
  <si>
    <t>Planes de trabajo y memorando de presentación mediante el Sistema de Información de Gestión Documental</t>
  </si>
  <si>
    <t>Se envian la totalidad los Planes de Trabajo,de las dependencias que realizan Plan de Trabajo frente al PMA.</t>
  </si>
  <si>
    <t>Todas las Dependencias y Grupos Internos de Trabajo productores de documentos de archivo</t>
  </si>
  <si>
    <t>Planes de Trabajo</t>
  </si>
  <si>
    <t>T6</t>
  </si>
  <si>
    <t xml:space="preserve">Organizar  los archivos de gestión en soporte físico de las dependencias y grupos internos de trabajo productores de documentos de archivo
</t>
  </si>
  <si>
    <t>Actas de visita de verificación</t>
  </si>
  <si>
    <t>Se envian actas de reunión sobre Visita de verificación al Plan de Trabajo (PT), de las dependencias que se encuentran al 100% o menos del 50%, junto con la matriz de volumetría.</t>
  </si>
  <si>
    <t>1. Actas de visita
2. Matriz de volumtría</t>
  </si>
  <si>
    <t>T7</t>
  </si>
  <si>
    <t>Realizar seguimiento al cumplimiento de los planes de trabajo de las dependencias y grupos internos de trabajo productores de documentos de archivo, mediante visita a los respectivos archivos de gestión en el mes de febrero de 2026 y presentar Reporte consolidado de avance</t>
  </si>
  <si>
    <t>Actas de visita de segiumiento al cumplimiento de los planes de trabajo que incluyan  nota sobre normatividad y consecuencias del incumplimiento para el directivo, jefe o coordinador  y para el Ministerio
Reporte consolidado de avance en la organización de archivos de gestión presentado a Secretario General y Subdirector Administrativo y Financiero  con copia a la Oficina de Control Interno</t>
  </si>
  <si>
    <t>Se realizo el 100% de las visitas de seguimiento al cumplimiento de los planes de trabajo.</t>
  </si>
  <si>
    <t>Jefes de dependecias y Coordinadores de los Grupos Internos de Trabajo
Grupo Gestión Documental
Secretario General
Subdirector Administrativo y Financiero
Oficina de Control Interno</t>
  </si>
  <si>
    <t>T8</t>
  </si>
  <si>
    <t>Elaborar procedimiento de numeración y organización de actos administrativos, aprobarlo publicarlo en la plataforma del Sistema Integrado de Gestión SIG y socializarlo en el Comité Institucional de Gestión y Desempeño y con todas las dependencias y grupos internos de trabajo del Ministerio</t>
  </si>
  <si>
    <t>Procedimiento de numeración y organización de actos administrativos
Evidencias de socialización en el Comité Institucional de Gestión y Desempeño y con todas las dependencias y grupos internos de trabajo del Ministerio</t>
  </si>
  <si>
    <t>1. PROCEDIMIENTO TRAMITE ACTOS ADM
2. Correo Actualización en el Sistema Integrado de Gestión - SOMOSIG, de adopción del procedimiento.</t>
  </si>
  <si>
    <t>Secretaría General
Grupo Gestión Documental
Subdirección Administrativa y Financiera
Grupo de Gestión y Desempeño Institucional
Grupo de Comuicaciones</t>
  </si>
  <si>
    <t>ACCION 3</t>
  </si>
  <si>
    <t>M1</t>
  </si>
  <si>
    <t>M2</t>
  </si>
  <si>
    <t>M3</t>
  </si>
  <si>
    <t>ACCION 4</t>
  </si>
  <si>
    <t>ACCION 5</t>
  </si>
  <si>
    <t>ACCION 6</t>
  </si>
  <si>
    <t>ACCION 7</t>
  </si>
  <si>
    <t>ACCION 8</t>
  </si>
  <si>
    <t>ACCION 9</t>
  </si>
  <si>
    <t>ACCION 10</t>
  </si>
  <si>
    <t>ACCION 11</t>
  </si>
  <si>
    <t>ACCION 12</t>
  </si>
  <si>
    <t>ACCION 13</t>
  </si>
  <si>
    <t>ACCION 14</t>
  </si>
  <si>
    <t>ACCION 15</t>
  </si>
  <si>
    <t>ACCION 16</t>
  </si>
  <si>
    <t>ACCION 17</t>
  </si>
  <si>
    <t>ACCION 18</t>
  </si>
  <si>
    <t>AVANCE DEL PLAN DE CUMPLIMIENTO (ACCIONES)</t>
  </si>
  <si>
    <t>Acción 1</t>
  </si>
  <si>
    <t>Acción 2</t>
  </si>
  <si>
    <t>CUMPLIMIENTO DEL PLAN DE MEJORAMIENTO</t>
  </si>
  <si>
    <t>sobre 100%</t>
  </si>
  <si>
    <t>Fecha de iniciación y finalización del PMA</t>
  </si>
  <si>
    <t>La fecha de inicio cuenta a partir de la aprobación del PMA por parte del  Comité de Desarrollo Adminstraivo según corresponda; esto mediante acto administrativo</t>
  </si>
  <si>
    <t>Diligenciamiento columans A - L</t>
  </si>
  <si>
    <t>Columna "A" ITEM</t>
  </si>
  <si>
    <t>Número consecutivo de los hallazgos segun informe de inspección, control o vigilancia</t>
  </si>
  <si>
    <t>Columna "B" HALLAZGO</t>
  </si>
  <si>
    <t>Descripción del hallazgo según informe de inspección, control o vigilancia</t>
  </si>
  <si>
    <t>Columna "C" NÚMERO DE ACCIÓN"</t>
  </si>
  <si>
    <t>Enumerar la cantidad de acciones necesarias para subsanar el hallazgo. Se pueden agregar la cantidad de acciones que considere la entidad</t>
  </si>
  <si>
    <t>Columna "D" OBJETIVO</t>
  </si>
  <si>
    <t>Establecer  el / los objetivos según el número de acciones que permitan subsanar el hallazgo</t>
  </si>
  <si>
    <t>Columna "E" NÚMERO DE TAREA</t>
  </si>
  <si>
    <t>Enumerar la cantidad de tareas necesarias para subsanar el hallazgo, puede ser una o mas, depende el análsis de cada entidad.
Nota: Se pueden agregar la cantidad de tareas que considere la entidad; es indispensable en el momento de realizar este ajuste, validar la formula de la columna J "Porcentaje de avance de las tareas" y verificar la formula de la columna I "Plazo en semanas".</t>
  </si>
  <si>
    <t>Columna "F" DESCRIPCIÓN DE LAS TAREAS</t>
  </si>
  <si>
    <t>Describir las tareas idóneas necesarias para subsanar el hallazgo, (teniendo en cuenta la normatividad vigente)</t>
  </si>
  <si>
    <t>Columna "G Y H" EJECUCIÓN DE LAS TAREAS</t>
  </si>
  <si>
    <t>Indicar las fechas inicial y final de ejecución de cada una de las tareas, teniendo en cuenta la fecha de inicio y finalizacion del PMA</t>
  </si>
  <si>
    <t>Columna "I" PLAZO EN SEMANAS</t>
  </si>
  <si>
    <t>Autocalculado</t>
  </si>
  <si>
    <t>Columna "J" PORCENTAJE DE AVANCE DE LAS TAREAS</t>
  </si>
  <si>
    <t>Establecer el porcentaje según el avance de la tareas propuestas. Estas cifras consolidan el porcentaje promedio por acción propuesta (columna L)</t>
  </si>
  <si>
    <t>Columna "K" PRODUCTOS</t>
  </si>
  <si>
    <t>Relacionar el entregable o producto por cada  una de las tareas</t>
  </si>
  <si>
    <t>Columna "L" AVANCE DEL CUMPLIMIENTO DEL OBJETIVO</t>
  </si>
  <si>
    <t>Autocalculado, el cual promedia las cifras establecidas en la columna J</t>
  </si>
  <si>
    <t>Nota: En el diligenciamiento del formato, se debe tener en cuenta, NO AGREGAR O ELIMINAR COLUMNAS.</t>
  </si>
  <si>
    <t>Informe de seguimiento No.04
 Abril a Junio del 2026</t>
  </si>
  <si>
    <t>Se evidencia que para el periodo evaluado hay un avance consolidado de 27 dependencias o unidades productoras que han remitido los planes de trabajo al Grupo de Gestión Documental, lo que corresponde a un nivel de cumplimiento de la tarea en un 100% frente al total de acciones comprometidas.
Como documentos soportes del avance de esta tarea se incluyen:
-	27 archivos en formato Excel identificados con las Unidades Productoras de los planes de trabajo faltantes
-	Matriz en Excel en donde se identifica 15 unidades productoras donde se reporta la observación según su característica la cual es enfocada al argumento que soporta al no reporte de la documentación física.
Las evidencias pueden ser consultadas en la siguiente URL: https://acortar.link/UX3mSt</t>
  </si>
  <si>
    <t xml:space="preserve">Como avance en esta tarea se valida el correo electrónico enviado por la Subdirección Administrativa y Financiera en donde solicita a la dependencia responsable la adopción del procedimiento P-A-DOC TRAMITE DE ACTOS ADMINISTRATIVOS, con el fin de cargar su publicación en la herramienta de gestión de los sistemas de calidad SOMOSIG 
Como documentos soportes del avance de esta tarea se incluyen:
-	Procedimiento en formato Excel “P-A-DOC TRAMITE DE ACTOS ADMINISTRATIVOS”
-	Copia del Correo electrónico enviado por la Subdirección Administrativa y Financiera
Las evidencias pueden ser consultadas en la siguiente URL: https://acortar.link/UX3mSt
</t>
  </si>
  <si>
    <t>Por parte del Grupo de Gestión Documental se evidencia las acciones realizadas durante el periodo al cumplimiento de la tarea reportando un avance del 85,45%, en donde se soportan las  visitas a cada una de las unidades productoras de acuerdo con los planes de trabajo ya definidos.
Como documentos soportes del avance de esta tarea se incluyen:
-	16 Archivos en PDF Acta de la visita
-	Matriz de volumetría PMA
Las evidencias pueden ser consultadas en la siguiente URL:https://acortar.link/UX3mSt</t>
  </si>
  <si>
    <t>Conforme a los soportes aportados y las verificaciones realizadas, se observa que 22 unidades productoras no han cumplido el 100% de los inventarios.
Como resultado de la revisión efectuada por la Oficina de Control Interno a los avances reportados por las dependencias frente a las actividades de los inventarios, se evidencia que la Entidad presenta un nivel de implementación heterogéneo, con porcentajes de ejecución que oscilan entre el 0 % y el 99 %, situación que refleja diferencias significativas en el grado de cumplimiento de las responsabilidades asignadas a cada proceso.
Si bien se observa que varias dependencias registran avances superiores al 90 %, el análisis de las observaciones formuladas por el Grupo de Gestión Documental permite establecer que dichos porcentajes no representan el cierre efectivo de las actividades programadas, toda vez que permanecen pendientes acciones esenciales para la adecuada organización de los archivos de gestión, tales como el diligenciamiento del Formato Único de Inventario Documental (FUID), la organización integral de expedientes, la rotulación de cajas y carpetas, la actualización de rótulos adhesivos y hojas de control, así como la clasificación documental por series y subseries de conformidad con las Tablas de Retención Documental.
Las evidencias pueden ser consultadas en la siguiente URL:https://acortar.link/UX3mSt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</si>
</sst>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11"/>
      <name val="Arial"/>
      <family val="2"/>
    </font>
    <font>
      <b/>
      <sz val="11"/>
      <color indexed="30"/>
      <name val="Arial"/>
      <family val="2"/>
    </font>
    <font>
      <sz val="10"/>
      <color indexed="8"/>
      <name val="Arial"/>
      <family val="2"/>
    </font>
    <font>
      <b/>
      <sz val="9"/>
      <name val="Arial"/>
      <family val="2"/>
    </font>
    <font>
      <sz val="10"/>
      <name val="Arial"/>
      <family val="2"/>
    </font>
    <font>
      <b/>
      <sz val="10"/>
      <name val="Arial"/>
      <family val="2"/>
    </font>
    <font>
      <sz val="10"/>
      <color theme="1"/>
      <name val="Arial"/>
      <family val="2"/>
    </font>
    <font>
      <b/>
      <sz val="9"/>
      <color indexed="81"/>
      <name val="Tahoma"/>
      <family val="2"/>
    </font>
    <font>
      <sz val="9"/>
      <color indexed="81"/>
      <name val="Tahoma"/>
      <family val="2"/>
    </font>
    <font>
      <b/>
      <sz val="11"/>
      <color theme="1"/>
      <name val="Calibri"/>
      <family val="2"/>
      <scheme val="minor"/>
    </font>
    <font>
      <b/>
      <sz val="12"/>
      <color indexed="8"/>
      <name val="Arial"/>
      <family val="2"/>
    </font>
    <font>
      <b/>
      <sz val="9"/>
      <color theme="1"/>
      <name val="Arial"/>
      <family val="2"/>
    </font>
    <font>
      <b/>
      <sz val="8"/>
      <name val="Arial"/>
      <family val="2"/>
    </font>
    <font>
      <sz val="9"/>
      <color theme="1"/>
      <name val="Arial"/>
      <family val="2"/>
    </font>
    <font>
      <sz val="9"/>
      <name val="Arial"/>
      <family val="2"/>
    </font>
    <font>
      <b/>
      <sz val="11"/>
      <color rgb="FF0070C0"/>
      <name val="Arial"/>
      <family val="2"/>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2"/>
        <bgColor indexed="64"/>
      </patternFill>
    </fill>
  </fills>
  <borders count="2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52">
    <xf numFmtId="0" fontId="0" fillId="0" borderId="0" xfId="0"/>
    <xf numFmtId="0" fontId="5" fillId="3" borderId="4" xfId="0" applyFont="1" applyFill="1" applyBorder="1" applyAlignment="1">
      <alignment horizontal="justify" vertical="top" wrapText="1"/>
    </xf>
    <xf numFmtId="0" fontId="7" fillId="0" borderId="4" xfId="0" applyFont="1" applyBorder="1" applyAlignment="1">
      <alignment horizontal="justify" vertical="top" wrapText="1"/>
    </xf>
    <xf numFmtId="0" fontId="3" fillId="0" borderId="4" xfId="0" applyFont="1" applyBorder="1" applyAlignment="1">
      <alignment horizontal="justify" vertical="top" wrapText="1"/>
    </xf>
    <xf numFmtId="0" fontId="5" fillId="0" borderId="0" xfId="0" applyFont="1" applyAlignment="1">
      <alignment horizontal="justify" vertical="center" wrapText="1"/>
    </xf>
    <xf numFmtId="9" fontId="5" fillId="0" borderId="0" xfId="0" applyNumberFormat="1" applyFont="1" applyAlignment="1">
      <alignment horizontal="justify" vertical="center" wrapText="1"/>
    </xf>
    <xf numFmtId="0" fontId="7" fillId="0" borderId="0" xfId="0" applyFont="1" applyAlignment="1">
      <alignment horizontal="justify" vertical="center" wrapText="1"/>
    </xf>
    <xf numFmtId="0" fontId="3" fillId="0" borderId="0" xfId="0" applyFont="1" applyAlignment="1">
      <alignment horizontal="justify" vertical="center" wrapText="1"/>
    </xf>
    <xf numFmtId="0" fontId="6" fillId="0" borderId="0" xfId="0" applyFont="1" applyAlignment="1">
      <alignment horizontal="right" vertical="center" wrapText="1"/>
    </xf>
    <xf numFmtId="0" fontId="7" fillId="0" borderId="0" xfId="0" applyFont="1" applyAlignment="1">
      <alignment horizontal="right" vertical="center" wrapText="1"/>
    </xf>
    <xf numFmtId="0" fontId="6" fillId="0" borderId="0" xfId="0" applyFont="1" applyAlignment="1">
      <alignment horizontal="justify" vertical="center" wrapText="1"/>
    </xf>
    <xf numFmtId="0" fontId="5" fillId="0" borderId="8" xfId="0" applyFont="1" applyBorder="1" applyAlignment="1">
      <alignment horizontal="justify" vertical="top" wrapText="1"/>
    </xf>
    <xf numFmtId="0" fontId="5" fillId="3" borderId="8" xfId="0" applyFont="1" applyFill="1" applyBorder="1" applyAlignment="1">
      <alignment horizontal="justify" vertical="top" wrapText="1"/>
    </xf>
    <xf numFmtId="0" fontId="7" fillId="0" borderId="8" xfId="0" applyFont="1" applyBorder="1" applyAlignment="1">
      <alignment horizontal="justify" vertical="top" wrapText="1"/>
    </xf>
    <xf numFmtId="0" fontId="7" fillId="0" borderId="15" xfId="0" applyFont="1" applyBorder="1" applyAlignment="1">
      <alignment horizontal="justify" vertical="top" wrapText="1"/>
    </xf>
    <xf numFmtId="0" fontId="7" fillId="0" borderId="14" xfId="0" applyFont="1" applyBorder="1" applyAlignment="1">
      <alignment horizontal="justify" vertical="top" wrapText="1"/>
    </xf>
    <xf numFmtId="0" fontId="7" fillId="0" borderId="17" xfId="0" applyFont="1" applyBorder="1" applyAlignment="1">
      <alignment horizontal="justify" vertical="top" wrapText="1"/>
    </xf>
    <xf numFmtId="0" fontId="7" fillId="0" borderId="18" xfId="0" applyFont="1" applyBorder="1" applyAlignment="1">
      <alignment horizontal="justify" vertical="top" wrapText="1"/>
    </xf>
    <xf numFmtId="0" fontId="7" fillId="0" borderId="11" xfId="0" applyFont="1" applyBorder="1" applyAlignment="1">
      <alignment horizontal="justify" vertical="top" wrapText="1"/>
    </xf>
    <xf numFmtId="0" fontId="7" fillId="0" borderId="19" xfId="0" applyFont="1" applyBorder="1" applyAlignment="1">
      <alignment horizontal="justify" vertical="top" wrapText="1"/>
    </xf>
    <xf numFmtId="0" fontId="1" fillId="0" borderId="6" xfId="0" applyFont="1" applyBorder="1" applyAlignment="1">
      <alignment horizontal="lef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7" fillId="0" borderId="21" xfId="0" applyFont="1" applyBorder="1" applyAlignment="1">
      <alignment horizontal="justify" vertical="top" wrapText="1"/>
    </xf>
    <xf numFmtId="0" fontId="7" fillId="0" borderId="23" xfId="0" applyFont="1" applyBorder="1" applyAlignment="1">
      <alignment horizontal="justify" vertical="top" wrapText="1"/>
    </xf>
    <xf numFmtId="0" fontId="5" fillId="2" borderId="8"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0" borderId="6" xfId="0" applyFont="1" applyBorder="1" applyAlignment="1">
      <alignment horizontal="center" vertical="center"/>
    </xf>
    <xf numFmtId="9" fontId="5" fillId="3" borderId="4" xfId="0" applyNumberFormat="1" applyFont="1" applyFill="1" applyBorder="1" applyAlignment="1">
      <alignment horizontal="center" vertical="center" wrapText="1"/>
    </xf>
    <xf numFmtId="0" fontId="1" fillId="0" borderId="4" xfId="0" applyFont="1" applyBorder="1" applyAlignment="1">
      <alignment horizontal="center"/>
    </xf>
    <xf numFmtId="0" fontId="7" fillId="0" borderId="0" xfId="0" applyFont="1" applyAlignment="1">
      <alignment horizontal="center" vertical="center" wrapText="1"/>
    </xf>
    <xf numFmtId="0" fontId="0" fillId="0" borderId="0" xfId="0" applyAlignment="1">
      <alignment horizontal="center"/>
    </xf>
    <xf numFmtId="0" fontId="5" fillId="3" borderId="8" xfId="0" applyFont="1" applyFill="1" applyBorder="1" applyAlignment="1" applyProtection="1">
      <alignment horizontal="center" vertical="center" wrapText="1"/>
      <protection locked="0"/>
    </xf>
    <xf numFmtId="10" fontId="6" fillId="0" borderId="0" xfId="0" applyNumberFormat="1" applyFont="1" applyAlignment="1">
      <alignment horizontal="center" vertical="center" wrapText="1"/>
    </xf>
    <xf numFmtId="10" fontId="5" fillId="0" borderId="8" xfId="0" applyNumberFormat="1" applyFont="1" applyBorder="1" applyAlignment="1">
      <alignment horizontal="center" vertical="center" wrapText="1"/>
    </xf>
    <xf numFmtId="1" fontId="5" fillId="3" borderId="8" xfId="0" applyNumberFormat="1" applyFont="1" applyFill="1" applyBorder="1" applyAlignment="1">
      <alignment horizontal="center" vertical="top" wrapText="1"/>
    </xf>
    <xf numFmtId="1" fontId="5" fillId="3" borderId="4" xfId="0" applyNumberFormat="1" applyFont="1" applyFill="1" applyBorder="1" applyAlignment="1">
      <alignment horizontal="center" vertical="top" wrapText="1"/>
    </xf>
    <xf numFmtId="1" fontId="5" fillId="3" borderId="0" xfId="0" applyNumberFormat="1" applyFont="1" applyFill="1" applyAlignment="1">
      <alignment horizontal="center" vertical="top" wrapText="1"/>
    </xf>
    <xf numFmtId="0" fontId="0" fillId="3" borderId="0" xfId="0" applyFill="1" applyAlignment="1">
      <alignment wrapText="1"/>
    </xf>
    <xf numFmtId="0" fontId="0" fillId="3" borderId="0" xfId="0" applyFill="1"/>
    <xf numFmtId="0" fontId="0" fillId="6" borderId="4" xfId="0" applyFill="1" applyBorder="1" applyAlignment="1">
      <alignment horizontal="center" vertical="center" wrapText="1"/>
    </xf>
    <xf numFmtId="0" fontId="0" fillId="3" borderId="4"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4" xfId="0" applyFill="1" applyBorder="1" applyAlignment="1">
      <alignment horizontal="center" vertical="center"/>
    </xf>
    <xf numFmtId="14" fontId="0" fillId="0" borderId="4" xfId="0" applyNumberFormat="1" applyBorder="1" applyAlignment="1">
      <alignment horizontal="center" vertical="center"/>
    </xf>
    <xf numFmtId="14" fontId="14" fillId="7" borderId="4" xfId="0" applyNumberFormat="1" applyFont="1" applyFill="1" applyBorder="1" applyAlignment="1">
      <alignment horizontal="center" vertical="center"/>
    </xf>
    <xf numFmtId="0" fontId="14" fillId="2" borderId="4" xfId="0" applyFont="1" applyFill="1" applyBorder="1" applyAlignment="1">
      <alignment horizontal="center" vertical="center" wrapText="1"/>
    </xf>
    <xf numFmtId="0" fontId="15" fillId="0" borderId="4" xfId="0" applyFont="1" applyBorder="1" applyAlignment="1">
      <alignment horizontal="left" vertical="center" wrapText="1"/>
    </xf>
    <xf numFmtId="9" fontId="15" fillId="3" borderId="4" xfId="0" applyNumberFormat="1" applyFont="1" applyFill="1" applyBorder="1" applyAlignment="1">
      <alignment horizontal="left" vertical="center" wrapText="1"/>
    </xf>
    <xf numFmtId="0" fontId="7" fillId="0" borderId="18" xfId="0" applyFont="1" applyBorder="1" applyAlignment="1">
      <alignment horizontal="center" vertical="top" wrapText="1"/>
    </xf>
    <xf numFmtId="0" fontId="7" fillId="0" borderId="19" xfId="0" applyFont="1" applyBorder="1" applyAlignment="1">
      <alignment horizontal="center" vertical="top" wrapText="1"/>
    </xf>
    <xf numFmtId="164" fontId="5" fillId="0" borderId="0" xfId="0" applyNumberFormat="1" applyFont="1" applyAlignment="1">
      <alignment horizontal="justify" vertical="center" wrapText="1"/>
    </xf>
    <xf numFmtId="14" fontId="0" fillId="0" borderId="8" xfId="0" applyNumberFormat="1" applyBorder="1" applyAlignment="1">
      <alignment horizontal="center" vertical="center"/>
    </xf>
    <xf numFmtId="0" fontId="15" fillId="2" borderId="4" xfId="0" applyFont="1" applyFill="1" applyBorder="1" applyAlignment="1">
      <alignment horizontal="center" vertical="center" wrapText="1"/>
    </xf>
    <xf numFmtId="14" fontId="15" fillId="7" borderId="4" xfId="0" applyNumberFormat="1" applyFont="1" applyFill="1" applyBorder="1" applyAlignment="1">
      <alignment horizontal="center" vertical="center"/>
    </xf>
    <xf numFmtId="1" fontId="15" fillId="3" borderId="4" xfId="0" applyNumberFormat="1" applyFont="1" applyFill="1" applyBorder="1" applyAlignment="1">
      <alignment horizontal="center" vertical="center" wrapText="1"/>
    </xf>
    <xf numFmtId="0" fontId="15" fillId="3" borderId="4" xfId="0" applyFont="1" applyFill="1" applyBorder="1" applyAlignment="1" applyProtection="1">
      <alignment horizontal="left" vertical="center" wrapText="1"/>
      <protection locked="0"/>
    </xf>
    <xf numFmtId="0" fontId="5" fillId="6" borderId="4" xfId="0" applyFont="1" applyFill="1" applyBorder="1" applyAlignment="1">
      <alignment horizontal="left" vertical="center" wrapText="1"/>
    </xf>
    <xf numFmtId="0" fontId="15" fillId="6" borderId="4" xfId="0" applyFont="1" applyFill="1" applyBorder="1" applyAlignment="1">
      <alignment horizontal="left" vertical="center" wrapText="1"/>
    </xf>
    <xf numFmtId="0" fontId="7" fillId="6" borderId="4" xfId="0" applyFont="1" applyFill="1" applyBorder="1" applyAlignment="1">
      <alignment horizontal="center" vertical="center" wrapText="1"/>
    </xf>
    <xf numFmtId="0" fontId="14" fillId="6" borderId="4" xfId="0" applyFont="1" applyFill="1" applyBorder="1" applyAlignment="1">
      <alignment horizontal="left" vertical="center" wrapText="1"/>
    </xf>
    <xf numFmtId="0" fontId="14" fillId="6" borderId="4" xfId="0" applyFont="1" applyFill="1" applyBorder="1" applyAlignment="1">
      <alignment horizontal="center" vertical="center" wrapText="1"/>
    </xf>
    <xf numFmtId="0" fontId="15" fillId="0" borderId="13" xfId="0" applyFont="1" applyBorder="1" applyAlignment="1">
      <alignment horizontal="left" vertical="center" wrapText="1"/>
    </xf>
    <xf numFmtId="1" fontId="15" fillId="3" borderId="13" xfId="0" applyNumberFormat="1" applyFont="1" applyFill="1" applyBorder="1" applyAlignment="1">
      <alignment horizontal="center" vertical="center" wrapText="1"/>
    </xf>
    <xf numFmtId="0" fontId="15" fillId="3" borderId="13" xfId="0" applyFont="1" applyFill="1" applyBorder="1" applyAlignment="1" applyProtection="1">
      <alignment horizontal="left" vertical="center" wrapText="1"/>
      <protection locked="0"/>
    </xf>
    <xf numFmtId="10" fontId="15" fillId="0" borderId="4" xfId="0" applyNumberFormat="1" applyFont="1" applyBorder="1" applyAlignment="1">
      <alignment horizontal="center" vertical="center" wrapText="1"/>
    </xf>
    <xf numFmtId="10" fontId="15" fillId="3" borderId="4" xfId="0" applyNumberFormat="1" applyFont="1" applyFill="1" applyBorder="1" applyAlignment="1">
      <alignment horizontal="center" vertical="center" wrapText="1"/>
    </xf>
    <xf numFmtId="10" fontId="15" fillId="3" borderId="13" xfId="0" applyNumberFormat="1" applyFont="1" applyFill="1" applyBorder="1" applyAlignment="1">
      <alignment horizontal="center" vertical="center" wrapText="1"/>
    </xf>
    <xf numFmtId="0" fontId="5" fillId="3" borderId="4"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5" fillId="3" borderId="4" xfId="0" applyFont="1" applyFill="1" applyBorder="1" applyAlignment="1">
      <alignment horizontal="center" vertical="center" wrapText="1"/>
    </xf>
    <xf numFmtId="0" fontId="7" fillId="3" borderId="4" xfId="0" applyFont="1" applyFill="1" applyBorder="1" applyAlignment="1">
      <alignment horizontal="justify" vertical="top" wrapText="1"/>
    </xf>
    <xf numFmtId="14" fontId="7" fillId="3" borderId="4" xfId="0" applyNumberFormat="1" applyFont="1" applyFill="1" applyBorder="1" applyAlignment="1">
      <alignment horizontal="center" vertical="center" wrapText="1"/>
    </xf>
    <xf numFmtId="0" fontId="7" fillId="3" borderId="19" xfId="0" applyFont="1" applyFill="1" applyBorder="1" applyAlignment="1">
      <alignment horizontal="justify" vertical="top" wrapText="1"/>
    </xf>
    <xf numFmtId="0" fontId="15" fillId="3" borderId="4" xfId="0" applyFont="1" applyFill="1" applyBorder="1" applyAlignment="1">
      <alignment horizontal="left" vertical="center" wrapText="1"/>
    </xf>
    <xf numFmtId="0" fontId="14" fillId="3" borderId="4" xfId="0" applyFont="1" applyFill="1" applyBorder="1" applyAlignment="1">
      <alignment horizontal="center" vertical="center" wrapText="1"/>
    </xf>
    <xf numFmtId="0" fontId="15" fillId="3" borderId="13" xfId="0" applyFont="1" applyFill="1" applyBorder="1" applyAlignment="1">
      <alignment horizontal="left" vertical="center" wrapText="1"/>
    </xf>
    <xf numFmtId="0" fontId="14" fillId="3" borderId="13" xfId="0" applyFont="1" applyFill="1" applyBorder="1" applyAlignment="1">
      <alignment horizontal="left" vertical="center" wrapText="1"/>
    </xf>
    <xf numFmtId="0" fontId="14" fillId="3" borderId="13" xfId="0" applyFont="1" applyFill="1" applyBorder="1" applyAlignment="1">
      <alignment horizontal="center" vertical="center" wrapText="1"/>
    </xf>
    <xf numFmtId="0" fontId="7" fillId="3" borderId="13" xfId="0" applyFont="1" applyFill="1" applyBorder="1" applyAlignment="1">
      <alignment horizontal="justify" vertical="top" wrapText="1"/>
    </xf>
    <xf numFmtId="0" fontId="7" fillId="3" borderId="20" xfId="0" applyFont="1" applyFill="1" applyBorder="1" applyAlignment="1">
      <alignment horizontal="justify" vertical="top" wrapText="1"/>
    </xf>
    <xf numFmtId="14" fontId="7" fillId="3" borderId="13" xfId="0" applyNumberFormat="1" applyFont="1" applyFill="1" applyBorder="1" applyAlignment="1">
      <alignment horizontal="center" vertical="center" wrapText="1"/>
    </xf>
    <xf numFmtId="0" fontId="7"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14" fontId="14" fillId="3" borderId="4" xfId="0" applyNumberFormat="1" applyFont="1" applyFill="1" applyBorder="1" applyAlignment="1">
      <alignment horizontal="center" vertical="center"/>
    </xf>
    <xf numFmtId="14" fontId="14" fillId="3" borderId="13" xfId="0" applyNumberFormat="1" applyFont="1" applyFill="1" applyBorder="1" applyAlignment="1">
      <alignment horizontal="center" vertical="center"/>
    </xf>
    <xf numFmtId="0" fontId="7" fillId="3" borderId="4" xfId="0" applyFont="1" applyFill="1" applyBorder="1" applyAlignment="1">
      <alignment horizontal="left" vertical="center" wrapText="1"/>
    </xf>
    <xf numFmtId="0" fontId="7" fillId="3" borderId="4" xfId="0" applyFont="1" applyFill="1" applyBorder="1" applyAlignment="1">
      <alignment horizontal="justify" vertical="center" wrapText="1"/>
    </xf>
    <xf numFmtId="0" fontId="7" fillId="3" borderId="13" xfId="0" applyFont="1" applyFill="1" applyBorder="1" applyAlignment="1">
      <alignment horizontal="left" vertical="center" wrapText="1"/>
    </xf>
    <xf numFmtId="14" fontId="14" fillId="6" borderId="4" xfId="0" applyNumberFormat="1" applyFont="1" applyFill="1" applyBorder="1" applyAlignment="1">
      <alignment horizontal="center" vertical="center"/>
    </xf>
    <xf numFmtId="0" fontId="6" fillId="0" borderId="0" xfId="0" applyFont="1" applyAlignment="1">
      <alignment horizontal="right" vertical="center" wrapText="1"/>
    </xf>
    <xf numFmtId="0" fontId="5" fillId="0" borderId="17" xfId="0" applyFont="1" applyBorder="1" applyAlignment="1">
      <alignment horizontal="center" vertical="center" wrapText="1"/>
    </xf>
    <xf numFmtId="0" fontId="7" fillId="0" borderId="11" xfId="0" applyFont="1" applyBorder="1" applyAlignment="1">
      <alignment horizontal="center" vertical="center" wrapText="1"/>
    </xf>
    <xf numFmtId="0" fontId="5" fillId="0" borderId="8" xfId="0" applyFont="1" applyBorder="1" applyAlignment="1">
      <alignment horizontal="justify" vertical="top" wrapText="1"/>
    </xf>
    <xf numFmtId="0" fontId="5" fillId="0" borderId="4" xfId="0" applyFont="1" applyBorder="1" applyAlignment="1">
      <alignment horizontal="justify" vertical="top" wrapText="1"/>
    </xf>
    <xf numFmtId="0" fontId="4" fillId="2" borderId="8" xfId="0" applyFont="1" applyFill="1" applyBorder="1" applyAlignment="1">
      <alignment horizontal="center" vertical="center" textRotation="89" wrapText="1"/>
    </xf>
    <xf numFmtId="0" fontId="4" fillId="2" borderId="4" xfId="0" applyFont="1" applyFill="1" applyBorder="1" applyAlignment="1">
      <alignment horizontal="center" vertical="center" textRotation="89" wrapText="1"/>
    </xf>
    <xf numFmtId="0" fontId="7" fillId="0" borderId="4" xfId="0" applyFont="1" applyBorder="1" applyAlignment="1">
      <alignment horizontal="justify" vertical="top" wrapText="1"/>
    </xf>
    <xf numFmtId="0" fontId="4" fillId="3" borderId="4" xfId="0" applyFont="1" applyFill="1" applyBorder="1" applyAlignment="1" applyProtection="1">
      <alignment horizontal="center" vertical="center" wrapText="1"/>
      <protection locked="0"/>
    </xf>
    <xf numFmtId="0" fontId="13" fillId="4" borderId="4"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13" fillId="3" borderId="4" xfId="0" applyFont="1" applyFill="1" applyBorder="1" applyAlignment="1" applyProtection="1">
      <alignment horizontal="center" vertical="center" wrapText="1"/>
      <protection locked="0"/>
    </xf>
    <xf numFmtId="0" fontId="1" fillId="0" borderId="1" xfId="0" applyFont="1" applyBorder="1" applyAlignment="1">
      <alignment horizontal="left"/>
    </xf>
    <xf numFmtId="0" fontId="1" fillId="0" borderId="2" xfId="0" applyFont="1" applyBorder="1" applyAlignment="1">
      <alignment horizontal="left"/>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16" fillId="0" borderId="1" xfId="0" applyFont="1" applyBorder="1" applyAlignment="1">
      <alignment horizontal="center" vertical="center"/>
    </xf>
    <xf numFmtId="0" fontId="16" fillId="0" borderId="3" xfId="0" applyFont="1" applyBorder="1" applyAlignment="1">
      <alignment horizontal="center" vertical="center"/>
    </xf>
    <xf numFmtId="0" fontId="16" fillId="0" borderId="2" xfId="0" applyFont="1" applyBorder="1" applyAlignment="1">
      <alignment horizontal="center" vertical="center"/>
    </xf>
    <xf numFmtId="0" fontId="4" fillId="0" borderId="4" xfId="0" applyFont="1" applyBorder="1" applyAlignment="1">
      <alignment horizontal="left"/>
    </xf>
    <xf numFmtId="0" fontId="1" fillId="0" borderId="1" xfId="0" applyFont="1" applyBorder="1" applyAlignment="1">
      <alignment horizontal="left" vertical="center"/>
    </xf>
    <xf numFmtId="0" fontId="1" fillId="0" borderId="2" xfId="0" applyFont="1" applyBorder="1" applyAlignment="1">
      <alignment horizontal="left" vertical="center"/>
    </xf>
    <xf numFmtId="14" fontId="2" fillId="0" borderId="1" xfId="0" applyNumberFormat="1"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1" fillId="0" borderId="5" xfId="0" applyFont="1" applyBorder="1" applyAlignment="1">
      <alignment horizontal="left" vertical="center"/>
    </xf>
    <xf numFmtId="0" fontId="1" fillId="0" borderId="7" xfId="0" applyFont="1" applyBorder="1" applyAlignment="1">
      <alignment horizontal="left" vertical="center"/>
    </xf>
    <xf numFmtId="0" fontId="4" fillId="5" borderId="4" xfId="0" applyFont="1" applyFill="1" applyBorder="1" applyAlignment="1" applyProtection="1">
      <alignment horizontal="center" vertical="center" wrapText="1"/>
      <protection locked="0"/>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0" fillId="4" borderId="19" xfId="0" applyFont="1" applyFill="1" applyBorder="1" applyAlignment="1">
      <alignment horizontal="center" vertical="center"/>
    </xf>
    <xf numFmtId="0" fontId="11" fillId="5" borderId="9" xfId="0" applyFont="1" applyFill="1" applyBorder="1" applyAlignment="1">
      <alignment horizontal="center" vertical="center" wrapText="1"/>
    </xf>
    <xf numFmtId="0" fontId="4" fillId="3" borderId="11" xfId="0" applyFont="1" applyFill="1" applyBorder="1" applyAlignment="1" applyProtection="1">
      <alignment horizontal="center" vertical="center" wrapText="1"/>
      <protection locked="0"/>
    </xf>
    <xf numFmtId="14" fontId="1" fillId="0" borderId="5" xfId="0" applyNumberFormat="1" applyFont="1" applyBorder="1" applyAlignment="1">
      <alignment horizontal="left" vertical="center"/>
    </xf>
    <xf numFmtId="0" fontId="1" fillId="0" borderId="6" xfId="0" applyFont="1" applyBorder="1" applyAlignment="1">
      <alignment horizontal="left" vertical="center"/>
    </xf>
    <xf numFmtId="0" fontId="12" fillId="0" borderId="25" xfId="0" applyFont="1" applyBorder="1" applyAlignment="1">
      <alignment horizontal="left" vertical="top" wrapText="1"/>
    </xf>
    <xf numFmtId="10" fontId="5" fillId="3" borderId="8" xfId="0" applyNumberFormat="1" applyFont="1" applyFill="1" applyBorder="1" applyAlignment="1">
      <alignment horizontal="center" vertical="center" wrapText="1"/>
    </xf>
    <xf numFmtId="10" fontId="5" fillId="3" borderId="4" xfId="0" applyNumberFormat="1" applyFont="1" applyFill="1" applyBorder="1" applyAlignment="1">
      <alignment horizontal="center" vertical="center" wrapText="1"/>
    </xf>
    <xf numFmtId="0" fontId="5" fillId="0" borderId="24" xfId="0" applyFont="1" applyBorder="1" applyAlignment="1">
      <alignment horizontal="justify" vertical="top" wrapText="1"/>
    </xf>
    <xf numFmtId="10" fontId="5" fillId="3" borderId="25" xfId="0" applyNumberFormat="1" applyFont="1" applyFill="1" applyBorder="1" applyAlignment="1">
      <alignment horizontal="center" vertical="center" wrapText="1"/>
    </xf>
    <xf numFmtId="10" fontId="5" fillId="3" borderId="24" xfId="0" applyNumberFormat="1" applyFont="1" applyFill="1" applyBorder="1" applyAlignment="1">
      <alignment horizontal="center" vertical="center" wrapText="1"/>
    </xf>
    <xf numFmtId="0" fontId="5" fillId="0" borderId="4" xfId="0" applyFont="1" applyBorder="1" applyAlignment="1">
      <alignment horizontal="center" vertical="center" wrapText="1"/>
    </xf>
    <xf numFmtId="0" fontId="7"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15" fillId="0" borderId="4" xfId="0" applyFont="1" applyBorder="1" applyAlignment="1">
      <alignment horizontal="justify" vertical="center" wrapText="1"/>
    </xf>
    <xf numFmtId="0" fontId="4" fillId="3" borderId="4" xfId="0" applyFont="1" applyFill="1" applyBorder="1" applyAlignment="1">
      <alignment horizontal="center" vertical="center" textRotation="89" wrapText="1"/>
    </xf>
    <xf numFmtId="0" fontId="14" fillId="0" borderId="4" xfId="0" applyFont="1" applyBorder="1" applyAlignment="1">
      <alignment horizontal="justify" vertical="center" wrapText="1"/>
    </xf>
    <xf numFmtId="10" fontId="15" fillId="0" borderId="4" xfId="0" applyNumberFormat="1" applyFont="1" applyBorder="1" applyAlignment="1">
      <alignment horizontal="center" vertical="center" wrapText="1"/>
    </xf>
    <xf numFmtId="0" fontId="5" fillId="0" borderId="12" xfId="0" applyFont="1" applyBorder="1" applyAlignment="1">
      <alignment horizontal="center" vertical="center" wrapText="1"/>
    </xf>
    <xf numFmtId="0" fontId="15" fillId="0" borderId="13" xfId="0" applyFont="1" applyBorder="1" applyAlignment="1">
      <alignment horizontal="justify" vertical="center" wrapText="1"/>
    </xf>
    <xf numFmtId="0" fontId="4" fillId="2" borderId="13" xfId="0" applyFont="1" applyFill="1" applyBorder="1" applyAlignment="1">
      <alignment horizontal="center" vertical="center" textRotation="89" wrapText="1"/>
    </xf>
    <xf numFmtId="10" fontId="15" fillId="3" borderId="4" xfId="0" applyNumberFormat="1" applyFont="1" applyFill="1" applyBorder="1" applyAlignment="1">
      <alignment horizontal="center" vertical="center" wrapText="1"/>
    </xf>
    <xf numFmtId="10" fontId="15" fillId="3" borderId="13" xfId="0" applyNumberFormat="1"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7" xfId="0" applyFont="1" applyFill="1" applyBorder="1" applyAlignment="1">
      <alignment horizontal="center" vertical="center" wrapText="1"/>
    </xf>
    <xf numFmtId="0" fontId="10" fillId="3" borderId="26"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10" fillId="3" borderId="22" xfId="0" applyFont="1" applyFill="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T76"/>
  <sheetViews>
    <sheetView showGridLines="0" tabSelected="1" zoomScale="70" zoomScaleNormal="70" zoomScalePageLayoutView="55" workbookViewId="0">
      <selection activeCell="A7" sqref="A7:B7"/>
    </sheetView>
  </sheetViews>
  <sheetFormatPr baseColWidth="10" defaultColWidth="11.42578125" defaultRowHeight="15" x14ac:dyDescent="0.25"/>
  <cols>
    <col min="2" max="2" width="30.42578125" customWidth="1"/>
    <col min="3" max="3" width="11.85546875" customWidth="1"/>
    <col min="4" max="4" width="21" customWidth="1"/>
    <col min="6" max="6" width="40.85546875" customWidth="1"/>
    <col min="8" max="8" width="15.85546875" customWidth="1"/>
    <col min="9" max="9" width="11.42578125" style="31"/>
    <col min="10" max="10" width="13.85546875" style="31" customWidth="1"/>
    <col min="11" max="11" width="31.28515625" customWidth="1"/>
    <col min="12" max="12" width="15.85546875" customWidth="1"/>
    <col min="13" max="13" width="45" customWidth="1"/>
    <col min="14" max="14" width="17.28515625" customWidth="1"/>
    <col min="15" max="15" width="25.42578125" style="31" customWidth="1"/>
    <col min="16" max="16" width="76.85546875" customWidth="1"/>
    <col min="17" max="17" width="27.7109375" customWidth="1"/>
    <col min="18" max="18" width="22.7109375" customWidth="1"/>
    <col min="19" max="19" width="19.85546875" customWidth="1"/>
    <col min="20" max="20" width="24.85546875" customWidth="1"/>
  </cols>
  <sheetData>
    <row r="3" spans="1:20" x14ac:dyDescent="0.25">
      <c r="A3" s="103" t="s">
        <v>0</v>
      </c>
      <c r="B3" s="104"/>
      <c r="C3" s="105" t="s">
        <v>1</v>
      </c>
      <c r="D3" s="106"/>
      <c r="E3" s="106"/>
      <c r="F3" s="106"/>
      <c r="G3" s="106"/>
      <c r="H3" s="106"/>
      <c r="I3" s="107"/>
      <c r="J3" s="29" t="s">
        <v>2</v>
      </c>
      <c r="K3" s="108" t="s">
        <v>3</v>
      </c>
      <c r="L3" s="109"/>
      <c r="M3" s="109"/>
      <c r="N3" s="109"/>
      <c r="O3" s="109"/>
      <c r="P3" s="109"/>
      <c r="Q3" s="109"/>
      <c r="R3" s="109"/>
      <c r="S3" s="109"/>
      <c r="T3" s="110"/>
    </row>
    <row r="4" spans="1:20" x14ac:dyDescent="0.25">
      <c r="A4" s="111" t="s">
        <v>4</v>
      </c>
      <c r="B4" s="111"/>
      <c r="C4" s="105" t="s">
        <v>5</v>
      </c>
      <c r="D4" s="106"/>
      <c r="E4" s="106"/>
      <c r="F4" s="106"/>
      <c r="G4" s="106"/>
      <c r="H4" s="106"/>
      <c r="I4" s="107"/>
      <c r="J4" s="112" t="s">
        <v>6</v>
      </c>
      <c r="K4" s="113"/>
      <c r="L4" s="114">
        <v>42979</v>
      </c>
      <c r="M4" s="115"/>
      <c r="N4" s="115"/>
      <c r="O4" s="115"/>
      <c r="P4" s="115"/>
      <c r="Q4" s="115"/>
      <c r="R4" s="115"/>
      <c r="S4" s="115"/>
      <c r="T4" s="116"/>
    </row>
    <row r="5" spans="1:20" x14ac:dyDescent="0.25">
      <c r="A5" s="111" t="s">
        <v>7</v>
      </c>
      <c r="B5" s="111"/>
      <c r="C5" s="105" t="s">
        <v>5</v>
      </c>
      <c r="D5" s="106"/>
      <c r="E5" s="106"/>
      <c r="F5" s="106"/>
      <c r="G5" s="106"/>
      <c r="H5" s="106"/>
      <c r="I5" s="107"/>
      <c r="J5" s="117" t="s">
        <v>8</v>
      </c>
      <c r="K5" s="118"/>
      <c r="L5" s="114">
        <v>46205</v>
      </c>
      <c r="M5" s="115"/>
      <c r="N5" s="115"/>
      <c r="O5" s="115"/>
      <c r="P5" s="115"/>
      <c r="Q5" s="115"/>
      <c r="R5" s="115"/>
      <c r="S5" s="115"/>
      <c r="T5" s="116"/>
    </row>
    <row r="6" spans="1:20" x14ac:dyDescent="0.25">
      <c r="A6" s="111" t="s">
        <v>9</v>
      </c>
      <c r="B6" s="111"/>
      <c r="C6" s="105" t="s">
        <v>10</v>
      </c>
      <c r="D6" s="106"/>
      <c r="E6" s="106"/>
      <c r="F6" s="106"/>
      <c r="G6" s="106"/>
      <c r="H6" s="106"/>
      <c r="I6" s="106"/>
      <c r="J6" s="27"/>
      <c r="K6" s="20"/>
      <c r="L6" s="21"/>
      <c r="M6" s="21"/>
      <c r="N6" s="21"/>
      <c r="O6" s="21"/>
      <c r="P6" s="21"/>
      <c r="Q6" s="21"/>
      <c r="R6" s="21"/>
      <c r="S6" s="21"/>
      <c r="T6" s="22"/>
    </row>
    <row r="7" spans="1:20" ht="26.25" customHeight="1" thickBot="1" x14ac:dyDescent="0.3">
      <c r="A7" s="129" t="s">
        <v>11</v>
      </c>
      <c r="B7" s="129"/>
      <c r="C7" s="127" t="s">
        <v>12</v>
      </c>
      <c r="D7" s="128"/>
      <c r="E7" s="128"/>
      <c r="F7" s="128"/>
      <c r="G7" s="128"/>
      <c r="H7" s="128"/>
      <c r="I7" s="128"/>
      <c r="J7" s="128"/>
      <c r="K7" s="128"/>
      <c r="L7" s="128"/>
      <c r="M7" s="128"/>
      <c r="N7" s="128"/>
      <c r="O7" s="128"/>
      <c r="P7" s="128"/>
      <c r="Q7" s="128"/>
      <c r="R7" s="128"/>
      <c r="S7" s="128"/>
      <c r="T7" s="118"/>
    </row>
    <row r="8" spans="1:20" ht="15.75" x14ac:dyDescent="0.25">
      <c r="A8" s="122" t="s">
        <v>13</v>
      </c>
      <c r="B8" s="123"/>
      <c r="C8" s="123"/>
      <c r="D8" s="123"/>
      <c r="E8" s="123"/>
      <c r="F8" s="123"/>
      <c r="G8" s="123"/>
      <c r="H8" s="123"/>
      <c r="I8" s="123"/>
      <c r="J8" s="123"/>
      <c r="K8" s="123"/>
      <c r="L8" s="123"/>
      <c r="M8" s="123"/>
      <c r="N8" s="123"/>
      <c r="O8" s="123"/>
      <c r="P8" s="125" t="s">
        <v>14</v>
      </c>
      <c r="Q8" s="125"/>
      <c r="R8" s="120" t="s">
        <v>15</v>
      </c>
      <c r="S8" s="120"/>
      <c r="T8" s="121"/>
    </row>
    <row r="9" spans="1:20" ht="28.5" customHeight="1" x14ac:dyDescent="0.25">
      <c r="A9" s="126" t="s">
        <v>16</v>
      </c>
      <c r="B9" s="98" t="s">
        <v>17</v>
      </c>
      <c r="C9" s="98" t="s">
        <v>18</v>
      </c>
      <c r="D9" s="98" t="s">
        <v>19</v>
      </c>
      <c r="E9" s="98" t="s">
        <v>20</v>
      </c>
      <c r="F9" s="98" t="s">
        <v>21</v>
      </c>
      <c r="G9" s="98" t="s">
        <v>22</v>
      </c>
      <c r="H9" s="98"/>
      <c r="I9" s="98" t="s">
        <v>23</v>
      </c>
      <c r="J9" s="98" t="s">
        <v>24</v>
      </c>
      <c r="K9" s="102" t="s">
        <v>25</v>
      </c>
      <c r="L9" s="98" t="s">
        <v>26</v>
      </c>
      <c r="M9" s="98" t="s">
        <v>27</v>
      </c>
      <c r="N9" s="98" t="s">
        <v>28</v>
      </c>
      <c r="O9" s="101" t="s">
        <v>29</v>
      </c>
      <c r="P9" s="119" t="s">
        <v>30</v>
      </c>
      <c r="Q9" s="119" t="s">
        <v>31</v>
      </c>
      <c r="R9" s="99" t="s">
        <v>32</v>
      </c>
      <c r="S9" s="100" t="s">
        <v>33</v>
      </c>
      <c r="T9" s="124" t="s">
        <v>34</v>
      </c>
    </row>
    <row r="10" spans="1:20" x14ac:dyDescent="0.25">
      <c r="A10" s="126"/>
      <c r="B10" s="98"/>
      <c r="C10" s="98"/>
      <c r="D10" s="98"/>
      <c r="E10" s="98"/>
      <c r="F10" s="98"/>
      <c r="G10" s="83" t="s">
        <v>35</v>
      </c>
      <c r="H10" s="83" t="s">
        <v>36</v>
      </c>
      <c r="I10" s="98"/>
      <c r="J10" s="98"/>
      <c r="K10" s="102"/>
      <c r="L10" s="98"/>
      <c r="M10" s="98"/>
      <c r="N10" s="98"/>
      <c r="O10" s="101"/>
      <c r="P10" s="119"/>
      <c r="Q10" s="119"/>
      <c r="R10" s="99"/>
      <c r="S10" s="100"/>
      <c r="T10" s="124"/>
    </row>
    <row r="11" spans="1:20" ht="98.25" customHeight="1" x14ac:dyDescent="0.25">
      <c r="A11" s="137">
        <v>1</v>
      </c>
      <c r="B11" s="138" t="s">
        <v>37</v>
      </c>
      <c r="C11" s="139" t="s">
        <v>38</v>
      </c>
      <c r="D11" s="140" t="s">
        <v>39</v>
      </c>
      <c r="E11" s="53" t="s">
        <v>40</v>
      </c>
      <c r="F11" s="47" t="s">
        <v>41</v>
      </c>
      <c r="G11" s="54">
        <v>45841</v>
      </c>
      <c r="H11" s="54">
        <v>45898</v>
      </c>
      <c r="I11" s="55">
        <f>(H11-G11)/7</f>
        <v>8.1428571428571423</v>
      </c>
      <c r="J11" s="65">
        <v>1</v>
      </c>
      <c r="K11" s="56" t="s">
        <v>42</v>
      </c>
      <c r="L11" s="141">
        <f>AVERAGE(J11:J15)</f>
        <v>0.97867999999999999</v>
      </c>
      <c r="M11" s="57" t="s">
        <v>43</v>
      </c>
      <c r="N11" s="58" t="s">
        <v>44</v>
      </c>
      <c r="O11" s="59" t="s">
        <v>45</v>
      </c>
      <c r="P11" s="59" t="s">
        <v>45</v>
      </c>
      <c r="Q11" s="59" t="s">
        <v>45</v>
      </c>
      <c r="R11" s="82"/>
      <c r="S11" s="82"/>
      <c r="T11" s="82"/>
    </row>
    <row r="12" spans="1:20" ht="90" customHeight="1" x14ac:dyDescent="0.25">
      <c r="A12" s="137"/>
      <c r="B12" s="138"/>
      <c r="C12" s="139"/>
      <c r="D12" s="140"/>
      <c r="E12" s="53" t="s">
        <v>46</v>
      </c>
      <c r="F12" s="47" t="s">
        <v>47</v>
      </c>
      <c r="G12" s="45">
        <v>45888</v>
      </c>
      <c r="H12" s="45">
        <v>45924</v>
      </c>
      <c r="I12" s="55">
        <f>(H12-G12)/7</f>
        <v>5.1428571428571432</v>
      </c>
      <c r="J12" s="65">
        <v>1</v>
      </c>
      <c r="K12" s="56" t="s">
        <v>48</v>
      </c>
      <c r="L12" s="141"/>
      <c r="M12" s="57" t="s">
        <v>43</v>
      </c>
      <c r="N12" s="60" t="s">
        <v>49</v>
      </c>
      <c r="O12" s="59" t="s">
        <v>45</v>
      </c>
      <c r="P12" s="59" t="s">
        <v>45</v>
      </c>
      <c r="Q12" s="59" t="s">
        <v>45</v>
      </c>
      <c r="R12" s="82"/>
      <c r="S12" s="82"/>
      <c r="T12" s="82"/>
    </row>
    <row r="13" spans="1:20" ht="269.25" customHeight="1" x14ac:dyDescent="0.25">
      <c r="A13" s="137"/>
      <c r="B13" s="138"/>
      <c r="C13" s="139"/>
      <c r="D13" s="140"/>
      <c r="E13" s="46" t="s">
        <v>50</v>
      </c>
      <c r="F13" s="47" t="s">
        <v>51</v>
      </c>
      <c r="G13" s="89">
        <v>45888</v>
      </c>
      <c r="H13" s="89">
        <v>45924</v>
      </c>
      <c r="I13" s="55">
        <f>(H13-G13)/7</f>
        <v>5.1428571428571432</v>
      </c>
      <c r="J13" s="65">
        <v>1</v>
      </c>
      <c r="K13" s="56" t="s">
        <v>52</v>
      </c>
      <c r="L13" s="141"/>
      <c r="M13" s="57" t="s">
        <v>43</v>
      </c>
      <c r="N13" s="60" t="s">
        <v>53</v>
      </c>
      <c r="O13" s="59" t="s">
        <v>45</v>
      </c>
      <c r="P13" s="59" t="s">
        <v>45</v>
      </c>
      <c r="Q13" s="59" t="s">
        <v>45</v>
      </c>
      <c r="R13" s="82"/>
      <c r="S13" s="82"/>
      <c r="T13" s="82"/>
    </row>
    <row r="14" spans="1:20" ht="354" customHeight="1" x14ac:dyDescent="0.25">
      <c r="A14" s="137"/>
      <c r="B14" s="138"/>
      <c r="C14" s="139"/>
      <c r="D14" s="140"/>
      <c r="E14" s="75" t="s">
        <v>54</v>
      </c>
      <c r="F14" s="47" t="s">
        <v>55</v>
      </c>
      <c r="G14" s="84">
        <v>45925</v>
      </c>
      <c r="H14" s="84">
        <v>46174</v>
      </c>
      <c r="I14" s="55">
        <f t="shared" ref="I14:I71" si="0">(H14-G14)/7</f>
        <v>35.571428571428569</v>
      </c>
      <c r="J14" s="66">
        <v>0.89339999999999997</v>
      </c>
      <c r="K14" s="48" t="s">
        <v>56</v>
      </c>
      <c r="L14" s="141"/>
      <c r="M14" s="68" t="s">
        <v>57</v>
      </c>
      <c r="N14" s="69" t="s">
        <v>58</v>
      </c>
      <c r="O14" s="70" t="s">
        <v>59</v>
      </c>
      <c r="P14" s="71" t="s">
        <v>148</v>
      </c>
      <c r="Q14" s="72" t="s">
        <v>144</v>
      </c>
      <c r="R14" s="71"/>
      <c r="S14" s="71"/>
      <c r="T14" s="73"/>
    </row>
    <row r="15" spans="1:20" ht="198" customHeight="1" x14ac:dyDescent="0.25">
      <c r="A15" s="137"/>
      <c r="B15" s="138"/>
      <c r="C15" s="139"/>
      <c r="D15" s="140"/>
      <c r="E15" s="46" t="s">
        <v>60</v>
      </c>
      <c r="F15" s="47" t="s">
        <v>61</v>
      </c>
      <c r="G15" s="45">
        <v>45931</v>
      </c>
      <c r="H15" s="45">
        <v>46006</v>
      </c>
      <c r="I15" s="55">
        <f t="shared" si="0"/>
        <v>10.714285714285714</v>
      </c>
      <c r="J15" s="65">
        <v>1</v>
      </c>
      <c r="K15" s="48" t="s">
        <v>62</v>
      </c>
      <c r="L15" s="141"/>
      <c r="M15" s="57" t="s">
        <v>63</v>
      </c>
      <c r="N15" s="60" t="s">
        <v>64</v>
      </c>
      <c r="O15" s="59" t="s">
        <v>45</v>
      </c>
      <c r="P15" s="59" t="s">
        <v>45</v>
      </c>
      <c r="Q15" s="59" t="s">
        <v>45</v>
      </c>
      <c r="R15" s="82"/>
      <c r="S15" s="82"/>
      <c r="T15" s="82"/>
    </row>
    <row r="16" spans="1:20" ht="100.5" customHeight="1" x14ac:dyDescent="0.25">
      <c r="A16" s="137">
        <v>2</v>
      </c>
      <c r="B16" s="138" t="s">
        <v>65</v>
      </c>
      <c r="C16" s="96" t="s">
        <v>66</v>
      </c>
      <c r="D16" s="138" t="s">
        <v>67</v>
      </c>
      <c r="E16" s="53" t="s">
        <v>40</v>
      </c>
      <c r="F16" s="47" t="s">
        <v>41</v>
      </c>
      <c r="G16" s="54">
        <v>45841</v>
      </c>
      <c r="H16" s="54">
        <v>45898</v>
      </c>
      <c r="I16" s="55">
        <v>8.1428571428571423</v>
      </c>
      <c r="J16" s="65">
        <v>1</v>
      </c>
      <c r="K16" s="56" t="s">
        <v>42</v>
      </c>
      <c r="L16" s="145">
        <f>AVERAGE(J16:J23)</f>
        <v>0.96306249999999993</v>
      </c>
      <c r="M16" s="57" t="s">
        <v>43</v>
      </c>
      <c r="N16" s="58" t="s">
        <v>44</v>
      </c>
      <c r="O16" s="59" t="s">
        <v>45</v>
      </c>
      <c r="P16" s="59" t="s">
        <v>45</v>
      </c>
      <c r="Q16" s="59" t="s">
        <v>45</v>
      </c>
      <c r="R16" s="82"/>
      <c r="S16" s="82"/>
      <c r="T16" s="82"/>
    </row>
    <row r="17" spans="1:20" ht="100.5" customHeight="1" x14ac:dyDescent="0.25">
      <c r="A17" s="137"/>
      <c r="B17" s="138"/>
      <c r="C17" s="96"/>
      <c r="D17" s="138"/>
      <c r="E17" s="53" t="s">
        <v>46</v>
      </c>
      <c r="F17" s="47" t="s">
        <v>47</v>
      </c>
      <c r="G17" s="45">
        <v>45888</v>
      </c>
      <c r="H17" s="45">
        <v>45924</v>
      </c>
      <c r="I17" s="55">
        <f t="shared" si="0"/>
        <v>5.1428571428571432</v>
      </c>
      <c r="J17" s="65">
        <v>1</v>
      </c>
      <c r="K17" s="56" t="s">
        <v>48</v>
      </c>
      <c r="L17" s="145"/>
      <c r="M17" s="57" t="s">
        <v>43</v>
      </c>
      <c r="N17" s="60" t="s">
        <v>49</v>
      </c>
      <c r="O17" s="59" t="s">
        <v>45</v>
      </c>
      <c r="P17" s="59" t="s">
        <v>45</v>
      </c>
      <c r="Q17" s="59" t="s">
        <v>45</v>
      </c>
      <c r="R17" s="82"/>
      <c r="S17" s="82"/>
      <c r="T17" s="82"/>
    </row>
    <row r="18" spans="1:20" ht="215.25" customHeight="1" x14ac:dyDescent="0.25">
      <c r="A18" s="137"/>
      <c r="B18" s="138"/>
      <c r="C18" s="96"/>
      <c r="D18" s="138"/>
      <c r="E18" s="46" t="s">
        <v>50</v>
      </c>
      <c r="F18" s="47" t="s">
        <v>68</v>
      </c>
      <c r="G18" s="45">
        <v>45888</v>
      </c>
      <c r="H18" s="45">
        <v>45924</v>
      </c>
      <c r="I18" s="55">
        <f t="shared" ref="I18:I23" si="1">(H18-G18)/7</f>
        <v>5.1428571428571432</v>
      </c>
      <c r="J18" s="65">
        <v>1</v>
      </c>
      <c r="K18" s="56" t="s">
        <v>69</v>
      </c>
      <c r="L18" s="145"/>
      <c r="M18" s="57" t="s">
        <v>43</v>
      </c>
      <c r="N18" s="60" t="s">
        <v>70</v>
      </c>
      <c r="O18" s="59" t="s">
        <v>45</v>
      </c>
      <c r="P18" s="59" t="s">
        <v>45</v>
      </c>
      <c r="Q18" s="59" t="s">
        <v>45</v>
      </c>
      <c r="R18" s="82"/>
      <c r="S18" s="82"/>
      <c r="T18" s="82"/>
    </row>
    <row r="19" spans="1:20" ht="274.5" customHeight="1" x14ac:dyDescent="0.25">
      <c r="A19" s="137"/>
      <c r="B19" s="138"/>
      <c r="C19" s="96"/>
      <c r="D19" s="138"/>
      <c r="E19" s="46" t="s">
        <v>54</v>
      </c>
      <c r="F19" s="47" t="s">
        <v>71</v>
      </c>
      <c r="G19" s="45">
        <v>45888</v>
      </c>
      <c r="H19" s="45">
        <v>45924</v>
      </c>
      <c r="I19" s="55">
        <f t="shared" si="1"/>
        <v>5.1428571428571432</v>
      </c>
      <c r="J19" s="65">
        <v>1</v>
      </c>
      <c r="K19" s="56" t="s">
        <v>72</v>
      </c>
      <c r="L19" s="145"/>
      <c r="M19" s="57" t="s">
        <v>43</v>
      </c>
      <c r="N19" s="60" t="s">
        <v>73</v>
      </c>
      <c r="O19" s="59" t="s">
        <v>45</v>
      </c>
      <c r="P19" s="59" t="s">
        <v>45</v>
      </c>
      <c r="Q19" s="59" t="s">
        <v>45</v>
      </c>
      <c r="R19" s="82"/>
      <c r="S19" s="82"/>
      <c r="T19" s="82"/>
    </row>
    <row r="20" spans="1:20" ht="301.5" customHeight="1" x14ac:dyDescent="0.25">
      <c r="A20" s="137"/>
      <c r="B20" s="138"/>
      <c r="C20" s="96"/>
      <c r="D20" s="138"/>
      <c r="E20" s="75" t="s">
        <v>60</v>
      </c>
      <c r="F20" s="47" t="s">
        <v>74</v>
      </c>
      <c r="G20" s="84">
        <v>45925</v>
      </c>
      <c r="H20" s="84">
        <v>45933</v>
      </c>
      <c r="I20" s="55">
        <f t="shared" ref="I20:I22" si="2">(H20-G20)/7</f>
        <v>1.1428571428571428</v>
      </c>
      <c r="J20" s="66">
        <v>1</v>
      </c>
      <c r="K20" s="56" t="s">
        <v>75</v>
      </c>
      <c r="L20" s="145"/>
      <c r="M20" s="74" t="s">
        <v>76</v>
      </c>
      <c r="N20" s="69" t="s">
        <v>77</v>
      </c>
      <c r="O20" s="75" t="s">
        <v>78</v>
      </c>
      <c r="P20" s="87" t="s">
        <v>145</v>
      </c>
      <c r="Q20" s="72" t="s">
        <v>144</v>
      </c>
      <c r="R20" s="71"/>
      <c r="S20" s="71"/>
      <c r="T20" s="73"/>
    </row>
    <row r="21" spans="1:20" ht="192" customHeight="1" x14ac:dyDescent="0.25">
      <c r="A21" s="137"/>
      <c r="B21" s="138"/>
      <c r="C21" s="96"/>
      <c r="D21" s="138"/>
      <c r="E21" s="75" t="s">
        <v>79</v>
      </c>
      <c r="F21" s="47" t="s">
        <v>80</v>
      </c>
      <c r="G21" s="84">
        <v>45936</v>
      </c>
      <c r="H21" s="84">
        <v>46174</v>
      </c>
      <c r="I21" s="55">
        <f t="shared" si="2"/>
        <v>34</v>
      </c>
      <c r="J21" s="66">
        <v>0.85450000000000004</v>
      </c>
      <c r="K21" s="56" t="s">
        <v>81</v>
      </c>
      <c r="L21" s="145"/>
      <c r="M21" s="68" t="s">
        <v>82</v>
      </c>
      <c r="N21" s="69" t="s">
        <v>77</v>
      </c>
      <c r="O21" s="75" t="s">
        <v>83</v>
      </c>
      <c r="P21" s="86" t="s">
        <v>147</v>
      </c>
      <c r="Q21" s="72" t="s">
        <v>144</v>
      </c>
      <c r="R21" s="71"/>
      <c r="S21" s="71"/>
      <c r="T21" s="73"/>
    </row>
    <row r="22" spans="1:20" ht="210" customHeight="1" x14ac:dyDescent="0.25">
      <c r="A22" s="137"/>
      <c r="B22" s="138"/>
      <c r="C22" s="96"/>
      <c r="D22" s="138"/>
      <c r="E22" s="46" t="s">
        <v>84</v>
      </c>
      <c r="F22" s="47" t="s">
        <v>85</v>
      </c>
      <c r="G22" s="45">
        <v>46054</v>
      </c>
      <c r="H22" s="45">
        <v>46096</v>
      </c>
      <c r="I22" s="55">
        <f t="shared" si="2"/>
        <v>6</v>
      </c>
      <c r="J22" s="65">
        <v>1</v>
      </c>
      <c r="K22" s="56" t="s">
        <v>86</v>
      </c>
      <c r="L22" s="145"/>
      <c r="M22" s="58" t="s">
        <v>87</v>
      </c>
      <c r="N22" s="60" t="s">
        <v>88</v>
      </c>
      <c r="O22" s="61" t="s">
        <v>45</v>
      </c>
      <c r="P22" s="61" t="s">
        <v>45</v>
      </c>
      <c r="Q22" s="59" t="s">
        <v>45</v>
      </c>
      <c r="R22" s="82"/>
      <c r="S22" s="82"/>
      <c r="T22" s="82"/>
    </row>
    <row r="23" spans="1:20" ht="189.75" customHeight="1" thickBot="1" x14ac:dyDescent="0.3">
      <c r="A23" s="142"/>
      <c r="B23" s="143"/>
      <c r="C23" s="144"/>
      <c r="D23" s="143"/>
      <c r="E23" s="78" t="s">
        <v>89</v>
      </c>
      <c r="F23" s="62" t="s">
        <v>90</v>
      </c>
      <c r="G23" s="85">
        <v>45888</v>
      </c>
      <c r="H23" s="85">
        <v>46157</v>
      </c>
      <c r="I23" s="63">
        <f t="shared" si="1"/>
        <v>38.428571428571431</v>
      </c>
      <c r="J23" s="67">
        <v>0.85</v>
      </c>
      <c r="K23" s="64" t="s">
        <v>91</v>
      </c>
      <c r="L23" s="146"/>
      <c r="M23" s="76" t="s">
        <v>92</v>
      </c>
      <c r="N23" s="77" t="s">
        <v>93</v>
      </c>
      <c r="O23" s="78"/>
      <c r="P23" s="88" t="s">
        <v>146</v>
      </c>
      <c r="Q23" s="81" t="s">
        <v>144</v>
      </c>
      <c r="R23" s="79"/>
      <c r="S23" s="79"/>
      <c r="T23" s="80"/>
    </row>
    <row r="24" spans="1:20" ht="28.35" hidden="1" customHeight="1" x14ac:dyDescent="0.25">
      <c r="A24" s="91">
        <v>3</v>
      </c>
      <c r="B24" s="132"/>
      <c r="C24" s="95" t="s">
        <v>94</v>
      </c>
      <c r="D24" s="93"/>
      <c r="E24" s="25" t="s">
        <v>95</v>
      </c>
      <c r="F24" s="11"/>
      <c r="G24" s="52"/>
      <c r="H24" s="52"/>
      <c r="I24" s="35">
        <f t="shared" si="0"/>
        <v>0</v>
      </c>
      <c r="J24" s="34">
        <v>0</v>
      </c>
      <c r="K24" s="32"/>
      <c r="L24" s="130">
        <f>AVERAGE(J24:J26)</f>
        <v>0</v>
      </c>
      <c r="M24" s="12"/>
      <c r="N24" s="13"/>
      <c r="O24" s="49"/>
      <c r="P24" s="14"/>
      <c r="Q24" s="23"/>
      <c r="R24" s="16"/>
      <c r="S24" s="13"/>
      <c r="T24" s="17"/>
    </row>
    <row r="25" spans="1:20" ht="28.35" hidden="1" customHeight="1" x14ac:dyDescent="0.25">
      <c r="A25" s="92"/>
      <c r="B25" s="132"/>
      <c r="C25" s="96"/>
      <c r="D25" s="97"/>
      <c r="E25" s="26" t="s">
        <v>96</v>
      </c>
      <c r="F25" s="3"/>
      <c r="G25" s="44"/>
      <c r="H25" s="44"/>
      <c r="I25" s="35">
        <f t="shared" si="0"/>
        <v>0</v>
      </c>
      <c r="J25" s="34">
        <v>0</v>
      </c>
      <c r="K25" s="28"/>
      <c r="L25" s="131"/>
      <c r="M25" s="1"/>
      <c r="N25" s="2"/>
      <c r="O25" s="50"/>
      <c r="P25" s="15"/>
      <c r="Q25" s="24"/>
      <c r="R25" s="18"/>
      <c r="S25" s="2"/>
      <c r="T25" s="19"/>
    </row>
    <row r="26" spans="1:20" ht="28.35" hidden="1" customHeight="1" x14ac:dyDescent="0.25">
      <c r="A26" s="92"/>
      <c r="B26" s="93"/>
      <c r="C26" s="96"/>
      <c r="D26" s="97"/>
      <c r="E26" s="26" t="s">
        <v>97</v>
      </c>
      <c r="F26" s="3"/>
      <c r="G26" s="44"/>
      <c r="H26" s="44"/>
      <c r="I26" s="35">
        <f t="shared" si="0"/>
        <v>0</v>
      </c>
      <c r="J26" s="34">
        <v>0</v>
      </c>
      <c r="K26" s="28"/>
      <c r="L26" s="131"/>
      <c r="M26" s="1"/>
      <c r="N26" s="2"/>
      <c r="O26" s="50"/>
      <c r="P26" s="15"/>
      <c r="Q26" s="24"/>
      <c r="R26" s="18"/>
      <c r="S26" s="2"/>
      <c r="T26" s="19"/>
    </row>
    <row r="27" spans="1:20" ht="28.35" hidden="1" customHeight="1" x14ac:dyDescent="0.25">
      <c r="A27" s="91">
        <v>4</v>
      </c>
      <c r="B27" s="93"/>
      <c r="C27" s="95" t="s">
        <v>98</v>
      </c>
      <c r="D27" s="93"/>
      <c r="E27" s="25" t="s">
        <v>95</v>
      </c>
      <c r="F27" s="11"/>
      <c r="G27" s="44"/>
      <c r="H27" s="44"/>
      <c r="I27" s="35">
        <f t="shared" si="0"/>
        <v>0</v>
      </c>
      <c r="J27" s="34">
        <v>0</v>
      </c>
      <c r="K27" s="32"/>
      <c r="L27" s="130">
        <f>AVERAGE(J27:J29)</f>
        <v>0</v>
      </c>
      <c r="M27" s="12"/>
      <c r="N27" s="13"/>
      <c r="O27" s="49"/>
      <c r="P27" s="14"/>
      <c r="Q27" s="23"/>
      <c r="R27" s="16"/>
      <c r="S27" s="13"/>
      <c r="T27" s="17"/>
    </row>
    <row r="28" spans="1:20" ht="28.35" hidden="1" customHeight="1" x14ac:dyDescent="0.25">
      <c r="A28" s="92"/>
      <c r="B28" s="94"/>
      <c r="C28" s="96"/>
      <c r="D28" s="97"/>
      <c r="E28" s="26" t="s">
        <v>96</v>
      </c>
      <c r="F28" s="3"/>
      <c r="G28" s="44"/>
      <c r="H28" s="44"/>
      <c r="I28" s="35">
        <f t="shared" si="0"/>
        <v>0</v>
      </c>
      <c r="J28" s="34">
        <v>0</v>
      </c>
      <c r="K28" s="28"/>
      <c r="L28" s="131"/>
      <c r="M28" s="1"/>
      <c r="N28" s="2"/>
      <c r="O28" s="50"/>
      <c r="P28" s="15"/>
      <c r="Q28" s="24"/>
      <c r="R28" s="18"/>
      <c r="S28" s="2"/>
      <c r="T28" s="19"/>
    </row>
    <row r="29" spans="1:20" ht="28.35" hidden="1" customHeight="1" x14ac:dyDescent="0.25">
      <c r="A29" s="92"/>
      <c r="B29" s="94"/>
      <c r="C29" s="96"/>
      <c r="D29" s="97"/>
      <c r="E29" s="26" t="s">
        <v>97</v>
      </c>
      <c r="F29" s="3"/>
      <c r="G29" s="44"/>
      <c r="H29" s="44"/>
      <c r="I29" s="35">
        <f t="shared" si="0"/>
        <v>0</v>
      </c>
      <c r="J29" s="34">
        <v>0</v>
      </c>
      <c r="K29" s="28"/>
      <c r="L29" s="131"/>
      <c r="M29" s="1"/>
      <c r="N29" s="2"/>
      <c r="O29" s="50"/>
      <c r="P29" s="15"/>
      <c r="Q29" s="24"/>
      <c r="R29" s="18"/>
      <c r="S29" s="2"/>
      <c r="T29" s="19"/>
    </row>
    <row r="30" spans="1:20" ht="28.35" hidden="1" customHeight="1" x14ac:dyDescent="0.25">
      <c r="A30" s="91">
        <v>5</v>
      </c>
      <c r="B30" s="93"/>
      <c r="C30" s="95" t="s">
        <v>99</v>
      </c>
      <c r="D30" s="93"/>
      <c r="E30" s="25" t="s">
        <v>95</v>
      </c>
      <c r="F30" s="11"/>
      <c r="G30" s="44"/>
      <c r="H30" s="44"/>
      <c r="I30" s="35">
        <f t="shared" si="0"/>
        <v>0</v>
      </c>
      <c r="J30" s="34">
        <v>0</v>
      </c>
      <c r="K30" s="32"/>
      <c r="L30" s="130">
        <f>AVERAGE(J30:J32)</f>
        <v>0</v>
      </c>
      <c r="M30" s="12"/>
      <c r="N30" s="13"/>
      <c r="O30" s="49"/>
      <c r="P30" s="14"/>
      <c r="Q30" s="23"/>
      <c r="R30" s="16"/>
      <c r="S30" s="13"/>
      <c r="T30" s="17"/>
    </row>
    <row r="31" spans="1:20" ht="28.35" hidden="1" customHeight="1" x14ac:dyDescent="0.25">
      <c r="A31" s="92"/>
      <c r="B31" s="94"/>
      <c r="C31" s="96"/>
      <c r="D31" s="97"/>
      <c r="E31" s="26" t="s">
        <v>96</v>
      </c>
      <c r="F31" s="3"/>
      <c r="G31" s="44"/>
      <c r="H31" s="44"/>
      <c r="I31" s="35">
        <f t="shared" si="0"/>
        <v>0</v>
      </c>
      <c r="J31" s="34">
        <v>0</v>
      </c>
      <c r="K31" s="28"/>
      <c r="L31" s="131"/>
      <c r="M31" s="1"/>
      <c r="N31" s="2"/>
      <c r="O31" s="50"/>
      <c r="P31" s="15"/>
      <c r="Q31" s="24"/>
      <c r="R31" s="18"/>
      <c r="S31" s="2"/>
      <c r="T31" s="19"/>
    </row>
    <row r="32" spans="1:20" ht="28.35" hidden="1" customHeight="1" x14ac:dyDescent="0.25">
      <c r="A32" s="92"/>
      <c r="B32" s="94"/>
      <c r="C32" s="96"/>
      <c r="D32" s="97"/>
      <c r="E32" s="26" t="s">
        <v>97</v>
      </c>
      <c r="F32" s="3"/>
      <c r="G32" s="44"/>
      <c r="H32" s="44"/>
      <c r="I32" s="35">
        <f t="shared" si="0"/>
        <v>0</v>
      </c>
      <c r="J32" s="34">
        <v>0</v>
      </c>
      <c r="K32" s="28"/>
      <c r="L32" s="131"/>
      <c r="M32" s="1"/>
      <c r="N32" s="2"/>
      <c r="O32" s="50"/>
      <c r="P32" s="15"/>
      <c r="Q32" s="24"/>
      <c r="R32" s="18"/>
      <c r="S32" s="2"/>
      <c r="T32" s="19"/>
    </row>
    <row r="33" spans="1:20" ht="28.35" hidden="1" customHeight="1" x14ac:dyDescent="0.25">
      <c r="A33" s="91">
        <v>6</v>
      </c>
      <c r="B33" s="93"/>
      <c r="C33" s="95" t="s">
        <v>100</v>
      </c>
      <c r="D33" s="93"/>
      <c r="E33" s="25" t="s">
        <v>95</v>
      </c>
      <c r="F33" s="11"/>
      <c r="G33" s="44"/>
      <c r="H33" s="44"/>
      <c r="I33" s="35">
        <f t="shared" si="0"/>
        <v>0</v>
      </c>
      <c r="J33" s="34">
        <v>0</v>
      </c>
      <c r="K33" s="32"/>
      <c r="L33" s="130">
        <f>AVERAGE(J33:J35)</f>
        <v>0</v>
      </c>
      <c r="M33" s="12"/>
      <c r="N33" s="13"/>
      <c r="O33" s="49"/>
      <c r="P33" s="14"/>
      <c r="Q33" s="23"/>
      <c r="R33" s="16"/>
      <c r="S33" s="13"/>
      <c r="T33" s="17"/>
    </row>
    <row r="34" spans="1:20" ht="28.35" hidden="1" customHeight="1" x14ac:dyDescent="0.25">
      <c r="A34" s="92"/>
      <c r="B34" s="94"/>
      <c r="C34" s="96"/>
      <c r="D34" s="97"/>
      <c r="E34" s="26" t="s">
        <v>96</v>
      </c>
      <c r="F34" s="3"/>
      <c r="G34" s="44"/>
      <c r="H34" s="44"/>
      <c r="I34" s="35">
        <f t="shared" si="0"/>
        <v>0</v>
      </c>
      <c r="J34" s="34">
        <v>0</v>
      </c>
      <c r="K34" s="28"/>
      <c r="L34" s="131"/>
      <c r="M34" s="1"/>
      <c r="N34" s="2"/>
      <c r="O34" s="50"/>
      <c r="P34" s="15"/>
      <c r="Q34" s="24"/>
      <c r="R34" s="18"/>
      <c r="S34" s="2"/>
      <c r="T34" s="19"/>
    </row>
    <row r="35" spans="1:20" ht="28.35" hidden="1" customHeight="1" x14ac:dyDescent="0.25">
      <c r="A35" s="92"/>
      <c r="B35" s="94"/>
      <c r="C35" s="96"/>
      <c r="D35" s="97"/>
      <c r="E35" s="26" t="s">
        <v>97</v>
      </c>
      <c r="F35" s="3"/>
      <c r="G35" s="44"/>
      <c r="H35" s="44"/>
      <c r="I35" s="35">
        <f t="shared" si="0"/>
        <v>0</v>
      </c>
      <c r="J35" s="34">
        <v>0</v>
      </c>
      <c r="K35" s="28"/>
      <c r="L35" s="131"/>
      <c r="M35" s="1"/>
      <c r="N35" s="2"/>
      <c r="O35" s="50"/>
      <c r="P35" s="15"/>
      <c r="Q35" s="24"/>
      <c r="R35" s="18"/>
      <c r="S35" s="2"/>
      <c r="T35" s="19"/>
    </row>
    <row r="36" spans="1:20" ht="28.35" hidden="1" customHeight="1" x14ac:dyDescent="0.25">
      <c r="A36" s="91">
        <v>7</v>
      </c>
      <c r="B36" s="93"/>
      <c r="C36" s="95" t="s">
        <v>101</v>
      </c>
      <c r="D36" s="93"/>
      <c r="E36" s="25" t="s">
        <v>95</v>
      </c>
      <c r="F36" s="11"/>
      <c r="G36" s="44"/>
      <c r="H36" s="44"/>
      <c r="I36" s="35">
        <f t="shared" si="0"/>
        <v>0</v>
      </c>
      <c r="J36" s="34">
        <v>0</v>
      </c>
      <c r="K36" s="32"/>
      <c r="L36" s="130">
        <f>AVERAGE(J36:J38)</f>
        <v>0</v>
      </c>
      <c r="M36" s="12"/>
      <c r="N36" s="13"/>
      <c r="O36" s="49"/>
      <c r="P36" s="14"/>
      <c r="Q36" s="23"/>
      <c r="R36" s="16"/>
      <c r="S36" s="13"/>
      <c r="T36" s="17"/>
    </row>
    <row r="37" spans="1:20" ht="28.35" hidden="1" customHeight="1" x14ac:dyDescent="0.25">
      <c r="A37" s="92"/>
      <c r="B37" s="94"/>
      <c r="C37" s="96"/>
      <c r="D37" s="97"/>
      <c r="E37" s="26" t="s">
        <v>96</v>
      </c>
      <c r="F37" s="3"/>
      <c r="G37" s="44"/>
      <c r="H37" s="44"/>
      <c r="I37" s="35">
        <f t="shared" si="0"/>
        <v>0</v>
      </c>
      <c r="J37" s="34">
        <v>0</v>
      </c>
      <c r="K37" s="28"/>
      <c r="L37" s="131"/>
      <c r="M37" s="1"/>
      <c r="N37" s="2"/>
      <c r="O37" s="50"/>
      <c r="P37" s="15"/>
      <c r="Q37" s="24"/>
      <c r="R37" s="18"/>
      <c r="S37" s="2"/>
      <c r="T37" s="19"/>
    </row>
    <row r="38" spans="1:20" ht="28.35" hidden="1" customHeight="1" x14ac:dyDescent="0.25">
      <c r="A38" s="92"/>
      <c r="B38" s="94"/>
      <c r="C38" s="96"/>
      <c r="D38" s="97"/>
      <c r="E38" s="26" t="s">
        <v>97</v>
      </c>
      <c r="F38" s="3"/>
      <c r="G38" s="44"/>
      <c r="H38" s="44"/>
      <c r="I38" s="35">
        <f t="shared" si="0"/>
        <v>0</v>
      </c>
      <c r="J38" s="34">
        <v>0</v>
      </c>
      <c r="K38" s="28"/>
      <c r="L38" s="131"/>
      <c r="M38" s="1"/>
      <c r="N38" s="2"/>
      <c r="O38" s="50"/>
      <c r="P38" s="15"/>
      <c r="Q38" s="24"/>
      <c r="R38" s="18"/>
      <c r="S38" s="2"/>
      <c r="T38" s="19"/>
    </row>
    <row r="39" spans="1:20" ht="28.35" hidden="1" customHeight="1" x14ac:dyDescent="0.25">
      <c r="A39" s="91">
        <v>8</v>
      </c>
      <c r="B39" s="93"/>
      <c r="C39" s="95" t="s">
        <v>102</v>
      </c>
      <c r="D39" s="93"/>
      <c r="E39" s="25" t="s">
        <v>95</v>
      </c>
      <c r="F39" s="11"/>
      <c r="G39" s="44"/>
      <c r="H39" s="44"/>
      <c r="I39" s="35">
        <f t="shared" si="0"/>
        <v>0</v>
      </c>
      <c r="J39" s="34">
        <v>0</v>
      </c>
      <c r="K39" s="32"/>
      <c r="L39" s="130">
        <f>AVERAGE(J39:J41)</f>
        <v>0</v>
      </c>
      <c r="M39" s="12"/>
      <c r="N39" s="13"/>
      <c r="O39" s="49"/>
      <c r="P39" s="14"/>
      <c r="Q39" s="23"/>
      <c r="R39" s="16"/>
      <c r="S39" s="13"/>
      <c r="T39" s="17"/>
    </row>
    <row r="40" spans="1:20" ht="28.35" hidden="1" customHeight="1" x14ac:dyDescent="0.25">
      <c r="A40" s="92"/>
      <c r="B40" s="94"/>
      <c r="C40" s="96"/>
      <c r="D40" s="97"/>
      <c r="E40" s="26" t="s">
        <v>96</v>
      </c>
      <c r="F40" s="3"/>
      <c r="G40" s="44"/>
      <c r="H40" s="44"/>
      <c r="I40" s="35">
        <f t="shared" si="0"/>
        <v>0</v>
      </c>
      <c r="J40" s="34">
        <v>0</v>
      </c>
      <c r="K40" s="28"/>
      <c r="L40" s="131"/>
      <c r="M40" s="1"/>
      <c r="N40" s="2"/>
      <c r="O40" s="50"/>
      <c r="P40" s="15"/>
      <c r="Q40" s="24"/>
      <c r="R40" s="18"/>
      <c r="S40" s="2"/>
      <c r="T40" s="19"/>
    </row>
    <row r="41" spans="1:20" ht="28.35" hidden="1" customHeight="1" x14ac:dyDescent="0.25">
      <c r="A41" s="92"/>
      <c r="B41" s="94"/>
      <c r="C41" s="96"/>
      <c r="D41" s="97"/>
      <c r="E41" s="26" t="s">
        <v>97</v>
      </c>
      <c r="F41" s="3"/>
      <c r="G41" s="44"/>
      <c r="H41" s="44"/>
      <c r="I41" s="35">
        <f t="shared" si="0"/>
        <v>0</v>
      </c>
      <c r="J41" s="34">
        <v>0</v>
      </c>
      <c r="K41" s="28"/>
      <c r="L41" s="131"/>
      <c r="M41" s="1"/>
      <c r="N41" s="2"/>
      <c r="O41" s="50"/>
      <c r="P41" s="15"/>
      <c r="Q41" s="24"/>
      <c r="R41" s="18"/>
      <c r="S41" s="2"/>
      <c r="T41" s="19"/>
    </row>
    <row r="42" spans="1:20" ht="28.35" hidden="1" customHeight="1" x14ac:dyDescent="0.25">
      <c r="A42" s="91">
        <v>9</v>
      </c>
      <c r="B42" s="93"/>
      <c r="C42" s="95" t="s">
        <v>103</v>
      </c>
      <c r="D42" s="93"/>
      <c r="E42" s="25" t="s">
        <v>95</v>
      </c>
      <c r="F42" s="11"/>
      <c r="G42" s="44"/>
      <c r="H42" s="44"/>
      <c r="I42" s="35">
        <f t="shared" si="0"/>
        <v>0</v>
      </c>
      <c r="J42" s="34">
        <v>0</v>
      </c>
      <c r="K42" s="32"/>
      <c r="L42" s="130">
        <f>AVERAGE(J42:J44)</f>
        <v>0</v>
      </c>
      <c r="M42" s="12"/>
      <c r="N42" s="13"/>
      <c r="O42" s="49"/>
      <c r="P42" s="14"/>
      <c r="Q42" s="23"/>
      <c r="R42" s="16"/>
      <c r="S42" s="13"/>
      <c r="T42" s="17"/>
    </row>
    <row r="43" spans="1:20" ht="28.35" hidden="1" customHeight="1" x14ac:dyDescent="0.25">
      <c r="A43" s="92"/>
      <c r="B43" s="94"/>
      <c r="C43" s="96"/>
      <c r="D43" s="97"/>
      <c r="E43" s="26" t="s">
        <v>96</v>
      </c>
      <c r="F43" s="3"/>
      <c r="G43" s="44"/>
      <c r="H43" s="44"/>
      <c r="I43" s="35">
        <f t="shared" si="0"/>
        <v>0</v>
      </c>
      <c r="J43" s="34">
        <v>0</v>
      </c>
      <c r="K43" s="28"/>
      <c r="L43" s="131"/>
      <c r="M43" s="1"/>
      <c r="N43" s="2"/>
      <c r="O43" s="50"/>
      <c r="P43" s="15"/>
      <c r="Q43" s="24"/>
      <c r="R43" s="18"/>
      <c r="S43" s="2"/>
      <c r="T43" s="19"/>
    </row>
    <row r="44" spans="1:20" ht="28.35" hidden="1" customHeight="1" x14ac:dyDescent="0.25">
      <c r="A44" s="92"/>
      <c r="B44" s="94"/>
      <c r="C44" s="96"/>
      <c r="D44" s="97"/>
      <c r="E44" s="26" t="s">
        <v>97</v>
      </c>
      <c r="F44" s="3"/>
      <c r="G44" s="44"/>
      <c r="H44" s="44"/>
      <c r="I44" s="35">
        <f t="shared" si="0"/>
        <v>0</v>
      </c>
      <c r="J44" s="34">
        <v>0</v>
      </c>
      <c r="K44" s="28"/>
      <c r="L44" s="131"/>
      <c r="M44" s="1"/>
      <c r="N44" s="2"/>
      <c r="O44" s="50"/>
      <c r="P44" s="15"/>
      <c r="Q44" s="24"/>
      <c r="R44" s="18"/>
      <c r="S44" s="2"/>
      <c r="T44" s="19"/>
    </row>
    <row r="45" spans="1:20" ht="28.35" hidden="1" customHeight="1" x14ac:dyDescent="0.25">
      <c r="A45" s="91">
        <v>10</v>
      </c>
      <c r="B45" s="93"/>
      <c r="C45" s="95" t="s">
        <v>104</v>
      </c>
      <c r="D45" s="93"/>
      <c r="E45" s="25" t="s">
        <v>95</v>
      </c>
      <c r="F45" s="11"/>
      <c r="G45" s="44"/>
      <c r="H45" s="44"/>
      <c r="I45" s="35">
        <f t="shared" si="0"/>
        <v>0</v>
      </c>
      <c r="J45" s="34">
        <v>0</v>
      </c>
      <c r="K45" s="32"/>
      <c r="L45" s="130">
        <f>AVERAGE(J45:J47)</f>
        <v>0</v>
      </c>
      <c r="M45" s="12"/>
      <c r="N45" s="13"/>
      <c r="O45" s="49"/>
      <c r="P45" s="14"/>
      <c r="Q45" s="23"/>
      <c r="R45" s="16"/>
      <c r="S45" s="13"/>
      <c r="T45" s="17"/>
    </row>
    <row r="46" spans="1:20" ht="28.35" hidden="1" customHeight="1" x14ac:dyDescent="0.25">
      <c r="A46" s="92"/>
      <c r="B46" s="94"/>
      <c r="C46" s="96"/>
      <c r="D46" s="97"/>
      <c r="E46" s="26" t="s">
        <v>96</v>
      </c>
      <c r="F46" s="3"/>
      <c r="G46" s="44"/>
      <c r="H46" s="44"/>
      <c r="I46" s="35">
        <f t="shared" si="0"/>
        <v>0</v>
      </c>
      <c r="J46" s="34">
        <v>0</v>
      </c>
      <c r="K46" s="28"/>
      <c r="L46" s="131"/>
      <c r="M46" s="1"/>
      <c r="N46" s="2"/>
      <c r="O46" s="50"/>
      <c r="P46" s="15"/>
      <c r="Q46" s="24"/>
      <c r="R46" s="18"/>
      <c r="S46" s="2"/>
      <c r="T46" s="19"/>
    </row>
    <row r="47" spans="1:20" ht="28.35" hidden="1" customHeight="1" x14ac:dyDescent="0.25">
      <c r="A47" s="92"/>
      <c r="B47" s="94"/>
      <c r="C47" s="96"/>
      <c r="D47" s="97"/>
      <c r="E47" s="26" t="s">
        <v>97</v>
      </c>
      <c r="F47" s="3"/>
      <c r="G47" s="44"/>
      <c r="H47" s="44"/>
      <c r="I47" s="35">
        <f t="shared" si="0"/>
        <v>0</v>
      </c>
      <c r="J47" s="34">
        <v>0</v>
      </c>
      <c r="K47" s="28"/>
      <c r="L47" s="131"/>
      <c r="M47" s="1"/>
      <c r="N47" s="2"/>
      <c r="O47" s="50"/>
      <c r="P47" s="15"/>
      <c r="Q47" s="24"/>
      <c r="R47" s="18"/>
      <c r="S47" s="2"/>
      <c r="T47" s="19"/>
    </row>
    <row r="48" spans="1:20" ht="28.35" hidden="1" customHeight="1" x14ac:dyDescent="0.25">
      <c r="A48" s="135">
        <v>11</v>
      </c>
      <c r="B48" s="93"/>
      <c r="C48" s="95" t="s">
        <v>105</v>
      </c>
      <c r="D48" s="93"/>
      <c r="E48" s="25" t="s">
        <v>95</v>
      </c>
      <c r="F48" s="11"/>
      <c r="G48" s="44"/>
      <c r="H48" s="44"/>
      <c r="I48" s="35">
        <f t="shared" si="0"/>
        <v>0</v>
      </c>
      <c r="J48" s="34">
        <v>0</v>
      </c>
      <c r="K48" s="32"/>
      <c r="L48" s="130">
        <f>AVERAGE(J48:J50)</f>
        <v>0</v>
      </c>
      <c r="M48" s="12"/>
      <c r="N48" s="13"/>
      <c r="O48" s="49"/>
      <c r="P48" s="14"/>
      <c r="Q48" s="23"/>
      <c r="R48" s="16"/>
      <c r="S48" s="13"/>
      <c r="T48" s="17"/>
    </row>
    <row r="49" spans="1:20" ht="28.35" hidden="1" customHeight="1" x14ac:dyDescent="0.25">
      <c r="A49" s="136"/>
      <c r="B49" s="94"/>
      <c r="C49" s="96"/>
      <c r="D49" s="97"/>
      <c r="E49" s="26" t="s">
        <v>96</v>
      </c>
      <c r="F49" s="3"/>
      <c r="G49" s="44"/>
      <c r="H49" s="44"/>
      <c r="I49" s="35">
        <f t="shared" si="0"/>
        <v>0</v>
      </c>
      <c r="J49" s="34">
        <v>0</v>
      </c>
      <c r="K49" s="28"/>
      <c r="L49" s="131"/>
      <c r="M49" s="1"/>
      <c r="N49" s="2"/>
      <c r="O49" s="50"/>
      <c r="P49" s="15"/>
      <c r="Q49" s="24"/>
      <c r="R49" s="18"/>
      <c r="S49" s="2"/>
      <c r="T49" s="19"/>
    </row>
    <row r="50" spans="1:20" ht="28.35" hidden="1" customHeight="1" x14ac:dyDescent="0.25">
      <c r="A50" s="136"/>
      <c r="B50" s="94"/>
      <c r="C50" s="96"/>
      <c r="D50" s="97"/>
      <c r="E50" s="26" t="s">
        <v>97</v>
      </c>
      <c r="F50" s="3"/>
      <c r="G50" s="44"/>
      <c r="H50" s="44"/>
      <c r="I50" s="35">
        <f t="shared" si="0"/>
        <v>0</v>
      </c>
      <c r="J50" s="34">
        <v>0</v>
      </c>
      <c r="K50" s="28"/>
      <c r="L50" s="131"/>
      <c r="M50" s="1"/>
      <c r="N50" s="2"/>
      <c r="O50" s="50"/>
      <c r="P50" s="15"/>
      <c r="Q50" s="24"/>
      <c r="R50" s="18"/>
      <c r="S50" s="2"/>
      <c r="T50" s="19"/>
    </row>
    <row r="51" spans="1:20" ht="28.35" hidden="1" customHeight="1" x14ac:dyDescent="0.25">
      <c r="A51" s="91">
        <v>12</v>
      </c>
      <c r="B51" s="93"/>
      <c r="C51" s="95" t="s">
        <v>106</v>
      </c>
      <c r="D51" s="93"/>
      <c r="E51" s="25" t="s">
        <v>95</v>
      </c>
      <c r="F51" s="11"/>
      <c r="G51" s="44"/>
      <c r="H51" s="44"/>
      <c r="I51" s="35">
        <f t="shared" si="0"/>
        <v>0</v>
      </c>
      <c r="J51" s="34">
        <v>0</v>
      </c>
      <c r="K51" s="32"/>
      <c r="L51" s="130">
        <f>AVERAGE(J51:J53)</f>
        <v>0</v>
      </c>
      <c r="M51" s="12"/>
      <c r="N51" s="13"/>
      <c r="O51" s="49"/>
      <c r="P51" s="14"/>
      <c r="Q51" s="23"/>
      <c r="R51" s="16"/>
      <c r="S51" s="13"/>
      <c r="T51" s="17"/>
    </row>
    <row r="52" spans="1:20" ht="28.35" hidden="1" customHeight="1" x14ac:dyDescent="0.25">
      <c r="A52" s="92"/>
      <c r="B52" s="94"/>
      <c r="C52" s="96"/>
      <c r="D52" s="97"/>
      <c r="E52" s="26" t="s">
        <v>96</v>
      </c>
      <c r="F52" s="3"/>
      <c r="G52" s="44"/>
      <c r="H52" s="44"/>
      <c r="I52" s="35">
        <f t="shared" si="0"/>
        <v>0</v>
      </c>
      <c r="J52" s="34">
        <v>0</v>
      </c>
      <c r="K52" s="28"/>
      <c r="L52" s="131"/>
      <c r="M52" s="1"/>
      <c r="N52" s="2"/>
      <c r="O52" s="50"/>
      <c r="P52" s="15"/>
      <c r="Q52" s="24"/>
      <c r="R52" s="18"/>
      <c r="S52" s="2"/>
      <c r="T52" s="19"/>
    </row>
    <row r="53" spans="1:20" ht="28.35" hidden="1" customHeight="1" x14ac:dyDescent="0.25">
      <c r="A53" s="92"/>
      <c r="B53" s="94"/>
      <c r="C53" s="96"/>
      <c r="D53" s="97"/>
      <c r="E53" s="26" t="s">
        <v>97</v>
      </c>
      <c r="F53" s="3"/>
      <c r="G53" s="44"/>
      <c r="H53" s="44"/>
      <c r="I53" s="35">
        <f t="shared" si="0"/>
        <v>0</v>
      </c>
      <c r="J53" s="34">
        <v>0</v>
      </c>
      <c r="K53" s="28"/>
      <c r="L53" s="131"/>
      <c r="M53" s="1"/>
      <c r="N53" s="2"/>
      <c r="O53" s="50"/>
      <c r="P53" s="15"/>
      <c r="Q53" s="24"/>
      <c r="R53" s="18"/>
      <c r="S53" s="2"/>
      <c r="T53" s="19"/>
    </row>
    <row r="54" spans="1:20" ht="28.35" hidden="1" customHeight="1" x14ac:dyDescent="0.25">
      <c r="A54" s="91">
        <v>13</v>
      </c>
      <c r="B54" s="93"/>
      <c r="C54" s="95" t="s">
        <v>107</v>
      </c>
      <c r="D54" s="93"/>
      <c r="E54" s="25" t="s">
        <v>95</v>
      </c>
      <c r="F54" s="11"/>
      <c r="G54" s="44"/>
      <c r="H54" s="44"/>
      <c r="I54" s="35">
        <f t="shared" si="0"/>
        <v>0</v>
      </c>
      <c r="J54" s="34">
        <v>0</v>
      </c>
      <c r="K54" s="32"/>
      <c r="L54" s="130">
        <f>AVERAGE(J54:J56)</f>
        <v>0</v>
      </c>
      <c r="M54" s="12"/>
      <c r="N54" s="13"/>
      <c r="O54" s="49"/>
      <c r="P54" s="14"/>
      <c r="Q54" s="23"/>
      <c r="R54" s="16"/>
      <c r="S54" s="13"/>
      <c r="T54" s="17"/>
    </row>
    <row r="55" spans="1:20" ht="28.35" hidden="1" customHeight="1" x14ac:dyDescent="0.25">
      <c r="A55" s="92"/>
      <c r="B55" s="94"/>
      <c r="C55" s="96"/>
      <c r="D55" s="97"/>
      <c r="E55" s="26" t="s">
        <v>96</v>
      </c>
      <c r="F55" s="3"/>
      <c r="G55" s="44"/>
      <c r="H55" s="44"/>
      <c r="I55" s="35">
        <f t="shared" si="0"/>
        <v>0</v>
      </c>
      <c r="J55" s="34">
        <v>0</v>
      </c>
      <c r="K55" s="28"/>
      <c r="L55" s="131"/>
      <c r="M55" s="1"/>
      <c r="N55" s="2"/>
      <c r="O55" s="50"/>
      <c r="P55" s="15"/>
      <c r="Q55" s="24"/>
      <c r="R55" s="18"/>
      <c r="S55" s="2"/>
      <c r="T55" s="19"/>
    </row>
    <row r="56" spans="1:20" ht="28.35" hidden="1" customHeight="1" x14ac:dyDescent="0.25">
      <c r="A56" s="92"/>
      <c r="B56" s="94"/>
      <c r="C56" s="96"/>
      <c r="D56" s="97"/>
      <c r="E56" s="26" t="s">
        <v>97</v>
      </c>
      <c r="F56" s="3"/>
      <c r="G56" s="44"/>
      <c r="H56" s="44"/>
      <c r="I56" s="35">
        <f t="shared" si="0"/>
        <v>0</v>
      </c>
      <c r="J56" s="34">
        <v>0</v>
      </c>
      <c r="K56" s="28"/>
      <c r="L56" s="131"/>
      <c r="M56" s="1"/>
      <c r="N56" s="2"/>
      <c r="O56" s="50"/>
      <c r="P56" s="15"/>
      <c r="Q56" s="24"/>
      <c r="R56" s="18"/>
      <c r="S56" s="2"/>
      <c r="T56" s="19"/>
    </row>
    <row r="57" spans="1:20" ht="28.35" hidden="1" customHeight="1" x14ac:dyDescent="0.25">
      <c r="A57" s="91">
        <v>14</v>
      </c>
      <c r="B57" s="93"/>
      <c r="C57" s="95" t="s">
        <v>108</v>
      </c>
      <c r="D57" s="93"/>
      <c r="E57" s="25" t="s">
        <v>95</v>
      </c>
      <c r="F57" s="11"/>
      <c r="G57" s="44"/>
      <c r="H57" s="44"/>
      <c r="I57" s="35">
        <f t="shared" si="0"/>
        <v>0</v>
      </c>
      <c r="J57" s="34">
        <v>0</v>
      </c>
      <c r="K57" s="32"/>
      <c r="L57" s="133">
        <f>AVERAGE(J57:J59)</f>
        <v>0</v>
      </c>
      <c r="M57" s="12"/>
      <c r="N57" s="13"/>
      <c r="O57" s="49"/>
      <c r="P57" s="14"/>
      <c r="Q57" s="23"/>
      <c r="R57" s="16"/>
      <c r="S57" s="13"/>
      <c r="T57" s="17"/>
    </row>
    <row r="58" spans="1:20" ht="28.35" hidden="1" customHeight="1" x14ac:dyDescent="0.25">
      <c r="A58" s="92"/>
      <c r="B58" s="94"/>
      <c r="C58" s="96"/>
      <c r="D58" s="97"/>
      <c r="E58" s="26" t="s">
        <v>96</v>
      </c>
      <c r="F58" s="3"/>
      <c r="G58" s="44"/>
      <c r="H58" s="44"/>
      <c r="I58" s="35">
        <f t="shared" si="0"/>
        <v>0</v>
      </c>
      <c r="J58" s="34">
        <v>0</v>
      </c>
      <c r="K58" s="28"/>
      <c r="L58" s="134"/>
      <c r="M58" s="1"/>
      <c r="N58" s="2"/>
      <c r="O58" s="50"/>
      <c r="P58" s="15"/>
      <c r="Q58" s="24"/>
      <c r="R58" s="18"/>
      <c r="S58" s="2"/>
      <c r="T58" s="19"/>
    </row>
    <row r="59" spans="1:20" ht="28.35" hidden="1" customHeight="1" x14ac:dyDescent="0.25">
      <c r="A59" s="92"/>
      <c r="B59" s="94"/>
      <c r="C59" s="96"/>
      <c r="D59" s="97"/>
      <c r="E59" s="26" t="s">
        <v>97</v>
      </c>
      <c r="F59" s="3"/>
      <c r="G59" s="44"/>
      <c r="H59" s="44"/>
      <c r="I59" s="35">
        <f t="shared" si="0"/>
        <v>0</v>
      </c>
      <c r="J59" s="34">
        <v>0</v>
      </c>
      <c r="K59" s="28"/>
      <c r="L59" s="130"/>
      <c r="M59" s="1"/>
      <c r="N59" s="2"/>
      <c r="O59" s="50"/>
      <c r="P59" s="15"/>
      <c r="Q59" s="24"/>
      <c r="R59" s="18"/>
      <c r="S59" s="2"/>
      <c r="T59" s="19"/>
    </row>
    <row r="60" spans="1:20" ht="28.35" hidden="1" customHeight="1" x14ac:dyDescent="0.25">
      <c r="A60" s="91">
        <v>15</v>
      </c>
      <c r="B60" s="93"/>
      <c r="C60" s="95" t="s">
        <v>109</v>
      </c>
      <c r="D60" s="93"/>
      <c r="E60" s="25" t="s">
        <v>95</v>
      </c>
      <c r="F60" s="11"/>
      <c r="G60" s="44"/>
      <c r="H60" s="44"/>
      <c r="I60" s="35">
        <f t="shared" si="0"/>
        <v>0</v>
      </c>
      <c r="J60" s="34">
        <v>0</v>
      </c>
      <c r="K60" s="32"/>
      <c r="L60" s="133">
        <f>AVERAGE(J60:J62)</f>
        <v>0</v>
      </c>
      <c r="M60" s="12"/>
      <c r="N60" s="13"/>
      <c r="O60" s="49"/>
      <c r="P60" s="14"/>
      <c r="Q60" s="23"/>
      <c r="R60" s="16"/>
      <c r="S60" s="13"/>
      <c r="T60" s="17"/>
    </row>
    <row r="61" spans="1:20" ht="28.35" hidden="1" customHeight="1" x14ac:dyDescent="0.25">
      <c r="A61" s="92"/>
      <c r="B61" s="94"/>
      <c r="C61" s="96"/>
      <c r="D61" s="97"/>
      <c r="E61" s="26" t="s">
        <v>96</v>
      </c>
      <c r="F61" s="3"/>
      <c r="G61" s="44"/>
      <c r="H61" s="44"/>
      <c r="I61" s="35">
        <f t="shared" si="0"/>
        <v>0</v>
      </c>
      <c r="J61" s="34">
        <v>0</v>
      </c>
      <c r="K61" s="28"/>
      <c r="L61" s="134"/>
      <c r="M61" s="1"/>
      <c r="N61" s="2"/>
      <c r="O61" s="50"/>
      <c r="P61" s="15"/>
      <c r="Q61" s="24"/>
      <c r="R61" s="18"/>
      <c r="S61" s="2"/>
      <c r="T61" s="19"/>
    </row>
    <row r="62" spans="1:20" ht="28.35" hidden="1" customHeight="1" x14ac:dyDescent="0.25">
      <c r="A62" s="92"/>
      <c r="B62" s="94"/>
      <c r="C62" s="96"/>
      <c r="D62" s="97"/>
      <c r="E62" s="26" t="s">
        <v>97</v>
      </c>
      <c r="F62" s="3"/>
      <c r="G62" s="44"/>
      <c r="H62" s="44"/>
      <c r="I62" s="35">
        <f t="shared" si="0"/>
        <v>0</v>
      </c>
      <c r="J62" s="34">
        <v>0</v>
      </c>
      <c r="K62" s="28"/>
      <c r="L62" s="130"/>
      <c r="M62" s="1"/>
      <c r="N62" s="2"/>
      <c r="O62" s="50"/>
      <c r="P62" s="15"/>
      <c r="Q62" s="24"/>
      <c r="R62" s="18"/>
      <c r="S62" s="2"/>
      <c r="T62" s="19"/>
    </row>
    <row r="63" spans="1:20" ht="28.35" hidden="1" customHeight="1" x14ac:dyDescent="0.25">
      <c r="A63" s="91">
        <v>16</v>
      </c>
      <c r="B63" s="93"/>
      <c r="C63" s="95" t="s">
        <v>110</v>
      </c>
      <c r="D63" s="93"/>
      <c r="E63" s="25" t="s">
        <v>95</v>
      </c>
      <c r="F63" s="11"/>
      <c r="G63" s="44"/>
      <c r="H63" s="44"/>
      <c r="I63" s="35">
        <f t="shared" si="0"/>
        <v>0</v>
      </c>
      <c r="J63" s="34">
        <v>0</v>
      </c>
      <c r="K63" s="32"/>
      <c r="L63" s="133">
        <f>AVERAGE(J63:J65)</f>
        <v>0</v>
      </c>
      <c r="M63" s="12"/>
      <c r="N63" s="13"/>
      <c r="O63" s="49"/>
      <c r="P63" s="14"/>
      <c r="Q63" s="23"/>
      <c r="R63" s="16"/>
      <c r="S63" s="13"/>
      <c r="T63" s="17"/>
    </row>
    <row r="64" spans="1:20" ht="28.35" hidden="1" customHeight="1" x14ac:dyDescent="0.25">
      <c r="A64" s="92"/>
      <c r="B64" s="94"/>
      <c r="C64" s="96"/>
      <c r="D64" s="97"/>
      <c r="E64" s="26" t="s">
        <v>96</v>
      </c>
      <c r="F64" s="3"/>
      <c r="G64" s="44"/>
      <c r="H64" s="44"/>
      <c r="I64" s="35">
        <f t="shared" si="0"/>
        <v>0</v>
      </c>
      <c r="J64" s="34">
        <v>0</v>
      </c>
      <c r="K64" s="28"/>
      <c r="L64" s="134"/>
      <c r="M64" s="1"/>
      <c r="N64" s="2"/>
      <c r="O64" s="50"/>
      <c r="P64" s="15"/>
      <c r="Q64" s="24"/>
      <c r="R64" s="18"/>
      <c r="S64" s="2"/>
      <c r="T64" s="19"/>
    </row>
    <row r="65" spans="1:20" ht="28.35" hidden="1" customHeight="1" x14ac:dyDescent="0.25">
      <c r="A65" s="92"/>
      <c r="B65" s="94"/>
      <c r="C65" s="96"/>
      <c r="D65" s="97"/>
      <c r="E65" s="26" t="s">
        <v>97</v>
      </c>
      <c r="F65" s="3"/>
      <c r="G65" s="44"/>
      <c r="H65" s="44"/>
      <c r="I65" s="35">
        <f t="shared" si="0"/>
        <v>0</v>
      </c>
      <c r="J65" s="34">
        <v>0</v>
      </c>
      <c r="K65" s="28"/>
      <c r="L65" s="130"/>
      <c r="M65" s="1"/>
      <c r="N65" s="2"/>
      <c r="O65" s="50"/>
      <c r="P65" s="15"/>
      <c r="Q65" s="24"/>
      <c r="R65" s="18"/>
      <c r="S65" s="2"/>
      <c r="T65" s="19"/>
    </row>
    <row r="66" spans="1:20" ht="28.35" hidden="1" customHeight="1" x14ac:dyDescent="0.25">
      <c r="A66" s="91">
        <v>17</v>
      </c>
      <c r="B66" s="93"/>
      <c r="C66" s="95" t="s">
        <v>111</v>
      </c>
      <c r="D66" s="93"/>
      <c r="E66" s="25" t="s">
        <v>95</v>
      </c>
      <c r="F66" s="11"/>
      <c r="G66" s="44"/>
      <c r="H66" s="44"/>
      <c r="I66" s="35">
        <f t="shared" si="0"/>
        <v>0</v>
      </c>
      <c r="J66" s="34">
        <v>0</v>
      </c>
      <c r="K66" s="32"/>
      <c r="L66" s="130">
        <f>AVERAGE(J66:J68)</f>
        <v>0</v>
      </c>
      <c r="M66" s="12"/>
      <c r="N66" s="13"/>
      <c r="O66" s="49"/>
      <c r="P66" s="14"/>
      <c r="Q66" s="23"/>
      <c r="R66" s="16"/>
      <c r="S66" s="13"/>
      <c r="T66" s="17"/>
    </row>
    <row r="67" spans="1:20" ht="28.35" hidden="1" customHeight="1" x14ac:dyDescent="0.25">
      <c r="A67" s="92"/>
      <c r="B67" s="94"/>
      <c r="C67" s="96"/>
      <c r="D67" s="97"/>
      <c r="E67" s="26" t="s">
        <v>96</v>
      </c>
      <c r="F67" s="3"/>
      <c r="G67" s="44"/>
      <c r="H67" s="44"/>
      <c r="I67" s="35">
        <f t="shared" si="0"/>
        <v>0</v>
      </c>
      <c r="J67" s="34">
        <v>0</v>
      </c>
      <c r="K67" s="28"/>
      <c r="L67" s="131"/>
      <c r="M67" s="1"/>
      <c r="N67" s="2"/>
      <c r="O67" s="50"/>
      <c r="P67" s="15"/>
      <c r="Q67" s="24"/>
      <c r="R67" s="18"/>
      <c r="S67" s="2"/>
      <c r="T67" s="19"/>
    </row>
    <row r="68" spans="1:20" ht="28.35" hidden="1" customHeight="1" x14ac:dyDescent="0.25">
      <c r="A68" s="92"/>
      <c r="B68" s="94"/>
      <c r="C68" s="96"/>
      <c r="D68" s="97"/>
      <c r="E68" s="26" t="s">
        <v>97</v>
      </c>
      <c r="F68" s="3"/>
      <c r="G68" s="44"/>
      <c r="H68" s="44"/>
      <c r="I68" s="35">
        <f t="shared" si="0"/>
        <v>0</v>
      </c>
      <c r="J68" s="34">
        <v>0</v>
      </c>
      <c r="K68" s="28"/>
      <c r="L68" s="131"/>
      <c r="M68" s="1"/>
      <c r="N68" s="2"/>
      <c r="O68" s="50"/>
      <c r="P68" s="15"/>
      <c r="Q68" s="24"/>
      <c r="R68" s="18"/>
      <c r="S68" s="2"/>
      <c r="T68" s="19"/>
    </row>
    <row r="69" spans="1:20" ht="28.35" hidden="1" customHeight="1" x14ac:dyDescent="0.25">
      <c r="A69" s="91">
        <v>18</v>
      </c>
      <c r="B69" s="93"/>
      <c r="C69" s="95" t="s">
        <v>112</v>
      </c>
      <c r="D69" s="93"/>
      <c r="E69" s="25" t="s">
        <v>95</v>
      </c>
      <c r="F69" s="11"/>
      <c r="G69" s="44"/>
      <c r="H69" s="44"/>
      <c r="I69" s="35">
        <f t="shared" si="0"/>
        <v>0</v>
      </c>
      <c r="J69" s="34">
        <v>0</v>
      </c>
      <c r="K69" s="32"/>
      <c r="L69" s="130">
        <f>AVERAGE(J69:J71)</f>
        <v>0</v>
      </c>
      <c r="M69" s="12"/>
      <c r="N69" s="13"/>
      <c r="O69" s="49"/>
      <c r="P69" s="14"/>
      <c r="Q69" s="23"/>
      <c r="R69" s="16"/>
      <c r="S69" s="13"/>
      <c r="T69" s="17"/>
    </row>
    <row r="70" spans="1:20" ht="28.35" hidden="1" customHeight="1" x14ac:dyDescent="0.25">
      <c r="A70" s="92"/>
      <c r="B70" s="94"/>
      <c r="C70" s="96"/>
      <c r="D70" s="97"/>
      <c r="E70" s="26" t="s">
        <v>96</v>
      </c>
      <c r="F70" s="3"/>
      <c r="G70" s="44"/>
      <c r="H70" s="44"/>
      <c r="I70" s="35">
        <f t="shared" si="0"/>
        <v>0</v>
      </c>
      <c r="J70" s="34">
        <v>0</v>
      </c>
      <c r="K70" s="28"/>
      <c r="L70" s="131"/>
      <c r="M70" s="1"/>
      <c r="N70" s="2"/>
      <c r="O70" s="50"/>
      <c r="P70" s="15"/>
      <c r="Q70" s="24"/>
      <c r="R70" s="18"/>
      <c r="S70" s="2"/>
      <c r="T70" s="19"/>
    </row>
    <row r="71" spans="1:20" ht="28.35" hidden="1" customHeight="1" x14ac:dyDescent="0.25">
      <c r="A71" s="92"/>
      <c r="B71" s="94"/>
      <c r="C71" s="96"/>
      <c r="D71" s="97"/>
      <c r="E71" s="26" t="s">
        <v>97</v>
      </c>
      <c r="F71" s="3"/>
      <c r="G71" s="44"/>
      <c r="H71" s="44"/>
      <c r="I71" s="36">
        <f t="shared" si="0"/>
        <v>0</v>
      </c>
      <c r="J71" s="34">
        <v>0</v>
      </c>
      <c r="K71" s="28"/>
      <c r="L71" s="131"/>
      <c r="M71" s="1"/>
      <c r="N71" s="2"/>
      <c r="O71" s="50"/>
      <c r="P71" s="15"/>
      <c r="Q71" s="24"/>
      <c r="R71" s="18"/>
      <c r="S71" s="2"/>
      <c r="T71" s="19"/>
    </row>
    <row r="72" spans="1:20" ht="30" customHeight="1" x14ac:dyDescent="0.25">
      <c r="A72" s="90" t="s">
        <v>113</v>
      </c>
      <c r="B72" s="90"/>
      <c r="C72" s="90"/>
      <c r="D72" s="90"/>
      <c r="E72" s="4" t="s">
        <v>114</v>
      </c>
      <c r="F72" s="51">
        <f>L11</f>
        <v>0.97867999999999999</v>
      </c>
      <c r="G72" s="6"/>
      <c r="H72" s="6"/>
      <c r="I72" s="37"/>
      <c r="J72" s="30"/>
      <c r="K72" s="6"/>
      <c r="L72" s="6"/>
      <c r="M72" s="6"/>
      <c r="N72" s="6"/>
      <c r="O72" s="30"/>
      <c r="P72" s="6"/>
      <c r="Q72" s="6"/>
      <c r="R72" s="7"/>
      <c r="S72" s="7"/>
      <c r="T72" s="7"/>
    </row>
    <row r="73" spans="1:20" x14ac:dyDescent="0.25">
      <c r="A73" s="8"/>
      <c r="B73" s="8"/>
      <c r="C73" s="9"/>
      <c r="D73" s="9"/>
      <c r="E73" s="4" t="s">
        <v>115</v>
      </c>
      <c r="F73" s="51">
        <f>L16</f>
        <v>0.96306249999999993</v>
      </c>
      <c r="G73" s="6"/>
      <c r="H73" s="6"/>
      <c r="I73" s="37"/>
      <c r="J73" s="30"/>
      <c r="K73" s="6"/>
      <c r="L73" s="6"/>
      <c r="M73" s="6"/>
      <c r="N73" s="6"/>
      <c r="O73" s="30"/>
      <c r="P73" s="6"/>
      <c r="Q73" s="6"/>
      <c r="R73" s="7"/>
      <c r="S73" s="7"/>
      <c r="T73" s="7"/>
    </row>
    <row r="74" spans="1:20" x14ac:dyDescent="0.25">
      <c r="A74" s="8"/>
      <c r="B74" s="8"/>
      <c r="C74" s="9"/>
      <c r="D74" s="9"/>
      <c r="E74" s="4"/>
      <c r="F74" s="5"/>
      <c r="G74" s="6"/>
      <c r="H74" s="6"/>
      <c r="I74" s="6"/>
      <c r="J74" s="6"/>
      <c r="K74" s="6"/>
      <c r="L74" s="6"/>
      <c r="M74" s="6"/>
      <c r="N74" s="6"/>
      <c r="O74" s="30"/>
      <c r="P74" s="6"/>
      <c r="Q74" s="6"/>
      <c r="R74" s="7"/>
      <c r="S74" s="7"/>
      <c r="T74" s="7"/>
    </row>
    <row r="75" spans="1:20" x14ac:dyDescent="0.25">
      <c r="A75" s="8"/>
      <c r="B75" s="8"/>
      <c r="C75" s="9"/>
      <c r="D75" s="9"/>
      <c r="E75" s="4"/>
      <c r="F75" s="5"/>
      <c r="G75" s="6"/>
      <c r="H75" s="6"/>
      <c r="I75" s="37"/>
      <c r="J75" s="30"/>
      <c r="K75" s="6"/>
      <c r="L75" s="6"/>
      <c r="M75" s="6"/>
      <c r="N75" s="6"/>
      <c r="O75" s="30"/>
      <c r="P75" s="6"/>
      <c r="Q75" s="6"/>
      <c r="R75" s="7"/>
      <c r="S75" s="7"/>
      <c r="T75" s="7"/>
    </row>
    <row r="76" spans="1:20" ht="23.25" customHeight="1" x14ac:dyDescent="0.25">
      <c r="A76" s="90" t="s">
        <v>116</v>
      </c>
      <c r="B76" s="90"/>
      <c r="C76" s="90"/>
      <c r="D76" s="90"/>
      <c r="E76" s="33">
        <f>AVERAGE(F72:F75)</f>
        <v>0.97087124999999996</v>
      </c>
      <c r="F76" s="10" t="s">
        <v>117</v>
      </c>
      <c r="G76" s="6"/>
      <c r="H76" s="6"/>
      <c r="I76" s="30"/>
      <c r="J76" s="30"/>
      <c r="K76" s="6"/>
      <c r="L76" s="6"/>
      <c r="M76" s="6"/>
      <c r="N76" s="6"/>
      <c r="O76" s="30"/>
      <c r="P76" s="6"/>
      <c r="Q76" s="6"/>
      <c r="R76" s="7"/>
      <c r="S76" s="7"/>
      <c r="T76" s="7"/>
    </row>
  </sheetData>
  <mergeCells count="129">
    <mergeCell ref="A11:A15"/>
    <mergeCell ref="B11:B15"/>
    <mergeCell ref="C11:C15"/>
    <mergeCell ref="D11:D15"/>
    <mergeCell ref="L11:L15"/>
    <mergeCell ref="A16:A23"/>
    <mergeCell ref="B16:B23"/>
    <mergeCell ref="C16:C23"/>
    <mergeCell ref="D16:D23"/>
    <mergeCell ref="L16:L23"/>
    <mergeCell ref="C6:I6"/>
    <mergeCell ref="A69:A71"/>
    <mergeCell ref="B69:B71"/>
    <mergeCell ref="C69:C71"/>
    <mergeCell ref="D69:D71"/>
    <mergeCell ref="L69:L71"/>
    <mergeCell ref="A66:A68"/>
    <mergeCell ref="B66:B68"/>
    <mergeCell ref="C66:C68"/>
    <mergeCell ref="D66:D68"/>
    <mergeCell ref="L66:L68"/>
    <mergeCell ref="A63:A65"/>
    <mergeCell ref="B63:B65"/>
    <mergeCell ref="C63:C65"/>
    <mergeCell ref="D63:D65"/>
    <mergeCell ref="L63:L65"/>
    <mergeCell ref="A60:A62"/>
    <mergeCell ref="B60:B62"/>
    <mergeCell ref="C60:C62"/>
    <mergeCell ref="D60:D62"/>
    <mergeCell ref="L60:L62"/>
    <mergeCell ref="A57:A59"/>
    <mergeCell ref="B57:B59"/>
    <mergeCell ref="C57:C59"/>
    <mergeCell ref="L57:L59"/>
    <mergeCell ref="A54:A56"/>
    <mergeCell ref="B54:B56"/>
    <mergeCell ref="C54:C56"/>
    <mergeCell ref="D54:D56"/>
    <mergeCell ref="L54:L56"/>
    <mergeCell ref="L45:L47"/>
    <mergeCell ref="A42:A44"/>
    <mergeCell ref="B42:B44"/>
    <mergeCell ref="C42:C44"/>
    <mergeCell ref="D42:D44"/>
    <mergeCell ref="L42:L44"/>
    <mergeCell ref="A51:A53"/>
    <mergeCell ref="B51:B53"/>
    <mergeCell ref="C51:C53"/>
    <mergeCell ref="D51:D53"/>
    <mergeCell ref="L51:L53"/>
    <mergeCell ref="A48:A50"/>
    <mergeCell ref="B48:B50"/>
    <mergeCell ref="C48:C50"/>
    <mergeCell ref="D48:D50"/>
    <mergeCell ref="L48:L50"/>
    <mergeCell ref="D45:D47"/>
    <mergeCell ref="L39:L41"/>
    <mergeCell ref="C33:C35"/>
    <mergeCell ref="D33:D35"/>
    <mergeCell ref="L33:L35"/>
    <mergeCell ref="A36:A38"/>
    <mergeCell ref="B36:B38"/>
    <mergeCell ref="C36:C38"/>
    <mergeCell ref="D36:D38"/>
    <mergeCell ref="L36:L38"/>
    <mergeCell ref="L27:L29"/>
    <mergeCell ref="A30:A32"/>
    <mergeCell ref="B30:B32"/>
    <mergeCell ref="C30:C32"/>
    <mergeCell ref="D30:D32"/>
    <mergeCell ref="L30:L32"/>
    <mergeCell ref="A24:A26"/>
    <mergeCell ref="B24:B26"/>
    <mergeCell ref="C24:C26"/>
    <mergeCell ref="D24:D26"/>
    <mergeCell ref="L24:L26"/>
    <mergeCell ref="A3:B3"/>
    <mergeCell ref="C3:I3"/>
    <mergeCell ref="K3:T3"/>
    <mergeCell ref="A4:B4"/>
    <mergeCell ref="C4:I4"/>
    <mergeCell ref="J4:K4"/>
    <mergeCell ref="L4:T4"/>
    <mergeCell ref="L9:L10"/>
    <mergeCell ref="A5:B5"/>
    <mergeCell ref="C5:I5"/>
    <mergeCell ref="J5:K5"/>
    <mergeCell ref="L5:T5"/>
    <mergeCell ref="A6:B6"/>
    <mergeCell ref="P9:P10"/>
    <mergeCell ref="R8:T8"/>
    <mergeCell ref="A8:O8"/>
    <mergeCell ref="T9:T10"/>
    <mergeCell ref="P8:Q8"/>
    <mergeCell ref="Q9:Q10"/>
    <mergeCell ref="M9:M10"/>
    <mergeCell ref="A9:A10"/>
    <mergeCell ref="C7:T7"/>
    <mergeCell ref="A7:B7"/>
    <mergeCell ref="B9:B10"/>
    <mergeCell ref="C9:C10"/>
    <mergeCell ref="D9:D10"/>
    <mergeCell ref="E9:E10"/>
    <mergeCell ref="F9:F10"/>
    <mergeCell ref="N9:N10"/>
    <mergeCell ref="R9:R10"/>
    <mergeCell ref="S9:S10"/>
    <mergeCell ref="O9:O10"/>
    <mergeCell ref="G9:H9"/>
    <mergeCell ref="I9:I10"/>
    <mergeCell ref="J9:J10"/>
    <mergeCell ref="K9:K10"/>
    <mergeCell ref="A72:D72"/>
    <mergeCell ref="A76:D76"/>
    <mergeCell ref="A27:A29"/>
    <mergeCell ref="B27:B29"/>
    <mergeCell ref="C27:C29"/>
    <mergeCell ref="D27:D29"/>
    <mergeCell ref="A33:A35"/>
    <mergeCell ref="B33:B35"/>
    <mergeCell ref="A39:A41"/>
    <mergeCell ref="B39:B41"/>
    <mergeCell ref="C39:C41"/>
    <mergeCell ref="D39:D41"/>
    <mergeCell ref="A45:A47"/>
    <mergeCell ref="B45:B47"/>
    <mergeCell ref="C45:C47"/>
    <mergeCell ref="D57:D59"/>
  </mergeCells>
  <conditionalFormatting sqref="L11 L16 L24:L71">
    <cfRule type="cellIs" dxfId="1" priority="2" operator="greaterThan">
      <formula>1</formula>
    </cfRule>
  </conditionalFormatting>
  <conditionalFormatting sqref="L24:L29">
    <cfRule type="cellIs" dxfId="0" priority="8" operator="greaterThan">
      <formula>100</formula>
    </cfRule>
  </conditionalFormatting>
  <dataValidations count="4">
    <dataValidation type="date" operator="greaterThanOrEqual" allowBlank="1" showInputMessage="1" showErrorMessage="1" sqref="E72:E74" xr:uid="{00000000-0002-0000-0000-000000000000}">
      <formula1>41426</formula1>
    </dataValidation>
    <dataValidation allowBlank="1" showInputMessage="1" showErrorMessage="1" promptTitle="Validación" prompt="El porcentaje no debe exceder el 100%" sqref="L60 L63 L66:L71 L11 L16 L24:L57" xr:uid="{00000000-0002-0000-0000-000001000000}"/>
    <dataValidation operator="greaterThanOrEqual" allowBlank="1" showInputMessage="1" showErrorMessage="1" sqref="E11:E71" xr:uid="{00000000-0002-0000-0000-000002000000}"/>
    <dataValidation type="date" allowBlank="1" showInputMessage="1" showErrorMessage="1" promptTitle="Validación" prompt="formato DD/MM/AA" sqref="G11:H71" xr:uid="{00000000-0002-0000-0000-000003000000}">
      <formula1>36526</formula1>
      <formula2>46387</formula2>
    </dataValidation>
  </dataValidations>
  <pageMargins left="0.70866141732283472" right="0.70866141732283472" top="0.74803149606299213" bottom="0.74803149606299213" header="0.31496062992125984" footer="0.31496062992125984"/>
  <pageSetup paperSize="5" scale="53" orientation="landscape" horizontalDpi="4294967294" r:id="rId1"/>
  <headerFooter>
    <oddHeader>&amp;L&amp;G&amp;C&amp;"Arial,Negrita"&amp;16&amp;K000000
PLAN DE MEJORAMIENTO ARCHIVÍSTICO&amp;RVersión: 02
2016/07/13
&amp;P de &amp;N</oddHeader>
    <oddFooter>&amp;LProceso: Inspección, Vigilancia y Control ICV&amp;RCódigo: ICV-F-06</oddFooter>
  </headerFooter>
  <ignoredErrors>
    <ignoredError sqref="L39 L42:L48 L51 L54 L57 L60 L63 L66 L69 L24 L27" formulaRange="1"/>
  </ignoredError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18"/>
  <sheetViews>
    <sheetView topLeftCell="A8" workbookViewId="0">
      <selection activeCell="C21" sqref="C21"/>
    </sheetView>
  </sheetViews>
  <sheetFormatPr baseColWidth="10" defaultColWidth="11.42578125" defaultRowHeight="15" x14ac:dyDescent="0.25"/>
  <cols>
    <col min="1" max="1" width="11.42578125" style="39"/>
    <col min="2" max="2" width="25.28515625" style="38" bestFit="1" customWidth="1"/>
    <col min="3" max="3" width="58.42578125" style="39" bestFit="1" customWidth="1"/>
    <col min="4" max="16384" width="11.42578125" style="39"/>
  </cols>
  <sheetData>
    <row r="1" spans="2:3" ht="15.75" customHeight="1" x14ac:dyDescent="0.25"/>
    <row r="2" spans="2:3" ht="45" x14ac:dyDescent="0.25">
      <c r="B2" s="40" t="s">
        <v>118</v>
      </c>
      <c r="C2" s="41" t="s">
        <v>119</v>
      </c>
    </row>
    <row r="3" spans="2:3" x14ac:dyDescent="0.25">
      <c r="B3" s="42"/>
      <c r="C3" s="42"/>
    </row>
    <row r="4" spans="2:3" x14ac:dyDescent="0.25">
      <c r="B4" s="151" t="s">
        <v>120</v>
      </c>
      <c r="C4" s="151"/>
    </row>
    <row r="5" spans="2:3" ht="30" x14ac:dyDescent="0.25">
      <c r="B5" s="40" t="s">
        <v>121</v>
      </c>
      <c r="C5" s="41" t="s">
        <v>122</v>
      </c>
    </row>
    <row r="6" spans="2:3" ht="30" x14ac:dyDescent="0.25">
      <c r="B6" s="40" t="s">
        <v>123</v>
      </c>
      <c r="C6" s="41" t="s">
        <v>124</v>
      </c>
    </row>
    <row r="7" spans="2:3" ht="45" x14ac:dyDescent="0.25">
      <c r="B7" s="40" t="s">
        <v>125</v>
      </c>
      <c r="C7" s="41" t="s">
        <v>126</v>
      </c>
    </row>
    <row r="8" spans="2:3" ht="30" x14ac:dyDescent="0.25">
      <c r="B8" s="40" t="s">
        <v>127</v>
      </c>
      <c r="C8" s="41" t="s">
        <v>128</v>
      </c>
    </row>
    <row r="9" spans="2:3" ht="120" x14ac:dyDescent="0.25">
      <c r="B9" s="40" t="s">
        <v>129</v>
      </c>
      <c r="C9" s="41" t="s">
        <v>130</v>
      </c>
    </row>
    <row r="10" spans="2:3" ht="30" x14ac:dyDescent="0.25">
      <c r="B10" s="40" t="s">
        <v>131</v>
      </c>
      <c r="C10" s="41" t="s">
        <v>132</v>
      </c>
    </row>
    <row r="11" spans="2:3" ht="45" x14ac:dyDescent="0.25">
      <c r="B11" s="40" t="s">
        <v>133</v>
      </c>
      <c r="C11" s="41" t="s">
        <v>134</v>
      </c>
    </row>
    <row r="12" spans="2:3" ht="30" x14ac:dyDescent="0.25">
      <c r="B12" s="40" t="s">
        <v>135</v>
      </c>
      <c r="C12" s="43" t="s">
        <v>136</v>
      </c>
    </row>
    <row r="13" spans="2:3" ht="45" x14ac:dyDescent="0.25">
      <c r="B13" s="40" t="s">
        <v>137</v>
      </c>
      <c r="C13" s="41" t="s">
        <v>138</v>
      </c>
    </row>
    <row r="14" spans="2:3" x14ac:dyDescent="0.25">
      <c r="B14" s="40" t="s">
        <v>139</v>
      </c>
      <c r="C14" s="43" t="s">
        <v>140</v>
      </c>
    </row>
    <row r="15" spans="2:3" ht="45" x14ac:dyDescent="0.25">
      <c r="B15" s="40" t="s">
        <v>141</v>
      </c>
      <c r="C15" s="41" t="s">
        <v>142</v>
      </c>
    </row>
    <row r="16" spans="2:3" ht="45" x14ac:dyDescent="0.25">
      <c r="B16" s="40" t="s">
        <v>141</v>
      </c>
      <c r="C16" s="43"/>
    </row>
    <row r="17" spans="2:3" x14ac:dyDescent="0.25">
      <c r="B17" s="147" t="s">
        <v>143</v>
      </c>
      <c r="C17" s="148"/>
    </row>
    <row r="18" spans="2:3" x14ac:dyDescent="0.25">
      <c r="B18" s="149"/>
      <c r="C18" s="150"/>
    </row>
  </sheetData>
  <mergeCells count="2">
    <mergeCell ref="B17:C18"/>
    <mergeCell ref="B4: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PMA</vt:lpstr>
      <vt:lpstr>Instructivo PMA</vt:lpstr>
      <vt:lpstr>PMA!Títulos_a_imprimir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YENNI MARCELA GASCA MUETE</dc:creator>
  <cp:keywords/>
  <dc:description/>
  <cp:lastModifiedBy>Jairo Alonso Saenz Gomez</cp:lastModifiedBy>
  <cp:revision/>
  <dcterms:created xsi:type="dcterms:W3CDTF">2016-07-06T19:37:36Z</dcterms:created>
  <dcterms:modified xsi:type="dcterms:W3CDTF">2026-07-07T20:35:26Z</dcterms:modified>
  <cp:category/>
  <cp:contentStatus/>
</cp:coreProperties>
</file>