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6\Solicitudes de información\página transparencia\"/>
    </mc:Choice>
  </mc:AlternateContent>
  <xr:revisionPtr revIDLastSave="0" documentId="13_ncr:1_{BDBF21A1-E64D-4F00-99AF-C6ACB95639EE}" xr6:coauthVersionLast="45" xr6:coauthVersionMax="47" xr10:uidLastSave="{00000000-0000-0000-0000-000000000000}"/>
  <bookViews>
    <workbookView xWindow="-120" yWindow="-120" windowWidth="20730" windowHeight="11040" xr2:uid="{75E5E01C-C3E4-4F61-8C6B-897134B917DB}"/>
  </bookViews>
  <sheets>
    <sheet name="Proyectos 2025" sheetId="1" r:id="rId1"/>
  </sheets>
  <definedNames>
    <definedName name="_xlnm._FilterDatabase" localSheetId="0" hidden="1">'Proyectos 2025'!$B$5:$J$34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3" i="1" l="1"/>
  <c r="Q34" i="1" l="1"/>
  <c r="Q33" i="1"/>
  <c r="O34" i="1"/>
  <c r="O33" i="1"/>
  <c r="M34" i="1"/>
  <c r="M33" i="1"/>
  <c r="Q31" i="1"/>
  <c r="O31" i="1"/>
  <c r="M31" i="1"/>
  <c r="Q10" i="1"/>
  <c r="Q11" i="1"/>
  <c r="Q12" i="1"/>
  <c r="Q13" i="1"/>
  <c r="Q14" i="1"/>
  <c r="Q15" i="1"/>
  <c r="Q16" i="1"/>
  <c r="Q17" i="1"/>
  <c r="Q19" i="1"/>
  <c r="Q20" i="1"/>
  <c r="Q21" i="1"/>
  <c r="Q22" i="1"/>
  <c r="Q23" i="1"/>
  <c r="Q24" i="1"/>
  <c r="Q25" i="1"/>
  <c r="Q26" i="1"/>
  <c r="Q27" i="1"/>
  <c r="O10" i="1"/>
  <c r="O11" i="1"/>
  <c r="O12" i="1"/>
  <c r="O13" i="1"/>
  <c r="O14" i="1"/>
  <c r="O15" i="1"/>
  <c r="O16" i="1"/>
  <c r="O17" i="1"/>
  <c r="O19" i="1"/>
  <c r="O20" i="1"/>
  <c r="O21" i="1"/>
  <c r="O22" i="1"/>
  <c r="O23" i="1"/>
  <c r="O24" i="1"/>
  <c r="O25" i="1"/>
  <c r="O26" i="1"/>
  <c r="O27" i="1"/>
  <c r="M10" i="1"/>
  <c r="M11" i="1"/>
  <c r="M12" i="1"/>
  <c r="M13" i="1"/>
  <c r="M14" i="1"/>
  <c r="M15" i="1"/>
  <c r="M16" i="1"/>
  <c r="M17" i="1"/>
  <c r="M19" i="1"/>
  <c r="M20" i="1"/>
  <c r="M21" i="1"/>
  <c r="M22" i="1"/>
  <c r="M24" i="1"/>
  <c r="M25" i="1"/>
  <c r="M26" i="1"/>
  <c r="M27" i="1"/>
  <c r="Q9" i="1"/>
  <c r="O9" i="1"/>
  <c r="M9" i="1"/>
  <c r="Q8" i="1"/>
  <c r="O8" i="1"/>
  <c r="M8" i="1"/>
</calcChain>
</file>

<file path=xl/sharedStrings.xml><?xml version="1.0" encoding="utf-8"?>
<sst xmlns="http://schemas.openxmlformats.org/spreadsheetml/2006/main" count="124" uniqueCount="67">
  <si>
    <t>CODIGO U.E.</t>
  </si>
  <si>
    <t>UNIDAD EJECUTORA</t>
  </si>
  <si>
    <t>DEPENDENCIA</t>
  </si>
  <si>
    <t>CODIGO BPIN</t>
  </si>
  <si>
    <t>CTA / PROG</t>
  </si>
  <si>
    <t>SUB / SUBP</t>
  </si>
  <si>
    <t>OBJG / PROY</t>
  </si>
  <si>
    <t>DESCRIPCION</t>
  </si>
  <si>
    <t>32-01-01</t>
  </si>
  <si>
    <t>MINISTERIO DE AMBIENTE Y DESARROLLO SOSTENIBLE - GESTIÓN GENERAL</t>
  </si>
  <si>
    <t xml:space="preserve">NEG.VERDES </t>
  </si>
  <si>
    <t>3201</t>
  </si>
  <si>
    <t>0900</t>
  </si>
  <si>
    <t>DAASU</t>
  </si>
  <si>
    <t>DBBSE</t>
  </si>
  <si>
    <t>3202</t>
  </si>
  <si>
    <t>I.I.A.P.</t>
  </si>
  <si>
    <t>SINCHI</t>
  </si>
  <si>
    <t>INVEMAR</t>
  </si>
  <si>
    <t>CAMBIO CLIMATICO</t>
  </si>
  <si>
    <t>SEC.GENERAL</t>
  </si>
  <si>
    <t>PROYECTOS MINISTERIO DE AMBIENTE Y DESARROLLO SOSTENIBLE</t>
  </si>
  <si>
    <t>MINISTERIO DE AMBIENTE Y DESARROLLO SOSTENIBLE - GESTION GENERAL</t>
  </si>
  <si>
    <t>FCA - CARS</t>
  </si>
  <si>
    <t>PROYECTO FONDO DE COMPENSACION AMBIENTAL</t>
  </si>
  <si>
    <t>32-04-01</t>
  </si>
  <si>
    <t>FONAM - GESTION GENERAL</t>
  </si>
  <si>
    <t>PROYECTOS FONDO NACIONAL AMBIENTAL - FONAM</t>
  </si>
  <si>
    <t>PROYECTO FONDO PARA LA VIDA</t>
  </si>
  <si>
    <t>TRANSFORMACIÓN DE LA ESTRATEGIA PARA EL DESARROLLO DE LOS NEGOCIOS VERDES Y SOSTENIBLES, LOS INSTRUMENTOS ECONÓMICOS E INCENTIVOS AMBIENTALES NACIONAL</t>
  </si>
  <si>
    <t>FORTALECIMIENTO DE LA GESTIÓN AMBIENTAL SECTORIAL Y URBANA A NIVEL NACIONAL</t>
  </si>
  <si>
    <t>FORTALECIMIENTO DE LA ACCIÓN CLIMÁTICA TERRITORIAL Y SECTORIAL DEL PAÍS NACIONAL</t>
  </si>
  <si>
    <t>MODERNIZACIÓN INSTITUCIONAL PARA AUMENTAR LA EFICACIA DE LA GESTIÓN DEL MINISTERIO DE AMBIENTE Y DESARROLLO SOSTENIBLE NACIONAL</t>
  </si>
  <si>
    <t>FORTALECIMIENTO INSTITUCIONAL PARA LA GENERACIÓN DE CONOCIMIENTO EN BIODIVERSIDAD Y LAS CONTRIBUCIONES DE LA NATURALEZA A LA SOCIEDAD NACIONAL</t>
  </si>
  <si>
    <t>INVESTIGACIÓN CIENTÍFICA Y GESTIÓN DEL CONOCIMIENTO SOBRE LA BIODIVERSIDAD Y SUS CONTRIBUCIONES A LA SOCIEDAD A NIVEL NACIONAL</t>
  </si>
  <si>
    <t>FORTALECIMIENTO DE LOS PROCESOS DE DEMOCRATIZACIÓN DE LA INFORMACIÓN Y EL CONOCIMIENTO COMO INSUMOS PARA EL TRÁNSITO HACIA UNA ECONOMÍA REGENERATIVA, LA JUSTICIA SOCIAL Y AMBIENTAL DEL CHOCÓ BIOGEOGRÁFICO NACIONAL</t>
  </si>
  <si>
    <t>FORTALECIMIENTO DE LA CAPACIDAD TÉCNICA, TECNOLÓGICA E INFRAESTRUCTURA FÍSICA DEL IIAP, NECESARIA EN LA GENERACIÓN Y DEMOCRATIZACIÓN OPORTUNA DE LA INFORMACIÓN Y EL CONOCIMIENTO DEL CHOCÓ BIOGEOGRÁFICO NACIONAL</t>
  </si>
  <si>
    <t>FORTALECIMIENTO DE LA GESTIÓN Y MODERNIZACIÓN DE LAS CAPACIDADES INSTITUCIONALES PARA LA INVESTIGACIÓN CIENTÍFICA TRANSFORMATIVA EN LA AMAZONIA COLOMBIANA. AMAZONAS, CAQUETÁ, GUAINÍA, GUAVIARE, PUTUMAYO, VAUPÉS</t>
  </si>
  <si>
    <t>INVESTIGACIÓN CIENTÍFICA TRANSFORMATIVA PARA POTENCIAR EL BIENESTAR, LA CONSERVACIÓN Y LA GOBERNANZA AMBIENTAL EN LA AMAZONIA COLOMBIANA. AMAZONAS, CAQUETÁ, GUAINÍA, GUAVIARE, META, PUTUMAYO, VAUPÉS</t>
  </si>
  <si>
    <t>INVESTIGACIÓN PARA LA GENERACIÓN Y LA DEMOCRATIZACIÓN DEL CONOCIMIENTO, ORIENTADO A GENERAR JUSTICIA AMBIENTAL, RESILIENCIA CLIMÁTICA, DESARROLLO SOSTENIBLE Y ORDENAMIENTO DE LOS TERRITORIOS MARINOS Y COSTEROS DE INTERÉS NACIONAL</t>
  </si>
  <si>
    <t>GENERACIÓN DE OPERACIONES ESTADÍSTICAS SOBRE EL ESTADO DE LOS AMBIENTES Y RECURSOS MARINOS Y COSTEROS DE INTERÉS NACIONAL</t>
  </si>
  <si>
    <t>VALOR INICIAL</t>
  </si>
  <si>
    <t>FONDO PARA LA VIDA</t>
  </si>
  <si>
    <t>APOYO FINANCIERO AL DESARROLLO DE PLANES, PROGRAMAS Y PROYECTOS A TRAVÉS DEL FONDO PARA LA VIDA Y BIODIVERSIDAD NACIONAL</t>
  </si>
  <si>
    <t>CONSERVACIÓN Y RESTAURACIÓN EN CUENCAS HIDROGRÁFICAS ABASTECEDORAS DE ACUEDUCTOS MUNICIPALES A NIVEL NACIONAL</t>
  </si>
  <si>
    <t>FORTALECIMIENTO A LA PROTECCIÓN Y AL USO SOSTENIBLE DE LAS ESPECIES CITES EN EL TERRITORIO NACIONAL</t>
  </si>
  <si>
    <t>MINISTERIO DE AMBIENTE Y DESARROLLO SOSTENIBLE 
PROYECTOS 2025</t>
  </si>
  <si>
    <t>DOAT-RH-DAMCRA</t>
  </si>
  <si>
    <t xml:space="preserve">SUBD.EDUCAC. </t>
  </si>
  <si>
    <t>SECRETARIA GENERAL -  OAP - JURIDICA - TICS - OAI - OCOM</t>
  </si>
  <si>
    <t>HUMBOLDT</t>
  </si>
  <si>
    <t>MODERNIZACIÓN DE LA INFRAESTRUCTURA ADMINISTRATIVA, FÍSICA Y TECNOLÓGICA DE LAS SEDES DEL INVEMAR A NIVEL NACIONAL</t>
  </si>
  <si>
    <t>FORTALECIMIENTO A LA CONTENCIÓN DE LA DEFORESTACIÓN A NIVEL NACIONAL</t>
  </si>
  <si>
    <t>CONSERVACIÓN Y USO SOSTENIBLE DE LA BIODIVERSIDAD EN EL TERRITORIO NACIONAL</t>
  </si>
  <si>
    <t>RESTAURACIÓN , RECUPERACIÓN, Y REHABILITACIÓN DE ECOSISTEMAS DEGRADADOS A NIVEL NACIONAL</t>
  </si>
  <si>
    <t>FORTALECIMIENTO DE CAPACIDADES DE GOBERNANZA Y ORDENAMIENTO DEL TERRITORIO ALREDEDOR DEL CICLO DEL AGUA, A NIVEL NACIONAL</t>
  </si>
  <si>
    <t>FORTALECIMIENTO DE LAS CAPACIDADES CIUDADANAS EN TORNO A LA PARTICIPACIÓN Y A LA CONSOLIDACIÓN DE UNA ÉTICA AMBIENTAL NACIONAL</t>
  </si>
  <si>
    <t>MODERNIZACIÓN INSTITUCIONAL PARA LA GESTIÓN Y TRANSFORMACIÓN AMBIENTAL  NACIONAL</t>
  </si>
  <si>
    <t>VALOR VIGENTE</t>
  </si>
  <si>
    <t>COMPROMISOS</t>
  </si>
  <si>
    <t>OBLIGACIONES</t>
  </si>
  <si>
    <t>PAGOS</t>
  </si>
  <si>
    <t>Avance</t>
  </si>
  <si>
    <t>%</t>
  </si>
  <si>
    <t>Corte diciembre 31 de 2025</t>
  </si>
  <si>
    <t>APOYO FINANCIERO A LAS CORPORACIONES AUTÓNOMAS REGIONALES Y DE DESARROLLO SOSTENIBLE BENEFICIARIAS DEL FONDO DE COMPENSACIÓN AMBIENTAL – FCA NACIONAL  - [DISTRIBUCIÓN PREVIO CONCEPTO  DNP]</t>
  </si>
  <si>
    <t>PROYECTOS INSTITUTOS DE INVESTIGACIÓN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</si>
</sst>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rgb="FF000000"/>
      <name val="Calibri"/>
      <family val="2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31">
    <xf numFmtId="0" fontId="0" fillId="0" borderId="0" xfId="0"/>
    <xf numFmtId="0" fontId="4" fillId="0" borderId="2" xfId="0" applyFont="1" applyBorder="1" applyAlignment="1">
      <alignment horizontal="center" vertical="center" readingOrder="1"/>
    </xf>
    <xf numFmtId="0" fontId="4" fillId="0" borderId="3" xfId="0" applyFont="1" applyBorder="1" applyAlignment="1">
      <alignment horizontal="left" vertical="center" wrapText="1" readingOrder="1"/>
    </xf>
    <xf numFmtId="1" fontId="5" fillId="0" borderId="3" xfId="0" applyNumberFormat="1" applyFont="1" applyBorder="1" applyAlignment="1">
      <alignment vertical="center"/>
    </xf>
    <xf numFmtId="0" fontId="4" fillId="0" borderId="6" xfId="0" applyFont="1" applyBorder="1" applyAlignment="1">
      <alignment horizontal="center" vertical="center" readingOrder="1"/>
    </xf>
    <xf numFmtId="0" fontId="4" fillId="0" borderId="7" xfId="0" applyFont="1" applyBorder="1" applyAlignment="1">
      <alignment horizontal="center" vertical="center" readingOrder="1"/>
    </xf>
    <xf numFmtId="0" fontId="4" fillId="0" borderId="7" xfId="0" applyFont="1" applyBorder="1" applyAlignment="1">
      <alignment horizontal="left" vertical="center" wrapText="1" readingOrder="1"/>
    </xf>
    <xf numFmtId="164" fontId="5" fillId="0" borderId="7" xfId="0" applyNumberFormat="1" applyFont="1" applyBorder="1" applyAlignment="1">
      <alignment vertical="center"/>
    </xf>
    <xf numFmtId="1" fontId="5" fillId="0" borderId="7" xfId="0" applyNumberFormat="1" applyFont="1" applyBorder="1" applyAlignment="1">
      <alignment vertical="center"/>
    </xf>
    <xf numFmtId="3" fontId="5" fillId="0" borderId="3" xfId="0" applyNumberFormat="1" applyFont="1" applyBorder="1" applyAlignment="1">
      <alignment vertical="center" wrapText="1"/>
    </xf>
    <xf numFmtId="164" fontId="4" fillId="0" borderId="13" xfId="0" applyNumberFormat="1" applyFont="1" applyBorder="1" applyAlignment="1">
      <alignment vertical="center" readingOrder="1"/>
    </xf>
    <xf numFmtId="164" fontId="4" fillId="0" borderId="3" xfId="0" applyNumberFormat="1" applyFont="1" applyBorder="1" applyAlignment="1">
      <alignment horizontal="center" vertical="center" readingOrder="1"/>
    </xf>
    <xf numFmtId="9" fontId="4" fillId="0" borderId="3" xfId="1" applyFont="1" applyBorder="1" applyAlignment="1">
      <alignment horizontal="center" vertical="center" readingOrder="1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10" fontId="4" fillId="0" borderId="3" xfId="1" applyNumberFormat="1" applyFont="1" applyBorder="1" applyAlignment="1">
      <alignment horizontal="center" vertical="center" readingOrder="1"/>
    </xf>
    <xf numFmtId="0" fontId="1" fillId="3" borderId="8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readingOrder="1"/>
    </xf>
    <xf numFmtId="0" fontId="6" fillId="3" borderId="12" xfId="0" applyFont="1" applyFill="1" applyBorder="1" applyAlignment="1">
      <alignment horizontal="center" vertical="center" readingOrder="1"/>
    </xf>
    <xf numFmtId="0" fontId="6" fillId="3" borderId="8" xfId="0" applyFont="1" applyFill="1" applyBorder="1" applyAlignment="1">
      <alignment horizontal="center" vertical="center" readingOrder="1"/>
    </xf>
    <xf numFmtId="0" fontId="6" fillId="3" borderId="0" xfId="0" applyFont="1" applyFill="1" applyAlignment="1">
      <alignment horizontal="center" vertical="center" readingOrder="1"/>
    </xf>
    <xf numFmtId="0" fontId="6" fillId="3" borderId="14" xfId="0" applyFont="1" applyFill="1" applyBorder="1" applyAlignment="1">
      <alignment horizontal="center" vertical="center" readingOrder="1"/>
    </xf>
  </cellXfs>
  <cellStyles count="2">
    <cellStyle name="Normal" xfId="0" builtinId="0"/>
    <cellStyle name="Porcentaje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64AD6-04CE-4373-89C6-1141B951E180}">
  <dimension ref="B2:Q34"/>
  <sheetViews>
    <sheetView tabSelected="1" zoomScaleNormal="100" workbookViewId="0">
      <selection activeCell="B32" sqref="B32:Q32"/>
    </sheetView>
  </sheetViews>
  <sheetFormatPr baseColWidth="10" defaultRowHeight="15" x14ac:dyDescent="0.25"/>
  <cols>
    <col min="2" max="2" width="9.28515625" customWidth="1"/>
    <col min="3" max="3" width="20.5703125" customWidth="1"/>
    <col min="4" max="4" width="24.7109375" customWidth="1"/>
    <col min="5" max="5" width="16.140625" bestFit="1" customWidth="1"/>
    <col min="6" max="6" width="9.28515625" customWidth="1"/>
    <col min="7" max="7" width="9.42578125" customWidth="1"/>
    <col min="8" max="8" width="9.7109375" customWidth="1"/>
    <col min="9" max="9" width="39.85546875" customWidth="1"/>
    <col min="10" max="10" width="17.28515625" bestFit="1" customWidth="1"/>
    <col min="11" max="11" width="15" customWidth="1"/>
    <col min="12" max="12" width="13.7109375" bestFit="1" customWidth="1"/>
    <col min="14" max="14" width="16.42578125" customWidth="1"/>
    <col min="16" max="16" width="14" customWidth="1"/>
  </cols>
  <sheetData>
    <row r="2" spans="2:17" ht="15" customHeight="1" x14ac:dyDescent="0.25">
      <c r="B2" s="16" t="s">
        <v>46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2:17" x14ac:dyDescent="0.25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2:17" ht="15.75" thickBot="1" x14ac:dyDescent="0.3">
      <c r="B4" s="13"/>
      <c r="C4" s="14"/>
      <c r="D4" s="14"/>
      <c r="E4" s="14"/>
      <c r="F4" s="14"/>
      <c r="G4" s="14"/>
      <c r="H4" s="14"/>
      <c r="I4" s="14"/>
      <c r="J4" s="14"/>
      <c r="P4" t="s">
        <v>64</v>
      </c>
    </row>
    <row r="5" spans="2:17" x14ac:dyDescent="0.25">
      <c r="B5" s="18" t="s">
        <v>0</v>
      </c>
      <c r="C5" s="19" t="s">
        <v>1</v>
      </c>
      <c r="D5" s="20" t="s">
        <v>2</v>
      </c>
      <c r="E5" s="20" t="s">
        <v>3</v>
      </c>
      <c r="F5" s="19" t="s">
        <v>4</v>
      </c>
      <c r="G5" s="19" t="s">
        <v>5</v>
      </c>
      <c r="H5" s="19" t="s">
        <v>6</v>
      </c>
      <c r="I5" s="21" t="s">
        <v>7</v>
      </c>
      <c r="J5" s="21" t="s">
        <v>41</v>
      </c>
      <c r="K5" s="21" t="s">
        <v>58</v>
      </c>
      <c r="L5" s="22" t="s">
        <v>59</v>
      </c>
      <c r="M5" s="22"/>
      <c r="N5" s="22" t="s">
        <v>60</v>
      </c>
      <c r="O5" s="22"/>
      <c r="P5" s="22" t="s">
        <v>61</v>
      </c>
      <c r="Q5" s="23"/>
    </row>
    <row r="6" spans="2:17" x14ac:dyDescent="0.25">
      <c r="B6" s="18"/>
      <c r="C6" s="19"/>
      <c r="D6" s="20"/>
      <c r="E6" s="20"/>
      <c r="F6" s="19"/>
      <c r="G6" s="19"/>
      <c r="H6" s="19"/>
      <c r="I6" s="21"/>
      <c r="J6" s="21"/>
      <c r="K6" s="21"/>
      <c r="L6" s="24" t="s">
        <v>62</v>
      </c>
      <c r="M6" s="24" t="s">
        <v>63</v>
      </c>
      <c r="N6" s="24" t="s">
        <v>62</v>
      </c>
      <c r="O6" s="24" t="s">
        <v>63</v>
      </c>
      <c r="P6" s="24" t="s">
        <v>62</v>
      </c>
      <c r="Q6" s="25" t="s">
        <v>63</v>
      </c>
    </row>
    <row r="7" spans="2:17" x14ac:dyDescent="0.25">
      <c r="B7" s="26" t="s">
        <v>21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</row>
    <row r="8" spans="2:17" ht="48" x14ac:dyDescent="0.25">
      <c r="B8" s="1" t="s">
        <v>8</v>
      </c>
      <c r="C8" s="2" t="s">
        <v>9</v>
      </c>
      <c r="D8" s="9" t="s">
        <v>13</v>
      </c>
      <c r="E8" s="3">
        <v>202300000000177</v>
      </c>
      <c r="F8" s="5">
        <v>3201</v>
      </c>
      <c r="G8" s="5">
        <v>900</v>
      </c>
      <c r="H8" s="5">
        <v>7</v>
      </c>
      <c r="I8" s="2" t="s">
        <v>30</v>
      </c>
      <c r="J8" s="10">
        <v>7500000000</v>
      </c>
      <c r="K8" s="10">
        <v>7447553186</v>
      </c>
      <c r="L8" s="11">
        <v>7419451839.25</v>
      </c>
      <c r="M8" s="15">
        <f>L8/K8</f>
        <v>0.99622676789971432</v>
      </c>
      <c r="N8" s="11">
        <v>7048583027.6999998</v>
      </c>
      <c r="O8" s="15">
        <f>N8/K8</f>
        <v>0.94642936433807701</v>
      </c>
      <c r="P8" s="11">
        <v>7048583027.6999998</v>
      </c>
      <c r="Q8" s="15">
        <f>P8/K8</f>
        <v>0.94642936433807701</v>
      </c>
    </row>
    <row r="9" spans="2:17" ht="48" x14ac:dyDescent="0.25">
      <c r="B9" s="1" t="s">
        <v>8</v>
      </c>
      <c r="C9" s="2" t="s">
        <v>9</v>
      </c>
      <c r="D9" s="9" t="s">
        <v>10</v>
      </c>
      <c r="E9" s="3">
        <v>202300000000267</v>
      </c>
      <c r="F9" s="5">
        <v>3201</v>
      </c>
      <c r="G9" s="5">
        <v>900</v>
      </c>
      <c r="H9" s="5">
        <v>8</v>
      </c>
      <c r="I9" s="2" t="s">
        <v>29</v>
      </c>
      <c r="J9" s="10">
        <v>4630000000</v>
      </c>
      <c r="K9" s="10">
        <v>4522545792</v>
      </c>
      <c r="L9" s="11">
        <v>4510428892</v>
      </c>
      <c r="M9" s="15">
        <f>L9/K9</f>
        <v>0.99732077892468574</v>
      </c>
      <c r="N9" s="11">
        <v>3935629243</v>
      </c>
      <c r="O9" s="15">
        <f>N9/K9</f>
        <v>0.87022429932313661</v>
      </c>
      <c r="P9" s="11">
        <v>3935629243</v>
      </c>
      <c r="Q9" s="15">
        <f>P9/K9</f>
        <v>0.87022429932313661</v>
      </c>
    </row>
    <row r="10" spans="2:17" ht="48" x14ac:dyDescent="0.25">
      <c r="B10" s="1" t="s">
        <v>8</v>
      </c>
      <c r="C10" s="2" t="s">
        <v>9</v>
      </c>
      <c r="D10" s="9" t="s">
        <v>19</v>
      </c>
      <c r="E10" s="3">
        <v>202300000000041</v>
      </c>
      <c r="F10" s="5">
        <v>3206</v>
      </c>
      <c r="G10" s="5">
        <v>900</v>
      </c>
      <c r="H10" s="5">
        <v>5</v>
      </c>
      <c r="I10" s="2" t="s">
        <v>31</v>
      </c>
      <c r="J10" s="10">
        <v>7335000000</v>
      </c>
      <c r="K10" s="10">
        <v>7211649745</v>
      </c>
      <c r="L10" s="11">
        <v>6701197400</v>
      </c>
      <c r="M10" s="15">
        <f t="shared" ref="M10:M27" si="0">L10/K10</f>
        <v>0.92921836707975058</v>
      </c>
      <c r="N10" s="11">
        <v>5460417905</v>
      </c>
      <c r="O10" s="15">
        <f t="shared" ref="O10:O27" si="1">N10/K10</f>
        <v>0.75716626542849386</v>
      </c>
      <c r="P10" s="11">
        <v>5460417905</v>
      </c>
      <c r="Q10" s="15">
        <f t="shared" ref="Q10:Q27" si="2">P10/K10</f>
        <v>0.75716626542849386</v>
      </c>
    </row>
    <row r="11" spans="2:17" ht="48" x14ac:dyDescent="0.25">
      <c r="B11" s="1" t="s">
        <v>8</v>
      </c>
      <c r="C11" s="2" t="s">
        <v>9</v>
      </c>
      <c r="D11" s="9" t="s">
        <v>14</v>
      </c>
      <c r="E11" s="3">
        <v>202400000000055</v>
      </c>
      <c r="F11" s="5">
        <v>3202</v>
      </c>
      <c r="G11" s="5">
        <v>900</v>
      </c>
      <c r="H11" s="5">
        <v>20</v>
      </c>
      <c r="I11" s="2" t="s">
        <v>52</v>
      </c>
      <c r="J11" s="10">
        <v>4375000000</v>
      </c>
      <c r="K11" s="10">
        <v>4360785317</v>
      </c>
      <c r="L11" s="11">
        <v>4339184588</v>
      </c>
      <c r="M11" s="15">
        <f t="shared" si="0"/>
        <v>0.99504659655778238</v>
      </c>
      <c r="N11" s="11">
        <v>4075066988</v>
      </c>
      <c r="O11" s="15">
        <f t="shared" si="1"/>
        <v>0.93448007452094439</v>
      </c>
      <c r="P11" s="11">
        <v>4075066988</v>
      </c>
      <c r="Q11" s="15">
        <f t="shared" si="2"/>
        <v>0.93448007452094439</v>
      </c>
    </row>
    <row r="12" spans="2:17" ht="48" x14ac:dyDescent="0.25">
      <c r="B12" s="1" t="s">
        <v>8</v>
      </c>
      <c r="C12" s="2" t="s">
        <v>9</v>
      </c>
      <c r="D12" s="9" t="s">
        <v>14</v>
      </c>
      <c r="E12" s="3">
        <v>202400000000071</v>
      </c>
      <c r="F12" s="5">
        <v>3202</v>
      </c>
      <c r="G12" s="5">
        <v>900</v>
      </c>
      <c r="H12" s="5">
        <v>19</v>
      </c>
      <c r="I12" s="2" t="s">
        <v>53</v>
      </c>
      <c r="J12" s="10">
        <v>6300000000</v>
      </c>
      <c r="K12" s="10">
        <v>6275771398</v>
      </c>
      <c r="L12" s="11">
        <v>6257683787</v>
      </c>
      <c r="M12" s="15">
        <f t="shared" si="0"/>
        <v>0.99711786649753298</v>
      </c>
      <c r="N12" s="11">
        <v>6022090897</v>
      </c>
      <c r="O12" s="15">
        <f t="shared" si="1"/>
        <v>0.95957779770613627</v>
      </c>
      <c r="P12" s="11">
        <v>6022090897</v>
      </c>
      <c r="Q12" s="15">
        <f t="shared" si="2"/>
        <v>0.95957779770613627</v>
      </c>
    </row>
    <row r="13" spans="2:17" ht="48" x14ac:dyDescent="0.25">
      <c r="B13" s="1" t="s">
        <v>8</v>
      </c>
      <c r="C13" s="2" t="s">
        <v>9</v>
      </c>
      <c r="D13" s="9" t="s">
        <v>14</v>
      </c>
      <c r="E13" s="3">
        <v>202400000000054</v>
      </c>
      <c r="F13" s="5">
        <v>3202</v>
      </c>
      <c r="G13" s="5">
        <v>900</v>
      </c>
      <c r="H13" s="5">
        <v>21</v>
      </c>
      <c r="I13" s="2" t="s">
        <v>54</v>
      </c>
      <c r="J13" s="10">
        <v>5030000000</v>
      </c>
      <c r="K13" s="10">
        <v>5014742902</v>
      </c>
      <c r="L13" s="11">
        <v>5013760422</v>
      </c>
      <c r="M13" s="15">
        <f t="shared" si="0"/>
        <v>0.99980408168091561</v>
      </c>
      <c r="N13" s="11">
        <v>4783904534</v>
      </c>
      <c r="O13" s="15">
        <f t="shared" si="1"/>
        <v>0.95396805528994599</v>
      </c>
      <c r="P13" s="11">
        <v>4783904534</v>
      </c>
      <c r="Q13" s="15">
        <f t="shared" si="2"/>
        <v>0.95396805528994599</v>
      </c>
    </row>
    <row r="14" spans="2:17" ht="48" x14ac:dyDescent="0.25">
      <c r="B14" s="1" t="s">
        <v>8</v>
      </c>
      <c r="C14" s="2" t="s">
        <v>9</v>
      </c>
      <c r="D14" s="9" t="s">
        <v>47</v>
      </c>
      <c r="E14" s="3">
        <v>202400000000078</v>
      </c>
      <c r="F14" s="5">
        <v>3205</v>
      </c>
      <c r="G14" s="5">
        <v>900</v>
      </c>
      <c r="H14" s="5">
        <v>5</v>
      </c>
      <c r="I14" s="2" t="s">
        <v>55</v>
      </c>
      <c r="J14" s="10">
        <v>15980000000</v>
      </c>
      <c r="K14" s="10">
        <v>15793678932</v>
      </c>
      <c r="L14" s="11">
        <v>14682184693</v>
      </c>
      <c r="M14" s="15">
        <f t="shared" si="0"/>
        <v>0.92962410824067265</v>
      </c>
      <c r="N14" s="11">
        <v>13272615134</v>
      </c>
      <c r="O14" s="15">
        <f t="shared" si="1"/>
        <v>0.84037513939250696</v>
      </c>
      <c r="P14" s="11">
        <v>13264615134</v>
      </c>
      <c r="Q14" s="15">
        <f t="shared" si="2"/>
        <v>0.83986860763163951</v>
      </c>
    </row>
    <row r="15" spans="2:17" ht="48" x14ac:dyDescent="0.25">
      <c r="B15" s="1" t="s">
        <v>8</v>
      </c>
      <c r="C15" s="2" t="s">
        <v>9</v>
      </c>
      <c r="D15" s="9" t="s">
        <v>48</v>
      </c>
      <c r="E15" s="3">
        <v>202400000000074</v>
      </c>
      <c r="F15" s="5">
        <v>3208</v>
      </c>
      <c r="G15" s="5">
        <v>900</v>
      </c>
      <c r="H15" s="5">
        <v>6</v>
      </c>
      <c r="I15" s="2" t="s">
        <v>56</v>
      </c>
      <c r="J15" s="10">
        <v>8890410298</v>
      </c>
      <c r="K15" s="10">
        <v>8848693829</v>
      </c>
      <c r="L15" s="11">
        <v>8524734658</v>
      </c>
      <c r="M15" s="15">
        <f t="shared" si="0"/>
        <v>0.96338904054536478</v>
      </c>
      <c r="N15" s="11">
        <v>6304395064</v>
      </c>
      <c r="O15" s="15">
        <f t="shared" si="1"/>
        <v>0.7124661770236056</v>
      </c>
      <c r="P15" s="11">
        <v>6304395064</v>
      </c>
      <c r="Q15" s="15">
        <f t="shared" si="2"/>
        <v>0.7124661770236056</v>
      </c>
    </row>
    <row r="16" spans="2:17" ht="48" x14ac:dyDescent="0.25">
      <c r="B16" s="1" t="s">
        <v>8</v>
      </c>
      <c r="C16" s="2" t="s">
        <v>9</v>
      </c>
      <c r="D16" s="9" t="s">
        <v>49</v>
      </c>
      <c r="E16" s="3">
        <v>202400000000095</v>
      </c>
      <c r="F16" s="5">
        <v>3299</v>
      </c>
      <c r="G16" s="5">
        <v>900</v>
      </c>
      <c r="H16" s="5">
        <v>28</v>
      </c>
      <c r="I16" s="2" t="s">
        <v>57</v>
      </c>
      <c r="J16" s="10">
        <v>38254032468</v>
      </c>
      <c r="K16" s="10">
        <v>37501839989</v>
      </c>
      <c r="L16" s="11">
        <v>36396599459.730003</v>
      </c>
      <c r="M16" s="15">
        <f t="shared" si="0"/>
        <v>0.97052836528569841</v>
      </c>
      <c r="N16" s="11">
        <v>27057628621.779999</v>
      </c>
      <c r="O16" s="15">
        <f t="shared" si="1"/>
        <v>0.72150136179228841</v>
      </c>
      <c r="P16" s="11">
        <v>27057628621.779999</v>
      </c>
      <c r="Q16" s="15">
        <f t="shared" si="2"/>
        <v>0.72150136179228841</v>
      </c>
    </row>
    <row r="17" spans="2:17" ht="48" x14ac:dyDescent="0.25">
      <c r="B17" s="1" t="s">
        <v>8</v>
      </c>
      <c r="C17" s="2" t="s">
        <v>9</v>
      </c>
      <c r="D17" s="9" t="s">
        <v>20</v>
      </c>
      <c r="E17" s="3">
        <v>202300000000289</v>
      </c>
      <c r="F17" s="5">
        <v>3299</v>
      </c>
      <c r="G17" s="5">
        <v>900</v>
      </c>
      <c r="H17" s="5">
        <v>21</v>
      </c>
      <c r="I17" s="2" t="s">
        <v>32</v>
      </c>
      <c r="J17" s="10">
        <v>4730000000</v>
      </c>
      <c r="K17" s="10">
        <v>4730000000</v>
      </c>
      <c r="L17" s="11">
        <v>4730000000</v>
      </c>
      <c r="M17" s="15">
        <f t="shared" si="0"/>
        <v>1</v>
      </c>
      <c r="N17" s="11">
        <v>4433269592</v>
      </c>
      <c r="O17" s="15">
        <f t="shared" si="1"/>
        <v>0.93726629852008458</v>
      </c>
      <c r="P17" s="11">
        <v>4433269592</v>
      </c>
      <c r="Q17" s="15">
        <f t="shared" si="2"/>
        <v>0.93726629852008458</v>
      </c>
    </row>
    <row r="18" spans="2:17" x14ac:dyDescent="0.25">
      <c r="B18" s="26" t="s">
        <v>66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</row>
    <row r="19" spans="2:17" ht="72" x14ac:dyDescent="0.25">
      <c r="B19" s="1" t="s">
        <v>8</v>
      </c>
      <c r="C19" s="2" t="s">
        <v>9</v>
      </c>
      <c r="D19" s="9" t="s">
        <v>16</v>
      </c>
      <c r="E19" s="3">
        <v>202300000000284</v>
      </c>
      <c r="F19" s="5">
        <v>3204</v>
      </c>
      <c r="G19" s="5">
        <v>900</v>
      </c>
      <c r="H19" s="5">
        <v>16</v>
      </c>
      <c r="I19" s="2" t="s">
        <v>35</v>
      </c>
      <c r="J19" s="10">
        <v>5000000000</v>
      </c>
      <c r="K19" s="10">
        <v>5000000000</v>
      </c>
      <c r="L19" s="11">
        <v>5000000000</v>
      </c>
      <c r="M19" s="15">
        <f t="shared" si="0"/>
        <v>1</v>
      </c>
      <c r="N19" s="11">
        <v>5000000000</v>
      </c>
      <c r="O19" s="15">
        <f t="shared" si="1"/>
        <v>1</v>
      </c>
      <c r="P19" s="11">
        <v>5000000000</v>
      </c>
      <c r="Q19" s="15">
        <f t="shared" si="2"/>
        <v>1</v>
      </c>
    </row>
    <row r="20" spans="2:17" ht="72" x14ac:dyDescent="0.25">
      <c r="B20" s="1" t="s">
        <v>8</v>
      </c>
      <c r="C20" s="2" t="s">
        <v>9</v>
      </c>
      <c r="D20" s="9" t="s">
        <v>16</v>
      </c>
      <c r="E20" s="3">
        <v>202300000000283</v>
      </c>
      <c r="F20" s="5">
        <v>3299</v>
      </c>
      <c r="G20" s="5">
        <v>900</v>
      </c>
      <c r="H20" s="5">
        <v>24</v>
      </c>
      <c r="I20" s="2" t="s">
        <v>36</v>
      </c>
      <c r="J20" s="10">
        <v>1500000000</v>
      </c>
      <c r="K20" s="10">
        <v>1500000000</v>
      </c>
      <c r="L20" s="11">
        <v>1500000000</v>
      </c>
      <c r="M20" s="15">
        <f t="shared" si="0"/>
        <v>1</v>
      </c>
      <c r="N20" s="11">
        <v>1500000000</v>
      </c>
      <c r="O20" s="15">
        <f t="shared" si="1"/>
        <v>1</v>
      </c>
      <c r="P20" s="11">
        <v>1500000000</v>
      </c>
      <c r="Q20" s="15">
        <f t="shared" si="2"/>
        <v>1</v>
      </c>
    </row>
    <row r="21" spans="2:17" ht="72" x14ac:dyDescent="0.25">
      <c r="B21" s="1" t="s">
        <v>8</v>
      </c>
      <c r="C21" s="2" t="s">
        <v>9</v>
      </c>
      <c r="D21" s="9" t="s">
        <v>17</v>
      </c>
      <c r="E21" s="3">
        <v>202300000000287</v>
      </c>
      <c r="F21" s="5">
        <v>3299</v>
      </c>
      <c r="G21" s="5">
        <v>900</v>
      </c>
      <c r="H21" s="5">
        <v>23</v>
      </c>
      <c r="I21" s="2" t="s">
        <v>37</v>
      </c>
      <c r="J21" s="10">
        <v>1200000000</v>
      </c>
      <c r="K21" s="10">
        <v>1200000000</v>
      </c>
      <c r="L21" s="11">
        <v>1200000000</v>
      </c>
      <c r="M21" s="15">
        <f t="shared" si="0"/>
        <v>1</v>
      </c>
      <c r="N21" s="11">
        <v>1200000000</v>
      </c>
      <c r="O21" s="15">
        <f t="shared" si="1"/>
        <v>1</v>
      </c>
      <c r="P21" s="11">
        <v>1200000000</v>
      </c>
      <c r="Q21" s="15">
        <f t="shared" si="2"/>
        <v>1</v>
      </c>
    </row>
    <row r="22" spans="2:17" ht="60" x14ac:dyDescent="0.25">
      <c r="B22" s="1" t="s">
        <v>8</v>
      </c>
      <c r="C22" s="2" t="s">
        <v>9</v>
      </c>
      <c r="D22" s="9" t="s">
        <v>17</v>
      </c>
      <c r="E22" s="3">
        <v>202300000000285</v>
      </c>
      <c r="F22" s="5">
        <v>3204</v>
      </c>
      <c r="G22" s="5">
        <v>900</v>
      </c>
      <c r="H22" s="5">
        <v>15</v>
      </c>
      <c r="I22" s="2" t="s">
        <v>38</v>
      </c>
      <c r="J22" s="10">
        <v>8200000000</v>
      </c>
      <c r="K22" s="10">
        <v>8200000000</v>
      </c>
      <c r="L22" s="11">
        <v>8200000000</v>
      </c>
      <c r="M22" s="15">
        <f t="shared" si="0"/>
        <v>1</v>
      </c>
      <c r="N22" s="11">
        <v>8200000000</v>
      </c>
      <c r="O22" s="15">
        <f t="shared" si="1"/>
        <v>1</v>
      </c>
      <c r="P22" s="11">
        <v>8200000000</v>
      </c>
      <c r="Q22" s="15">
        <f t="shared" si="2"/>
        <v>1</v>
      </c>
    </row>
    <row r="23" spans="2:17" ht="48" x14ac:dyDescent="0.25">
      <c r="B23" s="1" t="s">
        <v>8</v>
      </c>
      <c r="C23" s="2" t="s">
        <v>9</v>
      </c>
      <c r="D23" s="9" t="s">
        <v>50</v>
      </c>
      <c r="E23" s="3">
        <v>2022011000012</v>
      </c>
      <c r="F23" s="5">
        <v>3299</v>
      </c>
      <c r="G23" s="5">
        <v>900</v>
      </c>
      <c r="H23" s="5">
        <v>18</v>
      </c>
      <c r="I23" s="2" t="s">
        <v>33</v>
      </c>
      <c r="J23" s="10">
        <v>2393707830</v>
      </c>
      <c r="K23" s="10">
        <v>2393707830</v>
      </c>
      <c r="L23" s="11">
        <v>2393707830</v>
      </c>
      <c r="M23" s="15">
        <f t="shared" si="0"/>
        <v>1</v>
      </c>
      <c r="N23" s="11">
        <v>2393707830</v>
      </c>
      <c r="O23" s="15">
        <f t="shared" si="1"/>
        <v>1</v>
      </c>
      <c r="P23" s="11">
        <v>2393707830</v>
      </c>
      <c r="Q23" s="15">
        <f t="shared" si="2"/>
        <v>1</v>
      </c>
    </row>
    <row r="24" spans="2:17" ht="48" x14ac:dyDescent="0.25">
      <c r="B24" s="1" t="s">
        <v>8</v>
      </c>
      <c r="C24" s="2" t="s">
        <v>9</v>
      </c>
      <c r="D24" s="9" t="s">
        <v>50</v>
      </c>
      <c r="E24" s="3">
        <v>2022011000013</v>
      </c>
      <c r="F24" s="5">
        <v>3204</v>
      </c>
      <c r="G24" s="5">
        <v>900</v>
      </c>
      <c r="H24" s="5">
        <v>12</v>
      </c>
      <c r="I24" s="2" t="s">
        <v>34</v>
      </c>
      <c r="J24" s="10">
        <v>10606292170</v>
      </c>
      <c r="K24" s="10">
        <v>10606292170</v>
      </c>
      <c r="L24" s="11">
        <v>10606292170</v>
      </c>
      <c r="M24" s="15">
        <f t="shared" si="0"/>
        <v>1</v>
      </c>
      <c r="N24" s="11">
        <v>10606292170</v>
      </c>
      <c r="O24" s="15">
        <f t="shared" si="1"/>
        <v>1</v>
      </c>
      <c r="P24" s="11">
        <v>10606292170</v>
      </c>
      <c r="Q24" s="15">
        <f t="shared" si="2"/>
        <v>1</v>
      </c>
    </row>
    <row r="25" spans="2:17" ht="72" x14ac:dyDescent="0.25">
      <c r="B25" s="1" t="s">
        <v>8</v>
      </c>
      <c r="C25" s="2" t="s">
        <v>9</v>
      </c>
      <c r="D25" s="9" t="s">
        <v>18</v>
      </c>
      <c r="E25" s="3">
        <v>202300000000039</v>
      </c>
      <c r="F25" s="5">
        <v>3204</v>
      </c>
      <c r="G25" s="5">
        <v>900</v>
      </c>
      <c r="H25" s="5">
        <v>14</v>
      </c>
      <c r="I25" s="2" t="s">
        <v>39</v>
      </c>
      <c r="J25" s="10">
        <v>7400000000</v>
      </c>
      <c r="K25" s="10">
        <v>7400000000</v>
      </c>
      <c r="L25" s="11">
        <v>7400000000</v>
      </c>
      <c r="M25" s="15">
        <f t="shared" si="0"/>
        <v>1</v>
      </c>
      <c r="N25" s="11">
        <v>7400000000</v>
      </c>
      <c r="O25" s="15">
        <f t="shared" si="1"/>
        <v>1</v>
      </c>
      <c r="P25" s="11">
        <v>7400000000</v>
      </c>
      <c r="Q25" s="15">
        <f t="shared" si="2"/>
        <v>1</v>
      </c>
    </row>
    <row r="26" spans="2:17" ht="48" x14ac:dyDescent="0.25">
      <c r="B26" s="1" t="s">
        <v>8</v>
      </c>
      <c r="C26" s="2" t="s">
        <v>9</v>
      </c>
      <c r="D26" s="9" t="s">
        <v>18</v>
      </c>
      <c r="E26" s="3">
        <v>202300000000003</v>
      </c>
      <c r="F26" s="5">
        <v>3204</v>
      </c>
      <c r="G26" s="5">
        <v>900</v>
      </c>
      <c r="H26" s="5">
        <v>13</v>
      </c>
      <c r="I26" s="2" t="s">
        <v>40</v>
      </c>
      <c r="J26" s="10">
        <v>1300000000</v>
      </c>
      <c r="K26" s="10">
        <v>1300000000</v>
      </c>
      <c r="L26" s="11">
        <v>1300000000</v>
      </c>
      <c r="M26" s="15">
        <f t="shared" si="0"/>
        <v>1</v>
      </c>
      <c r="N26" s="11">
        <v>1300000000</v>
      </c>
      <c r="O26" s="15">
        <f t="shared" si="1"/>
        <v>1</v>
      </c>
      <c r="P26" s="11">
        <v>1300000000</v>
      </c>
      <c r="Q26" s="15">
        <f t="shared" si="2"/>
        <v>1</v>
      </c>
    </row>
    <row r="27" spans="2:17" ht="48" x14ac:dyDescent="0.25">
      <c r="B27" s="1" t="s">
        <v>8</v>
      </c>
      <c r="C27" s="2" t="s">
        <v>9</v>
      </c>
      <c r="D27" s="9" t="s">
        <v>18</v>
      </c>
      <c r="E27" s="3">
        <v>202400000000023</v>
      </c>
      <c r="F27" s="5">
        <v>3299</v>
      </c>
      <c r="G27" s="5">
        <v>900</v>
      </c>
      <c r="H27" s="5">
        <v>27</v>
      </c>
      <c r="I27" s="2" t="s">
        <v>51</v>
      </c>
      <c r="J27" s="10">
        <v>2400000000</v>
      </c>
      <c r="K27" s="10">
        <v>2400000000</v>
      </c>
      <c r="L27" s="11">
        <v>2400000000</v>
      </c>
      <c r="M27" s="15">
        <f t="shared" si="0"/>
        <v>1</v>
      </c>
      <c r="N27" s="11">
        <v>2400000000</v>
      </c>
      <c r="O27" s="15">
        <f t="shared" si="1"/>
        <v>1</v>
      </c>
      <c r="P27" s="11">
        <v>2400000000</v>
      </c>
      <c r="Q27" s="15">
        <f t="shared" si="2"/>
        <v>1</v>
      </c>
    </row>
    <row r="28" spans="2:17" x14ac:dyDescent="0.25">
      <c r="B28" s="28" t="s">
        <v>24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30"/>
    </row>
    <row r="29" spans="2:17" ht="60" x14ac:dyDescent="0.25">
      <c r="B29" s="1" t="s">
        <v>8</v>
      </c>
      <c r="C29" s="2" t="s">
        <v>22</v>
      </c>
      <c r="D29" s="9" t="s">
        <v>23</v>
      </c>
      <c r="E29" s="3">
        <v>202400000000039</v>
      </c>
      <c r="F29" s="5">
        <v>3201</v>
      </c>
      <c r="G29" s="5">
        <v>900</v>
      </c>
      <c r="H29" s="5">
        <v>11</v>
      </c>
      <c r="I29" s="2" t="s">
        <v>65</v>
      </c>
      <c r="J29" s="10">
        <v>104576000000</v>
      </c>
      <c r="K29" s="10">
        <v>8898360907</v>
      </c>
      <c r="L29" s="11">
        <v>0</v>
      </c>
      <c r="M29" s="12"/>
      <c r="N29" s="11">
        <v>0</v>
      </c>
      <c r="O29" s="12"/>
      <c r="P29" s="11">
        <v>0</v>
      </c>
      <c r="Q29" s="12"/>
    </row>
    <row r="30" spans="2:17" x14ac:dyDescent="0.25">
      <c r="B30" s="28" t="s">
        <v>28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30"/>
    </row>
    <row r="31" spans="2:17" ht="48" x14ac:dyDescent="0.25">
      <c r="B31" s="4" t="s">
        <v>8</v>
      </c>
      <c r="C31" s="6" t="s">
        <v>22</v>
      </c>
      <c r="D31" s="7" t="s">
        <v>42</v>
      </c>
      <c r="E31" s="8">
        <v>202300000000294</v>
      </c>
      <c r="F31" s="5" t="s">
        <v>11</v>
      </c>
      <c r="G31" s="5" t="s">
        <v>12</v>
      </c>
      <c r="H31" s="5">
        <v>10</v>
      </c>
      <c r="I31" s="6" t="s">
        <v>43</v>
      </c>
      <c r="J31" s="10">
        <v>424040160686</v>
      </c>
      <c r="K31" s="10">
        <v>424040160686</v>
      </c>
      <c r="L31" s="11">
        <v>424008436963.96997</v>
      </c>
      <c r="M31" s="15">
        <f t="shared" ref="M31:M34" si="3">L31/K31</f>
        <v>0.99992518698705635</v>
      </c>
      <c r="N31" s="11">
        <v>219326519158.5</v>
      </c>
      <c r="O31" s="15">
        <f t="shared" ref="O31:O34" si="4">N31/K31</f>
        <v>0.51723053496555571</v>
      </c>
      <c r="P31" s="11">
        <v>219326519158.5</v>
      </c>
      <c r="Q31" s="15">
        <f t="shared" ref="Q31:Q34" si="5">P31/K31</f>
        <v>0.51723053496555571</v>
      </c>
    </row>
    <row r="32" spans="2:17" x14ac:dyDescent="0.25">
      <c r="B32" s="28" t="s">
        <v>27</v>
      </c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30"/>
    </row>
    <row r="33" spans="2:17" ht="36" x14ac:dyDescent="0.25">
      <c r="B33" s="4" t="s">
        <v>25</v>
      </c>
      <c r="C33" s="6" t="s">
        <v>26</v>
      </c>
      <c r="D33" s="7" t="s">
        <v>14</v>
      </c>
      <c r="E33" s="8">
        <v>202300000000281</v>
      </c>
      <c r="F33" s="5" t="s">
        <v>15</v>
      </c>
      <c r="G33" s="5" t="s">
        <v>12</v>
      </c>
      <c r="H33" s="5">
        <v>10</v>
      </c>
      <c r="I33" s="6" t="s">
        <v>44</v>
      </c>
      <c r="J33" s="10">
        <v>1128390000</v>
      </c>
      <c r="K33" s="10">
        <v>1128390000</v>
      </c>
      <c r="L33" s="11">
        <v>1125189999</v>
      </c>
      <c r="M33" s="15">
        <f t="shared" si="3"/>
        <v>0.99716410017812995</v>
      </c>
      <c r="N33" s="11">
        <v>528516999</v>
      </c>
      <c r="O33" s="15">
        <f t="shared" si="4"/>
        <v>0.46838149841810012</v>
      </c>
      <c r="P33" s="11">
        <v>528516999</v>
      </c>
      <c r="Q33" s="15">
        <f t="shared" si="5"/>
        <v>0.46838149841810012</v>
      </c>
    </row>
    <row r="34" spans="2:17" ht="36" x14ac:dyDescent="0.25">
      <c r="B34" s="4" t="s">
        <v>25</v>
      </c>
      <c r="C34" s="6" t="s">
        <v>26</v>
      </c>
      <c r="D34" s="7" t="s">
        <v>14</v>
      </c>
      <c r="E34" s="8">
        <v>202300000000190</v>
      </c>
      <c r="F34" s="5" t="s">
        <v>15</v>
      </c>
      <c r="G34" s="5" t="s">
        <v>12</v>
      </c>
      <c r="H34" s="5">
        <v>11</v>
      </c>
      <c r="I34" s="6" t="s">
        <v>45</v>
      </c>
      <c r="J34" s="10">
        <v>160000000</v>
      </c>
      <c r="K34" s="10">
        <v>160000000</v>
      </c>
      <c r="L34" s="11">
        <v>155177100</v>
      </c>
      <c r="M34" s="15">
        <f t="shared" si="3"/>
        <v>0.96985687499999995</v>
      </c>
      <c r="N34" s="11">
        <v>155177100</v>
      </c>
      <c r="O34" s="15">
        <f t="shared" si="4"/>
        <v>0.96985687499999995</v>
      </c>
      <c r="P34" s="11">
        <v>155177100</v>
      </c>
      <c r="Q34" s="15">
        <f t="shared" si="5"/>
        <v>0.96985687499999995</v>
      </c>
    </row>
  </sheetData>
  <mergeCells count="20">
    <mergeCell ref="B30:Q30"/>
    <mergeCell ref="B32:Q32"/>
    <mergeCell ref="B4:J4"/>
    <mergeCell ref="B5:B6"/>
    <mergeCell ref="C5:C6"/>
    <mergeCell ref="D5:D6"/>
    <mergeCell ref="E5:E6"/>
    <mergeCell ref="F5:F6"/>
    <mergeCell ref="G5:G6"/>
    <mergeCell ref="H5:H6"/>
    <mergeCell ref="I5:I6"/>
    <mergeCell ref="K5:K6"/>
    <mergeCell ref="L5:M5"/>
    <mergeCell ref="N5:O5"/>
    <mergeCell ref="B18:Q18"/>
    <mergeCell ref="P5:Q5"/>
    <mergeCell ref="B7:Q7"/>
    <mergeCell ref="J5:J6"/>
    <mergeCell ref="B2:Q3"/>
    <mergeCell ref="B28:Q28"/>
  </mergeCells>
  <conditionalFormatting sqref="I8:I17 I19:I27">
    <cfRule type="duplicateValues" dxfId="1" priority="10"/>
  </conditionalFormatting>
  <conditionalFormatting sqref="I29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Proyectos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Gina Daniela González Sarmiento</dc:creator>
  <cp:lastModifiedBy>tatiana quintero</cp:lastModifiedBy>
  <dcterms:created xsi:type="dcterms:W3CDTF">2023-05-05T14:44:54Z</dcterms:created>
  <dcterms:modified xsi:type="dcterms:W3CDTF">2026-01-21T20:29:42Z</dcterms:modified>
</cp:coreProperties>
</file>