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Solicitud de información\Solicitud página transparencia\"/>
    </mc:Choice>
  </mc:AlternateContent>
  <xr:revisionPtr revIDLastSave="0" documentId="13_ncr:1_{2B3F884D-8383-4747-B400-65A81BB5CE88}" xr6:coauthVersionLast="47" xr6:coauthVersionMax="47" xr10:uidLastSave="{00000000-0000-0000-0000-000000000000}"/>
  <bookViews>
    <workbookView xWindow="-120" yWindow="-120" windowWidth="29040" windowHeight="15720" xr2:uid="{75E5E01C-C3E4-4F61-8C6B-897134B917DB}"/>
  </bookViews>
  <sheets>
    <sheet name="Proyectos 2024" sheetId="1" r:id="rId1"/>
  </sheets>
  <definedNames>
    <definedName name="_xlnm._FilterDatabase" localSheetId="0" hidden="1">'Proyectos 2024'!$B$5:$J$38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P38" i="1"/>
  <c r="P37" i="1"/>
  <c r="N38" i="1"/>
  <c r="N37" i="1"/>
  <c r="N35" i="1"/>
  <c r="L38" i="1"/>
  <c r="L37" i="1"/>
  <c r="P8" i="1"/>
  <c r="N8" i="1"/>
  <c r="L8" i="1"/>
  <c r="P35" i="1"/>
  <c r="L35" i="1"/>
</calcChain>
</file>

<file path=xl/sharedStrings.xml><?xml version="1.0" encoding="utf-8"?>
<sst xmlns="http://schemas.openxmlformats.org/spreadsheetml/2006/main" count="189" uniqueCount="87">
  <si>
    <t>CODIGO U.E.</t>
  </si>
  <si>
    <t>UNIDAD EJECUTORA</t>
  </si>
  <si>
    <t>DEPENDENCIA</t>
  </si>
  <si>
    <t>CODIGO BPIN</t>
  </si>
  <si>
    <t>CTA / PROG</t>
  </si>
  <si>
    <t>SUB / SUBP</t>
  </si>
  <si>
    <t>OBJG / PROY</t>
  </si>
  <si>
    <t>DESCRIPCION</t>
  </si>
  <si>
    <t>32-01-01</t>
  </si>
  <si>
    <t>MINISTERIO DE AMBIENTE Y DESARROLLO SOSTENIBLE - GESTIÓN GENERAL</t>
  </si>
  <si>
    <t xml:space="preserve">NEG.VERDES </t>
  </si>
  <si>
    <t>3201</t>
  </si>
  <si>
    <t>0900</t>
  </si>
  <si>
    <t>DAASU</t>
  </si>
  <si>
    <t>DBBSE</t>
  </si>
  <si>
    <t>3202</t>
  </si>
  <si>
    <t>6</t>
  </si>
  <si>
    <t>7</t>
  </si>
  <si>
    <t>DGIRH</t>
  </si>
  <si>
    <t>3203</t>
  </si>
  <si>
    <t>I.I.A.P.</t>
  </si>
  <si>
    <t>3204</t>
  </si>
  <si>
    <t>SINCHI</t>
  </si>
  <si>
    <t>INVEMAR</t>
  </si>
  <si>
    <t>10</t>
  </si>
  <si>
    <t xml:space="preserve">HUMBOLDT </t>
  </si>
  <si>
    <t>12</t>
  </si>
  <si>
    <t>DOAT-SINA</t>
  </si>
  <si>
    <t>3205</t>
  </si>
  <si>
    <t>CAMBIO CLIMATICO</t>
  </si>
  <si>
    <t>DAMCRA</t>
  </si>
  <si>
    <t>3207</t>
  </si>
  <si>
    <t xml:space="preserve">SUBD.EDUCAC.  </t>
  </si>
  <si>
    <t>3208</t>
  </si>
  <si>
    <t>G.COMUNICAC.</t>
  </si>
  <si>
    <t>3299</t>
  </si>
  <si>
    <t>FORTALECIMIENTO DE LA INFRAESTRUCTURA FÍSICA, TECNOLÓGICA Y DE LA GESTIÓN ADMINISTRATIVA DEL INVEMAR  NACIONAL</t>
  </si>
  <si>
    <t>SEC.GENERAL</t>
  </si>
  <si>
    <t>OFICINA ASESORA DE PLANEACIÓN</t>
  </si>
  <si>
    <t>A. INTERNACIONALES</t>
  </si>
  <si>
    <t>18</t>
  </si>
  <si>
    <t>PROYECTOS MINISTERIO DE AMBIENTE Y DESARROLLO SOSTENIBLE</t>
  </si>
  <si>
    <t>MINISTERIO DE AMBIENTE Y DESARROLLO SOSTENIBLE - GESTION GENERAL</t>
  </si>
  <si>
    <t>FCA - CARS</t>
  </si>
  <si>
    <t>APOYO A LAS CORPORACIONES AUTÓNOMAS REGIONALES Y DE DESARROLLO SOSTENIBLE, BENEFICIARIAS DEL FONDO DE COMPENSACIÓN AMBIENTAL – FCA,  NACIONAL-[DISTRIBUCION PREVIO CONCEPTO DNP]</t>
  </si>
  <si>
    <t>PROYECTO FONDO DE COMPENSACION AMBIENTAL</t>
  </si>
  <si>
    <t>32-04-01</t>
  </si>
  <si>
    <t>FONAM - GESTION GENERAL</t>
  </si>
  <si>
    <t>PROYECTOS FONDO NACIONAL AMBIENTAL - FONAM</t>
  </si>
  <si>
    <t>PROYECTO FONDO PARA LA VIDA</t>
  </si>
  <si>
    <t>TICS</t>
  </si>
  <si>
    <t>JURÍDICA</t>
  </si>
  <si>
    <t>TRANSFORMACIÓN DE LA ESTRATEGIA PARA EL DESARROLLO DE LOS NEGOCIOS VERDES Y SOSTENIBLES, LOS INSTRUMENTOS ECONÓMICOS E INCENTIVOS AMBIENTALES NACIONAL</t>
  </si>
  <si>
    <t>FORTALECIMIENTO DE LA GESTIÓN AMBIENTAL SECTORIAL Y URBANA A NIVEL NACIONAL</t>
  </si>
  <si>
    <t>PROTECCIÓN DE LA BIODIVERSIDAD Y LOS SERVICIOS ECOSISTÉMICOS EN EL TERRITORIO NACIONAL</t>
  </si>
  <si>
    <t>IMPLEMENTACION DE ESTRATEGIAS DE REDUCCION A LA DEFORESTACION Y ALTERNATIVAS SOSTENIBLES AMAZONAS, CAQUETA, PUTUMAYO, GUAVIARE, META</t>
  </si>
  <si>
    <t>CONTRIBUCIÓN DE LA GESTIÓN EN EL CICLO DEL AGUA PARA EL ORDENAMIENTO AMBIENTAL TERRITORIAL. NACIONAL</t>
  </si>
  <si>
    <t>FORTALECIMIENTO Y TRANSFORMACIÓN DIGITAL DE LA ESTRATEGIA DE LA TI EN EL MINISTERIO DE AMBIENTE Y DESARROLLO SOSTENIBLE NACIONAL</t>
  </si>
  <si>
    <t>GENERACIÓN DE CAPACIDADES PARA LA GOBERNANZA DEL SISTEMA NACIONAL AMBIENTAL Y EL ORDENAMIENTO AMBIENTAL TERRITORIAL ALREDEDOR DEL CICLO DEL AGUA EN EL TERRITORIO NACIONAL</t>
  </si>
  <si>
    <t>FORTALECIMIENTO DE LA ACCIÓN CLIMÁTICA TERRITORIAL Y SECTORIAL DEL PAÍS NACIONAL</t>
  </si>
  <si>
    <t>FORTALECIMIENTO DE LA GESTIÓN INTEGRAL DE LA BIODIVERSIDAD Y EL ORDENAMIENTO AMBIENTAL DE LAS ZONAS MARINAS, COSTERAS E INSULARES DE COLOMBIA NACIONAL</t>
  </si>
  <si>
    <t>FORTALECIMIENTO DE LAS CAPACIDADES INSTITUCIONALES PARA IMPLEMENTAR PROCESOS INTERCULTURALES DE EDUCACIÓN Y PARTICIPACIÓN EN TORNO A LA PRESERVACIÓN DE LA NATURALEZA PARA LA VIDA, EL ORDENAMIENTO ALREDEDOR DEL AGUA Y GOBERNANZA AMBIENTAL NACIONAL</t>
  </si>
  <si>
    <t>FORTALECIMIENTO DE LAS ESTRATEGIAS DE COMUNICACIÓN E INFORMACIÓN DE LA POLÍTICA DEL SECTOR AMBIENTAL NACIONAL</t>
  </si>
  <si>
    <t>MODERNIZACIÓN INSTITUCIONAL PARA AUMENTAR LA EFICACIA DE LA GESTIÓN DEL MINISTERIO DE AMBIENTE Y DESARROLLO SOSTENIBLE NACIONAL</t>
  </si>
  <si>
    <t>FORTALECIMIENTO DE LA PLANEACIÓN Y LA GESTIÓN ESTRATÉGICA DEL SECTOR AMBIENTE Y DESARROLLO SOSTENIBLE NACIONAL</t>
  </si>
  <si>
    <t>FORTALECIMIENTO INSTITUCIONAL PARA EL POSICIONAMIENTO DE COLOMBIA EN LOS ESCENARIOS INTERNACIONALES Y LA GESTIÓN DE RECURSOS DE COOPERACIÓN INTERNACIONAL PARA EL SECTOR AMBIENTAL NACIONAL</t>
  </si>
  <si>
    <t>FORTALECIMIENTO DE LA EJECUCIÓN DE ACCIONES, POLÍTICAS, MEDIDAS Y DIRECTRICES JURÍDICAS DEL MINISTERIO DE AMBIENTE Y DESARROLLO SOSTENIBLE. NACIONAL</t>
  </si>
  <si>
    <t>FORTALECIMIENTO INSTITUCIONAL PARA LA GENERACIÓN DE CONOCIMIENTO EN BIODIVERSIDAD Y LAS CONTRIBUCIONES DE LA NATURALEZA A LA SOCIEDAD NACIONAL</t>
  </si>
  <si>
    <t>INVESTIGACIÓN CIENTÍFICA Y GESTIÓN DEL CONOCIMIENTO SOBRE LA BIODIVERSIDAD Y SUS CONTRIBUCIONES A LA SOCIEDAD A NIVEL NACIONAL</t>
  </si>
  <si>
    <t>FORTALECIMIENTO DE LOS PROCESOS DE DEMOCRATIZACIÓN DE LA INFORMACIÓN Y EL CONOCIMIENTO COMO INSUMOS PARA EL TRÁNSITO HACIA UNA ECONOMÍA REGENERATIVA, LA JUSTICIA SOCIAL Y AMBIENTAL DEL CHOCÓ BIOGEOGRÁFICO NACIONAL</t>
  </si>
  <si>
    <t>FORTALECIMIENTO DE LA CAPACIDAD TÉCNICA, TECNOLÓGICA E INFRAESTRUCTURA FÍSICA DEL IIAP, NECESARIA EN LA GENERACIÓN Y DEMOCRATIZACIÓN OPORTUNA DE LA INFORMACIÓN Y EL CONOCIMIENTO DEL CHOCÓ BIOGEOGRÁFICO NACIONAL</t>
  </si>
  <si>
    <t>FORTALECIMIENTO DE LA GESTIÓN Y MODERNIZACIÓN DE LAS CAPACIDADES INSTITUCIONALES PARA LA INVESTIGACIÓN CIENTÍFICA TRANSFORMATIVA EN LA AMAZONIA COLOMBIANA. AMAZONAS, CAQUETÁ, GUAINÍA, GUAVIARE, PUTUMAYO, VAUPÉS</t>
  </si>
  <si>
    <t>INVESTIGACIÓN CIENTÍFICA TRANSFORMATIVA PARA POTENCIAR EL BIENESTAR, LA CONSERVACIÓN Y LA GOBERNANZA AMBIENTAL EN LA AMAZONIA COLOMBIANA. AMAZONAS, CAQUETÁ, GUAINÍA, GUAVIARE, META, PUTUMAYO, VAUPÉS</t>
  </si>
  <si>
    <t>INVESTIGACIÓN PARA LA GENERACIÓN Y LA DEMOCRATIZACIÓN DEL CONOCIMIENTO, ORIENTADO A GENERAR JUSTICIA AMBIENTAL, RESILIENCIA CLIMÁTICA, DESARROLLO SOSTENIBLE Y ORDENAMIENTO DE LOS TERRITORIOS MARINOS Y COSTEROS DE INTERÉS NACIONAL</t>
  </si>
  <si>
    <t>GENERACIÓN DE OPERACIONES ESTADÍSTICAS SOBRE EL ESTADO DE LOS AMBIENTES Y RECURSOS MARINOS Y COSTEROS DE INTERÉS NACIONAL</t>
  </si>
  <si>
    <t>FONDO PARA LA VIDA</t>
  </si>
  <si>
    <t>APOYO FINANCIERO AL DESARROLLO DE PLANES, PROGRAMAS Y PROYECTOS A TRAVÉS DEL FONDO PARA LA VIDA Y BIODIVERSIDAD NACIONAL</t>
  </si>
  <si>
    <t>CONSERVACIÓN Y RESTAURACIÓN EN CUENCAS HIDROGRÁFICAS ABASTECEDORAS DE ACUEDUCTOS MUNICIPALES A NIVEL NACIONAL</t>
  </si>
  <si>
    <t>FORTALECIMIENTO A LA PROTECCIÓN Y AL USO SOSTENIBLE DE LAS ESPECIES CITES EN EL TERRITORIO NACIONAL</t>
  </si>
  <si>
    <t>MINISTERIO DE AMBIENTE Y DESARROLLO SOSTENIBLE 
IV TRIMESTRE 2024</t>
  </si>
  <si>
    <t>COMPROMISOS</t>
  </si>
  <si>
    <t>OBLIGACIONES</t>
  </si>
  <si>
    <t>PAGOS</t>
  </si>
  <si>
    <t>Avance</t>
  </si>
  <si>
    <t>%</t>
  </si>
  <si>
    <t>VALOR VIGENTE</t>
  </si>
  <si>
    <t>Corte: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</si>
</sst>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7">
    <xf numFmtId="0" fontId="0" fillId="0" borderId="0" xfId="0"/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left" vertical="center" wrapText="1" readingOrder="1"/>
    </xf>
    <xf numFmtId="1" fontId="5" fillId="0" borderId="4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 readingOrder="1"/>
    </xf>
    <xf numFmtId="3" fontId="5" fillId="0" borderId="4" xfId="0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readingOrder="1"/>
    </xf>
    <xf numFmtId="164" fontId="5" fillId="0" borderId="4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left" vertical="center" wrapText="1" readingOrder="1"/>
    </xf>
    <xf numFmtId="3" fontId="5" fillId="0" borderId="2" xfId="0" applyNumberFormat="1" applyFont="1" applyBorder="1" applyAlignment="1">
      <alignment vertical="center" wrapText="1"/>
    </xf>
    <xf numFmtId="1" fontId="5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readingOrder="1"/>
    </xf>
    <xf numFmtId="164" fontId="4" fillId="0" borderId="2" xfId="0" applyNumberFormat="1" applyFont="1" applyBorder="1" applyAlignment="1">
      <alignment vertical="center" readingOrder="1"/>
    </xf>
    <xf numFmtId="0" fontId="4" fillId="0" borderId="11" xfId="0" applyFont="1" applyBorder="1" applyAlignment="1">
      <alignment horizontal="center" vertical="center" readingOrder="1"/>
    </xf>
    <xf numFmtId="0" fontId="4" fillId="0" borderId="10" xfId="0" applyFont="1" applyBorder="1" applyAlignment="1">
      <alignment horizontal="left" vertical="center" wrapText="1" readingOrder="1"/>
    </xf>
    <xf numFmtId="164" fontId="5" fillId="0" borderId="10" xfId="0" applyNumberFormat="1" applyFont="1" applyBorder="1" applyAlignment="1">
      <alignment vertical="center"/>
    </xf>
    <xf numFmtId="1" fontId="5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readingOrder="1"/>
    </xf>
    <xf numFmtId="164" fontId="4" fillId="0" borderId="4" xfId="0" applyNumberFormat="1" applyFont="1" applyBorder="1" applyAlignment="1">
      <alignment horizontal="center" vertical="center" readingOrder="1"/>
    </xf>
    <xf numFmtId="9" fontId="4" fillId="0" borderId="4" xfId="1" applyFont="1" applyBorder="1" applyAlignment="1">
      <alignment horizontal="center" vertical="center" readingOrder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readingOrder="1"/>
    </xf>
    <xf numFmtId="0" fontId="6" fillId="2" borderId="8" xfId="0" applyFont="1" applyFill="1" applyBorder="1" applyAlignment="1">
      <alignment horizontal="center" vertical="center" readingOrder="1"/>
    </xf>
    <xf numFmtId="0" fontId="6" fillId="2" borderId="9" xfId="0" applyFont="1" applyFill="1" applyBorder="1" applyAlignment="1">
      <alignment horizontal="center" vertical="center" readingOrder="1"/>
    </xf>
    <xf numFmtId="0" fontId="6" fillId="2" borderId="3" xfId="0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readingOrder="1"/>
    </xf>
    <xf numFmtId="0" fontId="6" fillId="2" borderId="6" xfId="0" applyFont="1" applyFill="1" applyBorder="1" applyAlignment="1">
      <alignment horizontal="center" vertical="center" readingOrder="1"/>
    </xf>
  </cellXfs>
  <cellStyles count="2"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4AD6-04CE-4373-89C6-1141B951E180}">
  <dimension ref="B1:P38"/>
  <sheetViews>
    <sheetView tabSelected="1" zoomScaleNormal="100" workbookViewId="0">
      <selection activeCell="R8" sqref="R8"/>
    </sheetView>
  </sheetViews>
  <sheetFormatPr baseColWidth="10" defaultRowHeight="15" x14ac:dyDescent="0.25"/>
  <cols>
    <col min="2" max="2" width="9.28515625" customWidth="1"/>
    <col min="3" max="3" width="20.5703125" customWidth="1"/>
    <col min="4" max="4" width="21.5703125" customWidth="1"/>
    <col min="5" max="5" width="16.140625" bestFit="1" customWidth="1"/>
    <col min="6" max="6" width="9.28515625" customWidth="1"/>
    <col min="7" max="7" width="9.42578125" customWidth="1"/>
    <col min="8" max="8" width="9.7109375" customWidth="1"/>
    <col min="9" max="9" width="39.85546875" customWidth="1"/>
    <col min="10" max="10" width="15.42578125" customWidth="1"/>
    <col min="11" max="11" width="14" customWidth="1"/>
    <col min="12" max="12" width="13" customWidth="1"/>
    <col min="13" max="13" width="13.85546875" customWidth="1"/>
    <col min="14" max="14" width="12.5703125" bestFit="1" customWidth="1"/>
    <col min="15" max="15" width="13.5703125" customWidth="1"/>
  </cols>
  <sheetData>
    <row r="1" spans="2:16" ht="15.75" thickBot="1" x14ac:dyDescent="0.3"/>
    <row r="2" spans="2:16" ht="15" customHeight="1" x14ac:dyDescent="0.25">
      <c r="B2" s="33" t="s">
        <v>79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</row>
    <row r="3" spans="2:16" x14ac:dyDescent="0.2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8"/>
    </row>
    <row r="4" spans="2:16" ht="15.75" thickBot="1" x14ac:dyDescent="0.3">
      <c r="B4" s="23"/>
      <c r="C4" s="24"/>
      <c r="D4" s="24"/>
      <c r="E4" s="24"/>
      <c r="F4" s="24"/>
      <c r="G4" s="24"/>
      <c r="H4" s="24"/>
      <c r="I4" s="24"/>
      <c r="J4" s="24"/>
      <c r="O4" t="s">
        <v>86</v>
      </c>
    </row>
    <row r="5" spans="2:16" x14ac:dyDescent="0.25">
      <c r="B5" s="25" t="s">
        <v>0</v>
      </c>
      <c r="C5" s="27" t="s">
        <v>1</v>
      </c>
      <c r="D5" s="29" t="s">
        <v>2</v>
      </c>
      <c r="E5" s="29" t="s">
        <v>3</v>
      </c>
      <c r="F5" s="27" t="s">
        <v>4</v>
      </c>
      <c r="G5" s="27" t="s">
        <v>5</v>
      </c>
      <c r="H5" s="27" t="s">
        <v>6</v>
      </c>
      <c r="I5" s="31" t="s">
        <v>7</v>
      </c>
      <c r="J5" s="31" t="s">
        <v>85</v>
      </c>
      <c r="K5" s="39" t="s">
        <v>80</v>
      </c>
      <c r="L5" s="39"/>
      <c r="M5" s="39" t="s">
        <v>81</v>
      </c>
      <c r="N5" s="39"/>
      <c r="O5" s="39" t="s">
        <v>82</v>
      </c>
      <c r="P5" s="40"/>
    </row>
    <row r="6" spans="2:16" x14ac:dyDescent="0.25">
      <c r="B6" s="26"/>
      <c r="C6" s="28"/>
      <c r="D6" s="30"/>
      <c r="E6" s="30"/>
      <c r="F6" s="28"/>
      <c r="G6" s="28"/>
      <c r="H6" s="28"/>
      <c r="I6" s="32"/>
      <c r="J6" s="32"/>
      <c r="K6" s="6" t="s">
        <v>83</v>
      </c>
      <c r="L6" s="6" t="s">
        <v>84</v>
      </c>
      <c r="M6" s="6" t="s">
        <v>83</v>
      </c>
      <c r="N6" s="6" t="s">
        <v>84</v>
      </c>
      <c r="O6" s="6" t="s">
        <v>83</v>
      </c>
      <c r="P6" s="7" t="s">
        <v>84</v>
      </c>
    </row>
    <row r="7" spans="2:16" ht="15.75" thickBot="1" x14ac:dyDescent="0.3">
      <c r="B7" s="41" t="s">
        <v>41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2:16" ht="48" x14ac:dyDescent="0.25">
      <c r="B8" s="10" t="s">
        <v>8</v>
      </c>
      <c r="C8" s="11" t="s">
        <v>9</v>
      </c>
      <c r="D8" s="12" t="s">
        <v>10</v>
      </c>
      <c r="E8" s="13">
        <v>202300000000267</v>
      </c>
      <c r="F8" s="14">
        <v>3201</v>
      </c>
      <c r="G8" s="14" t="s">
        <v>12</v>
      </c>
      <c r="H8" s="14">
        <v>8</v>
      </c>
      <c r="I8" s="11" t="s">
        <v>52</v>
      </c>
      <c r="J8" s="15">
        <v>6260000000</v>
      </c>
      <c r="K8" s="21">
        <v>6230395381.3400002</v>
      </c>
      <c r="L8" s="22">
        <f>K8/J8</f>
        <v>0.99527082769009589</v>
      </c>
      <c r="M8" s="21">
        <v>5016971232.0600004</v>
      </c>
      <c r="N8" s="22">
        <f>M8/J8</f>
        <v>0.80143310416293934</v>
      </c>
      <c r="O8" s="21">
        <v>5008637899.0600004</v>
      </c>
      <c r="P8" s="22">
        <f>O8/J8</f>
        <v>0.80010190080830679</v>
      </c>
    </row>
    <row r="9" spans="2:16" ht="48" x14ac:dyDescent="0.25">
      <c r="B9" s="1" t="s">
        <v>8</v>
      </c>
      <c r="C9" s="2" t="s">
        <v>9</v>
      </c>
      <c r="D9" s="5" t="s">
        <v>13</v>
      </c>
      <c r="E9" s="3">
        <v>202300000000177</v>
      </c>
      <c r="F9" s="8" t="s">
        <v>11</v>
      </c>
      <c r="G9" s="8" t="s">
        <v>12</v>
      </c>
      <c r="H9" s="8">
        <v>7</v>
      </c>
      <c r="I9" s="2" t="s">
        <v>53</v>
      </c>
      <c r="J9" s="4">
        <v>5000000000</v>
      </c>
      <c r="K9" s="21">
        <v>4995215077</v>
      </c>
      <c r="L9" s="22">
        <f t="shared" ref="L9:L31" si="0">K9/J9</f>
        <v>0.99904301539999996</v>
      </c>
      <c r="M9" s="21">
        <v>4983945077</v>
      </c>
      <c r="N9" s="22">
        <f t="shared" ref="N9:N31" si="1">M9/J9</f>
        <v>0.99678901539999998</v>
      </c>
      <c r="O9" s="21">
        <v>4982564144</v>
      </c>
      <c r="P9" s="22">
        <f t="shared" ref="P9:P31" si="2">O9/J9</f>
        <v>0.99651282880000003</v>
      </c>
    </row>
    <row r="10" spans="2:16" ht="48" x14ac:dyDescent="0.25">
      <c r="B10" s="1" t="s">
        <v>8</v>
      </c>
      <c r="C10" s="2" t="s">
        <v>9</v>
      </c>
      <c r="D10" s="5" t="s">
        <v>14</v>
      </c>
      <c r="E10" s="3">
        <v>202300000000154</v>
      </c>
      <c r="F10" s="8" t="s">
        <v>15</v>
      </c>
      <c r="G10" s="8" t="s">
        <v>12</v>
      </c>
      <c r="H10" s="8">
        <v>14</v>
      </c>
      <c r="I10" s="2" t="s">
        <v>54</v>
      </c>
      <c r="J10" s="4">
        <v>18200000000</v>
      </c>
      <c r="K10" s="21">
        <v>18116348632</v>
      </c>
      <c r="L10" s="22">
        <f t="shared" si="0"/>
        <v>0.99540377098901101</v>
      </c>
      <c r="M10" s="21">
        <v>17694520566</v>
      </c>
      <c r="N10" s="22">
        <f t="shared" si="1"/>
        <v>0.97222640472527477</v>
      </c>
      <c r="O10" s="21">
        <v>17678727413</v>
      </c>
      <c r="P10" s="22">
        <f t="shared" si="2"/>
        <v>0.97135864906593405</v>
      </c>
    </row>
    <row r="11" spans="2:16" ht="48" x14ac:dyDescent="0.25">
      <c r="B11" s="1" t="s">
        <v>8</v>
      </c>
      <c r="C11" s="2" t="s">
        <v>9</v>
      </c>
      <c r="D11" s="5" t="s">
        <v>14</v>
      </c>
      <c r="E11" s="3">
        <v>2020011000255</v>
      </c>
      <c r="F11" s="8" t="s">
        <v>15</v>
      </c>
      <c r="G11" s="8" t="s">
        <v>12</v>
      </c>
      <c r="H11" s="8" t="s">
        <v>17</v>
      </c>
      <c r="I11" s="2" t="s">
        <v>55</v>
      </c>
      <c r="J11" s="4">
        <v>1000000000</v>
      </c>
      <c r="K11" s="21">
        <v>994077518</v>
      </c>
      <c r="L11" s="22">
        <f t="shared" si="0"/>
        <v>0.99407751799999999</v>
      </c>
      <c r="M11" s="21">
        <v>372423255</v>
      </c>
      <c r="N11" s="22">
        <f t="shared" si="1"/>
        <v>0.37242325500000001</v>
      </c>
      <c r="O11" s="21">
        <v>372423255</v>
      </c>
      <c r="P11" s="22">
        <f t="shared" si="2"/>
        <v>0.37242325500000001</v>
      </c>
    </row>
    <row r="12" spans="2:16" ht="48" x14ac:dyDescent="0.25">
      <c r="B12" s="1" t="s">
        <v>8</v>
      </c>
      <c r="C12" s="2" t="s">
        <v>9</v>
      </c>
      <c r="D12" s="5" t="s">
        <v>18</v>
      </c>
      <c r="E12" s="3">
        <v>202300000000179</v>
      </c>
      <c r="F12" s="8" t="s">
        <v>19</v>
      </c>
      <c r="G12" s="8" t="s">
        <v>12</v>
      </c>
      <c r="H12" s="8">
        <v>3</v>
      </c>
      <c r="I12" s="2" t="s">
        <v>56</v>
      </c>
      <c r="J12" s="4">
        <v>5500000000</v>
      </c>
      <c r="K12" s="21">
        <v>5484445796</v>
      </c>
      <c r="L12" s="22">
        <f t="shared" si="0"/>
        <v>0.99717196290909094</v>
      </c>
      <c r="M12" s="21">
        <v>5476916398</v>
      </c>
      <c r="N12" s="22">
        <f t="shared" si="1"/>
        <v>0.99580298145454549</v>
      </c>
      <c r="O12" s="21">
        <v>5464682865</v>
      </c>
      <c r="P12" s="22">
        <f t="shared" si="2"/>
        <v>0.99357870272727278</v>
      </c>
    </row>
    <row r="13" spans="2:16" ht="60" x14ac:dyDescent="0.25">
      <c r="B13" s="1" t="s">
        <v>8</v>
      </c>
      <c r="C13" s="2" t="s">
        <v>9</v>
      </c>
      <c r="D13" s="5" t="s">
        <v>27</v>
      </c>
      <c r="E13" s="3">
        <v>202300000000268</v>
      </c>
      <c r="F13" s="8" t="s">
        <v>28</v>
      </c>
      <c r="G13" s="8" t="s">
        <v>12</v>
      </c>
      <c r="H13" s="8">
        <v>3</v>
      </c>
      <c r="I13" s="2" t="s">
        <v>58</v>
      </c>
      <c r="J13" s="4">
        <v>7300000000</v>
      </c>
      <c r="K13" s="21">
        <v>7292543547</v>
      </c>
      <c r="L13" s="22">
        <f t="shared" si="0"/>
        <v>0.99897856808219176</v>
      </c>
      <c r="M13" s="21">
        <v>6000029534</v>
      </c>
      <c r="N13" s="22">
        <f t="shared" si="1"/>
        <v>0.82192185397260276</v>
      </c>
      <c r="O13" s="21">
        <v>5981802405</v>
      </c>
      <c r="P13" s="22">
        <f t="shared" si="2"/>
        <v>0.8194249869863014</v>
      </c>
    </row>
    <row r="14" spans="2:16" ht="48" x14ac:dyDescent="0.25">
      <c r="B14" s="1" t="s">
        <v>8</v>
      </c>
      <c r="C14" s="2" t="s">
        <v>9</v>
      </c>
      <c r="D14" s="5" t="s">
        <v>29</v>
      </c>
      <c r="E14" s="3">
        <v>202300000000041</v>
      </c>
      <c r="F14" s="8">
        <v>3206</v>
      </c>
      <c r="G14" s="8" t="s">
        <v>12</v>
      </c>
      <c r="H14" s="8">
        <v>5</v>
      </c>
      <c r="I14" s="2" t="s">
        <v>59</v>
      </c>
      <c r="J14" s="4">
        <v>14500000000</v>
      </c>
      <c r="K14" s="21">
        <v>14423703375</v>
      </c>
      <c r="L14" s="22">
        <f t="shared" si="0"/>
        <v>0.99473816379310342</v>
      </c>
      <c r="M14" s="21">
        <v>12352354343.09</v>
      </c>
      <c r="N14" s="22">
        <f t="shared" si="1"/>
        <v>0.85188650641999997</v>
      </c>
      <c r="O14" s="21">
        <v>12311367376.09</v>
      </c>
      <c r="P14" s="22">
        <f t="shared" si="2"/>
        <v>0.84905981904068961</v>
      </c>
    </row>
    <row r="15" spans="2:16" ht="48" x14ac:dyDescent="0.25">
      <c r="B15" s="1" t="s">
        <v>8</v>
      </c>
      <c r="C15" s="2" t="s">
        <v>9</v>
      </c>
      <c r="D15" s="5" t="s">
        <v>30</v>
      </c>
      <c r="E15" s="3">
        <v>202300000000193</v>
      </c>
      <c r="F15" s="8" t="s">
        <v>31</v>
      </c>
      <c r="G15" s="8" t="s">
        <v>12</v>
      </c>
      <c r="H15" s="8">
        <v>4</v>
      </c>
      <c r="I15" s="2" t="s">
        <v>60</v>
      </c>
      <c r="J15" s="4">
        <v>5000000000</v>
      </c>
      <c r="K15" s="21">
        <v>4981011225.5</v>
      </c>
      <c r="L15" s="22">
        <f t="shared" si="0"/>
        <v>0.99620224509999999</v>
      </c>
      <c r="M15" s="21">
        <v>4706693678.4499998</v>
      </c>
      <c r="N15" s="22">
        <f t="shared" si="1"/>
        <v>0.94133873568999993</v>
      </c>
      <c r="O15" s="21">
        <v>4706289140.4499998</v>
      </c>
      <c r="P15" s="22">
        <f t="shared" si="2"/>
        <v>0.94125782808999992</v>
      </c>
    </row>
    <row r="16" spans="2:16" ht="72" x14ac:dyDescent="0.25">
      <c r="B16" s="1" t="s">
        <v>8</v>
      </c>
      <c r="C16" s="2" t="s">
        <v>9</v>
      </c>
      <c r="D16" s="5" t="s">
        <v>32</v>
      </c>
      <c r="E16" s="3">
        <v>202300000000279</v>
      </c>
      <c r="F16" s="8" t="s">
        <v>33</v>
      </c>
      <c r="G16" s="8" t="s">
        <v>12</v>
      </c>
      <c r="H16" s="8">
        <v>5</v>
      </c>
      <c r="I16" s="2" t="s">
        <v>61</v>
      </c>
      <c r="J16" s="4">
        <v>8567616335</v>
      </c>
      <c r="K16" s="21">
        <v>8509094004</v>
      </c>
      <c r="L16" s="22">
        <f t="shared" si="0"/>
        <v>0.99316935671349715</v>
      </c>
      <c r="M16" s="21">
        <v>6924074389.96</v>
      </c>
      <c r="N16" s="22">
        <f t="shared" si="1"/>
        <v>0.80816812042272668</v>
      </c>
      <c r="O16" s="21">
        <v>6863929692.96</v>
      </c>
      <c r="P16" s="22">
        <f t="shared" si="2"/>
        <v>0.80114811688285059</v>
      </c>
    </row>
    <row r="17" spans="2:16" ht="48" x14ac:dyDescent="0.25">
      <c r="B17" s="1" t="s">
        <v>8</v>
      </c>
      <c r="C17" s="2" t="s">
        <v>9</v>
      </c>
      <c r="D17" s="5" t="s">
        <v>34</v>
      </c>
      <c r="E17" s="3">
        <v>202300000000290</v>
      </c>
      <c r="F17" s="8">
        <v>3299</v>
      </c>
      <c r="G17" s="8" t="s">
        <v>12</v>
      </c>
      <c r="H17" s="8">
        <v>25</v>
      </c>
      <c r="I17" s="2" t="s">
        <v>62</v>
      </c>
      <c r="J17" s="4">
        <v>5933000000</v>
      </c>
      <c r="K17" s="21">
        <v>5895174646</v>
      </c>
      <c r="L17" s="22">
        <f t="shared" si="0"/>
        <v>0.99362458216753746</v>
      </c>
      <c r="M17" s="21">
        <v>5624780563</v>
      </c>
      <c r="N17" s="22">
        <f t="shared" si="1"/>
        <v>0.94804998533625484</v>
      </c>
      <c r="O17" s="21">
        <v>5624780563</v>
      </c>
      <c r="P17" s="22">
        <f t="shared" si="2"/>
        <v>0.94804998533625484</v>
      </c>
    </row>
    <row r="18" spans="2:16" ht="48" x14ac:dyDescent="0.25">
      <c r="B18" s="1" t="s">
        <v>8</v>
      </c>
      <c r="C18" s="2" t="s">
        <v>9</v>
      </c>
      <c r="D18" s="5" t="s">
        <v>37</v>
      </c>
      <c r="E18" s="3">
        <v>202300000000289</v>
      </c>
      <c r="F18" s="8" t="s">
        <v>35</v>
      </c>
      <c r="G18" s="8" t="s">
        <v>12</v>
      </c>
      <c r="H18" s="8">
        <v>21</v>
      </c>
      <c r="I18" s="2" t="s">
        <v>63</v>
      </c>
      <c r="J18" s="4">
        <v>18636964390</v>
      </c>
      <c r="K18" s="21">
        <v>18401755187.040001</v>
      </c>
      <c r="L18" s="22">
        <f t="shared" si="0"/>
        <v>0.98737942520906441</v>
      </c>
      <c r="M18" s="21">
        <v>17827064298.080002</v>
      </c>
      <c r="N18" s="22">
        <f t="shared" si="1"/>
        <v>0.95654334713680278</v>
      </c>
      <c r="O18" s="21">
        <v>17793197881.080002</v>
      </c>
      <c r="P18" s="22">
        <f t="shared" si="2"/>
        <v>0.95472618333848747</v>
      </c>
    </row>
    <row r="19" spans="2:16" ht="48" x14ac:dyDescent="0.25">
      <c r="B19" s="1" t="s">
        <v>8</v>
      </c>
      <c r="C19" s="2" t="s">
        <v>9</v>
      </c>
      <c r="D19" s="5" t="s">
        <v>38</v>
      </c>
      <c r="E19" s="3">
        <v>202300000000150</v>
      </c>
      <c r="F19" s="8" t="s">
        <v>35</v>
      </c>
      <c r="G19" s="8" t="s">
        <v>12</v>
      </c>
      <c r="H19" s="8">
        <v>26</v>
      </c>
      <c r="I19" s="2" t="s">
        <v>64</v>
      </c>
      <c r="J19" s="4">
        <v>4494491274</v>
      </c>
      <c r="K19" s="21">
        <v>4494253974</v>
      </c>
      <c r="L19" s="22">
        <f t="shared" si="0"/>
        <v>0.99994720203343757</v>
      </c>
      <c r="M19" s="21">
        <v>4141175142.3200002</v>
      </c>
      <c r="N19" s="22">
        <f t="shared" si="1"/>
        <v>0.9213890716122014</v>
      </c>
      <c r="O19" s="21">
        <v>4135341809.3200002</v>
      </c>
      <c r="P19" s="22">
        <f t="shared" si="2"/>
        <v>0.92009118656929456</v>
      </c>
    </row>
    <row r="20" spans="2:16" ht="48" x14ac:dyDescent="0.25">
      <c r="B20" s="1" t="s">
        <v>8</v>
      </c>
      <c r="C20" s="2" t="s">
        <v>9</v>
      </c>
      <c r="D20" s="5" t="s">
        <v>50</v>
      </c>
      <c r="E20" s="3">
        <v>202300000000026</v>
      </c>
      <c r="F20" s="8" t="s">
        <v>35</v>
      </c>
      <c r="G20" s="8" t="s">
        <v>12</v>
      </c>
      <c r="H20" s="8">
        <v>19</v>
      </c>
      <c r="I20" s="2" t="s">
        <v>57</v>
      </c>
      <c r="J20" s="4">
        <v>9500000000</v>
      </c>
      <c r="K20" s="21">
        <v>9476572325.4300003</v>
      </c>
      <c r="L20" s="22">
        <f t="shared" si="0"/>
        <v>0.9975339289926316</v>
      </c>
      <c r="M20" s="21">
        <v>7012038557.8000002</v>
      </c>
      <c r="N20" s="22">
        <f t="shared" si="1"/>
        <v>0.73810932187368428</v>
      </c>
      <c r="O20" s="21">
        <v>7012038557.8000002</v>
      </c>
      <c r="P20" s="22">
        <f t="shared" si="2"/>
        <v>0.73810932187368428</v>
      </c>
    </row>
    <row r="21" spans="2:16" ht="60" x14ac:dyDescent="0.25">
      <c r="B21" s="1" t="s">
        <v>8</v>
      </c>
      <c r="C21" s="2" t="s">
        <v>9</v>
      </c>
      <c r="D21" s="5" t="s">
        <v>39</v>
      </c>
      <c r="E21" s="3">
        <v>202300000000153</v>
      </c>
      <c r="F21" s="8" t="s">
        <v>35</v>
      </c>
      <c r="G21" s="8" t="s">
        <v>12</v>
      </c>
      <c r="H21" s="8">
        <v>20</v>
      </c>
      <c r="I21" s="2" t="s">
        <v>65</v>
      </c>
      <c r="J21" s="4">
        <v>8303457396</v>
      </c>
      <c r="K21" s="21">
        <v>8207834662</v>
      </c>
      <c r="L21" s="22">
        <f t="shared" si="0"/>
        <v>0.98848398571346152</v>
      </c>
      <c r="M21" s="21">
        <v>7560531387.8500004</v>
      </c>
      <c r="N21" s="22">
        <f t="shared" si="1"/>
        <v>0.91052811224058461</v>
      </c>
      <c r="O21" s="21">
        <v>7560531387.8500004</v>
      </c>
      <c r="P21" s="22">
        <f t="shared" si="2"/>
        <v>0.91052811224058461</v>
      </c>
    </row>
    <row r="22" spans="2:16" ht="48" x14ac:dyDescent="0.25">
      <c r="B22" s="1" t="s">
        <v>8</v>
      </c>
      <c r="C22" s="2" t="s">
        <v>9</v>
      </c>
      <c r="D22" s="5" t="s">
        <v>51</v>
      </c>
      <c r="E22" s="3">
        <v>202300000000272</v>
      </c>
      <c r="F22" s="8" t="s">
        <v>35</v>
      </c>
      <c r="G22" s="8" t="s">
        <v>12</v>
      </c>
      <c r="H22" s="8">
        <v>22</v>
      </c>
      <c r="I22" s="2" t="s">
        <v>66</v>
      </c>
      <c r="J22" s="4">
        <v>3466380800</v>
      </c>
      <c r="K22" s="21">
        <v>3462814358.1999998</v>
      </c>
      <c r="L22" s="22">
        <f t="shared" si="0"/>
        <v>0.99897113386965442</v>
      </c>
      <c r="M22" s="21">
        <v>3439165384.4699998</v>
      </c>
      <c r="N22" s="22">
        <f t="shared" si="1"/>
        <v>0.99214875194035224</v>
      </c>
      <c r="O22" s="21">
        <v>3439165384.4699998</v>
      </c>
      <c r="P22" s="22">
        <f t="shared" si="2"/>
        <v>0.99214875194035224</v>
      </c>
    </row>
    <row r="23" spans="2:16" ht="48" x14ac:dyDescent="0.25">
      <c r="B23" s="1" t="s">
        <v>8</v>
      </c>
      <c r="C23" s="2" t="s">
        <v>9</v>
      </c>
      <c r="D23" s="5" t="s">
        <v>25</v>
      </c>
      <c r="E23" s="3">
        <v>2022011000013</v>
      </c>
      <c r="F23" s="8" t="s">
        <v>21</v>
      </c>
      <c r="G23" s="8" t="s">
        <v>12</v>
      </c>
      <c r="H23" s="8" t="s">
        <v>26</v>
      </c>
      <c r="I23" s="2" t="s">
        <v>68</v>
      </c>
      <c r="J23" s="4">
        <v>10606292170</v>
      </c>
      <c r="K23" s="21">
        <v>10606292170</v>
      </c>
      <c r="L23" s="22">
        <f t="shared" si="0"/>
        <v>1</v>
      </c>
      <c r="M23" s="21">
        <v>10606292170</v>
      </c>
      <c r="N23" s="22">
        <f t="shared" si="1"/>
        <v>1</v>
      </c>
      <c r="O23" s="21">
        <v>10606292170</v>
      </c>
      <c r="P23" s="22">
        <f t="shared" si="2"/>
        <v>1</v>
      </c>
    </row>
    <row r="24" spans="2:16" ht="48" x14ac:dyDescent="0.25">
      <c r="B24" s="1" t="s">
        <v>8</v>
      </c>
      <c r="C24" s="2" t="s">
        <v>9</v>
      </c>
      <c r="D24" s="5" t="s">
        <v>25</v>
      </c>
      <c r="E24" s="3">
        <v>2022011000012</v>
      </c>
      <c r="F24" s="8" t="s">
        <v>35</v>
      </c>
      <c r="G24" s="8" t="s">
        <v>12</v>
      </c>
      <c r="H24" s="8" t="s">
        <v>40</v>
      </c>
      <c r="I24" s="2" t="s">
        <v>67</v>
      </c>
      <c r="J24" s="4">
        <v>2393707830</v>
      </c>
      <c r="K24" s="4">
        <v>2393707830</v>
      </c>
      <c r="L24" s="22">
        <f t="shared" si="0"/>
        <v>1</v>
      </c>
      <c r="M24" s="4">
        <v>2393707830</v>
      </c>
      <c r="N24" s="22">
        <f t="shared" si="1"/>
        <v>1</v>
      </c>
      <c r="O24" s="4">
        <v>2393707830</v>
      </c>
      <c r="P24" s="22">
        <f t="shared" si="2"/>
        <v>1</v>
      </c>
    </row>
    <row r="25" spans="2:16" ht="72" x14ac:dyDescent="0.25">
      <c r="B25" s="1" t="s">
        <v>8</v>
      </c>
      <c r="C25" s="2" t="s">
        <v>9</v>
      </c>
      <c r="D25" s="5" t="s">
        <v>20</v>
      </c>
      <c r="E25" s="3">
        <v>202300000000284</v>
      </c>
      <c r="F25" s="8">
        <v>3204</v>
      </c>
      <c r="G25" s="8" t="s">
        <v>12</v>
      </c>
      <c r="H25" s="8">
        <v>16</v>
      </c>
      <c r="I25" s="2" t="s">
        <v>69</v>
      </c>
      <c r="J25" s="4">
        <v>5000000000</v>
      </c>
      <c r="K25" s="21">
        <v>5000000000</v>
      </c>
      <c r="L25" s="22">
        <f t="shared" si="0"/>
        <v>1</v>
      </c>
      <c r="M25" s="21">
        <v>5000000000</v>
      </c>
      <c r="N25" s="22">
        <f t="shared" si="1"/>
        <v>1</v>
      </c>
      <c r="O25" s="21">
        <v>5000000000</v>
      </c>
      <c r="P25" s="22">
        <f t="shared" si="2"/>
        <v>1</v>
      </c>
    </row>
    <row r="26" spans="2:16" ht="72" x14ac:dyDescent="0.25">
      <c r="B26" s="1" t="s">
        <v>8</v>
      </c>
      <c r="C26" s="2" t="s">
        <v>9</v>
      </c>
      <c r="D26" s="5" t="s">
        <v>20</v>
      </c>
      <c r="E26" s="3">
        <v>202300000000283</v>
      </c>
      <c r="F26" s="8">
        <v>3299</v>
      </c>
      <c r="G26" s="8" t="s">
        <v>12</v>
      </c>
      <c r="H26" s="8">
        <v>24</v>
      </c>
      <c r="I26" s="2" t="s">
        <v>70</v>
      </c>
      <c r="J26" s="4">
        <v>1500000000</v>
      </c>
      <c r="K26" s="21">
        <v>1500000000</v>
      </c>
      <c r="L26" s="22">
        <f t="shared" si="0"/>
        <v>1</v>
      </c>
      <c r="M26" s="21">
        <v>1500000000</v>
      </c>
      <c r="N26" s="22">
        <f t="shared" si="1"/>
        <v>1</v>
      </c>
      <c r="O26" s="21">
        <v>1500000000</v>
      </c>
      <c r="P26" s="22">
        <f t="shared" si="2"/>
        <v>1</v>
      </c>
    </row>
    <row r="27" spans="2:16" ht="60" x14ac:dyDescent="0.25">
      <c r="B27" s="1" t="s">
        <v>8</v>
      </c>
      <c r="C27" s="2" t="s">
        <v>9</v>
      </c>
      <c r="D27" s="5" t="s">
        <v>22</v>
      </c>
      <c r="E27" s="3">
        <v>202300000000285</v>
      </c>
      <c r="F27" s="8">
        <v>3204</v>
      </c>
      <c r="G27" s="8" t="s">
        <v>12</v>
      </c>
      <c r="H27" s="8">
        <v>15</v>
      </c>
      <c r="I27" s="2" t="s">
        <v>72</v>
      </c>
      <c r="J27" s="4">
        <v>8200000000</v>
      </c>
      <c r="K27" s="21">
        <v>8200000000</v>
      </c>
      <c r="L27" s="22">
        <f t="shared" si="0"/>
        <v>1</v>
      </c>
      <c r="M27" s="21">
        <v>8200000000</v>
      </c>
      <c r="N27" s="22">
        <f t="shared" si="1"/>
        <v>1</v>
      </c>
      <c r="O27" s="21">
        <v>8200000000</v>
      </c>
      <c r="P27" s="22">
        <f t="shared" si="2"/>
        <v>1</v>
      </c>
    </row>
    <row r="28" spans="2:16" ht="72" x14ac:dyDescent="0.25">
      <c r="B28" s="1" t="s">
        <v>8</v>
      </c>
      <c r="C28" s="2" t="s">
        <v>9</v>
      </c>
      <c r="D28" s="5" t="s">
        <v>22</v>
      </c>
      <c r="E28" s="3">
        <v>202300000000287</v>
      </c>
      <c r="F28" s="8">
        <v>3299</v>
      </c>
      <c r="G28" s="8" t="s">
        <v>12</v>
      </c>
      <c r="H28" s="8">
        <v>23</v>
      </c>
      <c r="I28" s="2" t="s">
        <v>71</v>
      </c>
      <c r="J28" s="4">
        <v>1200000000</v>
      </c>
      <c r="K28" s="21">
        <v>1200000000</v>
      </c>
      <c r="L28" s="22">
        <f t="shared" si="0"/>
        <v>1</v>
      </c>
      <c r="M28" s="21">
        <v>1200000000</v>
      </c>
      <c r="N28" s="22">
        <f t="shared" si="1"/>
        <v>1</v>
      </c>
      <c r="O28" s="21">
        <v>1200000000</v>
      </c>
      <c r="P28" s="22">
        <f t="shared" si="2"/>
        <v>1</v>
      </c>
    </row>
    <row r="29" spans="2:16" ht="72" x14ac:dyDescent="0.25">
      <c r="B29" s="1" t="s">
        <v>8</v>
      </c>
      <c r="C29" s="2" t="s">
        <v>9</v>
      </c>
      <c r="D29" s="5" t="s">
        <v>23</v>
      </c>
      <c r="E29" s="3">
        <v>202300000000039</v>
      </c>
      <c r="F29" s="8" t="s">
        <v>21</v>
      </c>
      <c r="G29" s="8" t="s">
        <v>12</v>
      </c>
      <c r="H29" s="8">
        <v>14</v>
      </c>
      <c r="I29" s="2" t="s">
        <v>73</v>
      </c>
      <c r="J29" s="4">
        <v>7400000000</v>
      </c>
      <c r="K29" s="21">
        <v>7400000000</v>
      </c>
      <c r="L29" s="22">
        <f t="shared" si="0"/>
        <v>1</v>
      </c>
      <c r="M29" s="21">
        <v>7400000000</v>
      </c>
      <c r="N29" s="22">
        <f t="shared" si="1"/>
        <v>1</v>
      </c>
      <c r="O29" s="21">
        <v>7400000000</v>
      </c>
      <c r="P29" s="22">
        <f t="shared" si="2"/>
        <v>1</v>
      </c>
    </row>
    <row r="30" spans="2:16" ht="48" x14ac:dyDescent="0.25">
      <c r="B30" s="1" t="s">
        <v>8</v>
      </c>
      <c r="C30" s="2" t="s">
        <v>9</v>
      </c>
      <c r="D30" s="5" t="s">
        <v>23</v>
      </c>
      <c r="E30" s="3">
        <v>202300000000003</v>
      </c>
      <c r="F30" s="8">
        <v>3204</v>
      </c>
      <c r="G30" s="8" t="s">
        <v>12</v>
      </c>
      <c r="H30" s="8">
        <v>13</v>
      </c>
      <c r="I30" s="2" t="s">
        <v>74</v>
      </c>
      <c r="J30" s="4">
        <v>1300000000</v>
      </c>
      <c r="K30" s="21">
        <v>1300000000</v>
      </c>
      <c r="L30" s="22">
        <f t="shared" si="0"/>
        <v>1</v>
      </c>
      <c r="M30" s="21">
        <v>1300000000</v>
      </c>
      <c r="N30" s="22">
        <f t="shared" si="1"/>
        <v>1</v>
      </c>
      <c r="O30" s="21">
        <v>1300000000</v>
      </c>
      <c r="P30" s="22">
        <f t="shared" si="2"/>
        <v>1</v>
      </c>
    </row>
    <row r="31" spans="2:16" ht="48" x14ac:dyDescent="0.25">
      <c r="B31" s="1" t="s">
        <v>8</v>
      </c>
      <c r="C31" s="2" t="s">
        <v>9</v>
      </c>
      <c r="D31" s="5" t="s">
        <v>23</v>
      </c>
      <c r="E31" s="3">
        <v>2017011000115</v>
      </c>
      <c r="F31" s="8" t="s">
        <v>35</v>
      </c>
      <c r="G31" s="8" t="s">
        <v>12</v>
      </c>
      <c r="H31" s="8" t="s">
        <v>24</v>
      </c>
      <c r="I31" s="2" t="s">
        <v>36</v>
      </c>
      <c r="J31" s="4">
        <v>2400000000</v>
      </c>
      <c r="K31" s="4">
        <v>2400000000</v>
      </c>
      <c r="L31" s="22">
        <f t="shared" si="0"/>
        <v>1</v>
      </c>
      <c r="M31" s="4">
        <v>2400000000</v>
      </c>
      <c r="N31" s="22">
        <f t="shared" si="1"/>
        <v>1</v>
      </c>
      <c r="O31" s="4">
        <v>2400000000</v>
      </c>
      <c r="P31" s="22">
        <f t="shared" si="2"/>
        <v>1</v>
      </c>
    </row>
    <row r="32" spans="2:16" x14ac:dyDescent="0.25">
      <c r="B32" s="44" t="s">
        <v>45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</row>
    <row r="33" spans="2:16" ht="60" x14ac:dyDescent="0.25">
      <c r="B33" s="1" t="s">
        <v>8</v>
      </c>
      <c r="C33" s="2" t="s">
        <v>42</v>
      </c>
      <c r="D33" s="9" t="s">
        <v>43</v>
      </c>
      <c r="E33" s="3">
        <v>2018011001083</v>
      </c>
      <c r="F33" s="8" t="s">
        <v>11</v>
      </c>
      <c r="G33" s="8" t="s">
        <v>12</v>
      </c>
      <c r="H33" s="8" t="s">
        <v>16</v>
      </c>
      <c r="I33" s="2" t="s">
        <v>44</v>
      </c>
      <c r="J33" s="21">
        <v>115427857</v>
      </c>
      <c r="K33" s="21">
        <v>0</v>
      </c>
      <c r="L33" s="22"/>
      <c r="M33" s="21">
        <v>0</v>
      </c>
      <c r="N33" s="22"/>
      <c r="O33" s="21">
        <v>0</v>
      </c>
      <c r="P33" s="22"/>
    </row>
    <row r="34" spans="2:16" x14ac:dyDescent="0.25">
      <c r="B34" s="44" t="s">
        <v>49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</row>
    <row r="35" spans="2:16" ht="48" x14ac:dyDescent="0.25">
      <c r="B35" s="1" t="s">
        <v>8</v>
      </c>
      <c r="C35" s="2" t="s">
        <v>42</v>
      </c>
      <c r="D35" s="9" t="s">
        <v>75</v>
      </c>
      <c r="E35" s="3">
        <v>202300000000294</v>
      </c>
      <c r="F35" s="8" t="s">
        <v>11</v>
      </c>
      <c r="G35" s="8" t="s">
        <v>12</v>
      </c>
      <c r="H35" s="8">
        <v>10</v>
      </c>
      <c r="I35" s="2" t="s">
        <v>76</v>
      </c>
      <c r="J35" s="4">
        <v>868694649797</v>
      </c>
      <c r="K35" s="21">
        <v>868694649797</v>
      </c>
      <c r="L35" s="22">
        <f>K35/J35</f>
        <v>1</v>
      </c>
      <c r="M35" s="21">
        <v>78487389850.990005</v>
      </c>
      <c r="N35" s="22">
        <f>M35/J35</f>
        <v>9.035095343263741E-2</v>
      </c>
      <c r="O35" s="21">
        <v>78487389850.990005</v>
      </c>
      <c r="P35" s="22">
        <f>O35/J35</f>
        <v>9.035095343263741E-2</v>
      </c>
    </row>
    <row r="36" spans="2:16" x14ac:dyDescent="0.25">
      <c r="B36" s="44" t="s">
        <v>48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</row>
    <row r="37" spans="2:16" ht="36" x14ac:dyDescent="0.25">
      <c r="B37" s="1" t="s">
        <v>46</v>
      </c>
      <c r="C37" s="2" t="s">
        <v>47</v>
      </c>
      <c r="D37" s="9" t="s">
        <v>14</v>
      </c>
      <c r="E37" s="3">
        <v>202300000000281</v>
      </c>
      <c r="F37" s="8" t="s">
        <v>15</v>
      </c>
      <c r="G37" s="8" t="s">
        <v>12</v>
      </c>
      <c r="H37" s="8">
        <v>10</v>
      </c>
      <c r="I37" s="2" t="s">
        <v>77</v>
      </c>
      <c r="J37" s="4">
        <v>3215410000</v>
      </c>
      <c r="K37" s="21">
        <v>3215410000</v>
      </c>
      <c r="L37" s="22">
        <f t="shared" ref="L37:L38" si="3">K37/J37</f>
        <v>1</v>
      </c>
      <c r="M37" s="21">
        <v>1045613000</v>
      </c>
      <c r="N37" s="22">
        <f t="shared" ref="N37:N38" si="4">M37/J37</f>
        <v>0.32518807865870913</v>
      </c>
      <c r="O37" s="21">
        <v>1045613000</v>
      </c>
      <c r="P37" s="22">
        <f t="shared" ref="P37:P38" si="5">O37/J37</f>
        <v>0.32518807865870913</v>
      </c>
    </row>
    <row r="38" spans="2:16" ht="36.75" thickBot="1" x14ac:dyDescent="0.3">
      <c r="B38" s="16" t="s">
        <v>46</v>
      </c>
      <c r="C38" s="17" t="s">
        <v>47</v>
      </c>
      <c r="D38" s="18" t="s">
        <v>14</v>
      </c>
      <c r="E38" s="19">
        <v>202300000000190</v>
      </c>
      <c r="F38" s="20" t="s">
        <v>15</v>
      </c>
      <c r="G38" s="20" t="s">
        <v>12</v>
      </c>
      <c r="H38" s="20">
        <v>11</v>
      </c>
      <c r="I38" s="17" t="s">
        <v>78</v>
      </c>
      <c r="J38" s="4">
        <v>150000000</v>
      </c>
      <c r="K38" s="21">
        <v>134183028</v>
      </c>
      <c r="L38" s="22">
        <f t="shared" si="3"/>
        <v>0.89455351999999999</v>
      </c>
      <c r="M38" s="21">
        <v>126333333</v>
      </c>
      <c r="N38" s="22">
        <f t="shared" si="4"/>
        <v>0.84222222000000002</v>
      </c>
      <c r="O38" s="21">
        <v>126333333</v>
      </c>
      <c r="P38" s="22">
        <f t="shared" si="5"/>
        <v>0.84222222000000002</v>
      </c>
    </row>
  </sheetData>
  <mergeCells count="18">
    <mergeCell ref="B7:P7"/>
    <mergeCell ref="B32:P32"/>
    <mergeCell ref="B34:P34"/>
    <mergeCell ref="B36:P36"/>
    <mergeCell ref="B2:P3"/>
    <mergeCell ref="K5:L5"/>
    <mergeCell ref="M5:N5"/>
    <mergeCell ref="O5:P5"/>
    <mergeCell ref="J5:J6"/>
    <mergeCell ref="B4:J4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I8:I31">
    <cfRule type="duplicateValues" dxfId="0" priority="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Yuli Tatiana Quintero Arias</cp:lastModifiedBy>
  <dcterms:created xsi:type="dcterms:W3CDTF">2023-05-05T14:44:54Z</dcterms:created>
  <dcterms:modified xsi:type="dcterms:W3CDTF">2025-08-28T17:56:02Z</dcterms:modified>
</cp:coreProperties>
</file>