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D:\USUARIOS\dcnoyr\Desktop\"/>
    </mc:Choice>
  </mc:AlternateContent>
  <xr:revisionPtr revIDLastSave="0" documentId="8_{13314511-2691-46CC-B08C-38F341A845D6}" xr6:coauthVersionLast="47" xr6:coauthVersionMax="47" xr10:uidLastSave="{00000000-0000-0000-0000-000000000000}"/>
  <bookViews>
    <workbookView xWindow="-120" yWindow="-120" windowWidth="29040" windowHeight="15840" activeTab="1" xr2:uid="{12C9F867-3232-4D6B-B1F6-CBE81FD2DB90}"/>
  </bookViews>
  <sheets>
    <sheet name="REP_EPG034_EjecucionPresupuesta" sheetId="2" r:id="rId1"/>
    <sheet name="EJEC. PPTAL" sheetId="1" r:id="rId2"/>
  </sheets>
  <externalReferences>
    <externalReference r:id="rId3"/>
  </externalReferences>
  <definedNames>
    <definedName name="_xlnm._FilterDatabase" localSheetId="1" hidden="1">'EJEC. PPTAL'!$A$4:$L$4</definedName>
    <definedName name="_xlnm.Print_Area" localSheetId="1">'EJEC. PPTAL'!$A$1:$N$31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7" i="2" l="1"/>
  <c r="I16" i="2"/>
  <c r="I15" i="2"/>
  <c r="I14" i="2"/>
  <c r="I13" i="2"/>
  <c r="I12" i="2"/>
  <c r="I11" i="2"/>
  <c r="I10" i="2"/>
  <c r="I9" i="2"/>
  <c r="I8" i="2"/>
  <c r="I7" i="2"/>
  <c r="I6" i="2"/>
  <c r="I5" i="2"/>
  <c r="M7" i="1"/>
  <c r="M10" i="1" s="1"/>
  <c r="M22" i="1"/>
  <c r="L22" i="1"/>
  <c r="K22" i="1"/>
  <c r="J22" i="1"/>
  <c r="H22" i="1"/>
  <c r="G22" i="1"/>
  <c r="I21" i="1"/>
  <c r="I20" i="1"/>
  <c r="I19" i="1"/>
  <c r="I18" i="1"/>
  <c r="I17" i="1"/>
  <c r="I16" i="1"/>
  <c r="I15" i="1"/>
  <c r="I14" i="1"/>
  <c r="I13" i="1"/>
  <c r="I8" i="1"/>
  <c r="I9" i="1" s="1"/>
  <c r="L7" i="1"/>
  <c r="K7" i="1"/>
  <c r="J7" i="1"/>
  <c r="H7" i="1"/>
  <c r="G7" i="1"/>
  <c r="I6" i="1"/>
  <c r="I5" i="1"/>
  <c r="L9" i="1"/>
  <c r="K9" i="1"/>
  <c r="J9" i="1"/>
  <c r="G9" i="1"/>
  <c r="H9" i="1"/>
  <c r="G10" i="1" l="1"/>
  <c r="G23" i="1" s="1"/>
  <c r="M23" i="1"/>
  <c r="J10" i="1"/>
  <c r="J23" i="1" s="1"/>
  <c r="H10" i="1"/>
  <c r="H23" i="1" s="1"/>
  <c r="K10" i="1"/>
  <c r="K23" i="1" s="1"/>
  <c r="L10" i="1"/>
  <c r="L23" i="1" s="1"/>
  <c r="I22" i="1"/>
  <c r="I7" i="1"/>
  <c r="I10" i="1" s="1"/>
  <c r="I23" i="1" l="1"/>
</calcChain>
</file>

<file path=xl/sharedStrings.xml><?xml version="1.0" encoding="utf-8"?>
<sst xmlns="http://schemas.openxmlformats.org/spreadsheetml/2006/main" count="232" uniqueCount="45">
  <si>
    <t>EJECUCION PRESUPUESTAL AL 30 DE JUNIO 2025</t>
  </si>
  <si>
    <t/>
  </si>
  <si>
    <t>PRESUPUESTO FUNCIONAMIENTO</t>
  </si>
  <si>
    <t>RUBRO</t>
  </si>
  <si>
    <t>FUENTE</t>
  </si>
  <si>
    <t>REC</t>
  </si>
  <si>
    <t>SIT</t>
  </si>
  <si>
    <t>DESCRIPCION</t>
  </si>
  <si>
    <t>APR. VIGENTE</t>
  </si>
  <si>
    <t>APR BLOQUEADA</t>
  </si>
  <si>
    <t>APR FINAL</t>
  </si>
  <si>
    <t>CDP</t>
  </si>
  <si>
    <t>COMPROMISO</t>
  </si>
  <si>
    <t>OBLIGACION</t>
  </si>
  <si>
    <t>PAGOS</t>
  </si>
  <si>
    <t>CSF</t>
  </si>
  <si>
    <t>A-03-10</t>
  </si>
  <si>
    <t>SENTENCIAS Y CONCILIACIONES</t>
  </si>
  <si>
    <t>TOTAL TRANSFERENCIAS CORRIENTES</t>
  </si>
  <si>
    <t>A-08-04-01</t>
  </si>
  <si>
    <t>CUOTA DE FISCALIZACIÓN Y AUDITAJE</t>
  </si>
  <si>
    <t>TOTAL GASTOS POR TRIBUTOS, MULTAS, SANCIONES E INTERESES DE MORA</t>
  </si>
  <si>
    <t>TOTAL FUNCIONAMIENTO</t>
  </si>
  <si>
    <t>1. ORDENAMIENTO DEL TERRITORIO ALREDEDOR DEL AGUA Y JUSTICIA AMBIENTAL / D. INSTRUMENTOS DE CONTROL Y VIGILANCIA AMBIENTAL PARA LA RESILIENCIA</t>
  </si>
  <si>
    <t>4. TRANSFORMACIÓN PRODUCTIVA, INTERNACIONALIZACIÓN Y ACCIÓN CLÍMATICA / B. RESTAURACIÓN PARTICIPATIVA DE ECOSISTEMAS, ÁREAS PROTEGIDAS Y OTRAS ÁREAS AMBIENTALMENTE ESTRATÉGICAS</t>
  </si>
  <si>
    <t>1. ORDENAMIENTO DEL TERRITORIO ALREDEDOR DEL AGUA Y JUSTICIA AMBIENTAL / C. MODERNIZACIÓN DE LA INSTITUCIONALIDAD AMBIENTAL Y DE GESTIÓN DEL RIESGO DE DESASTRES</t>
  </si>
  <si>
    <t>FONDO NACIONAL AMBIENTAL - FONAM</t>
  </si>
  <si>
    <t>A-03-03-01-010</t>
  </si>
  <si>
    <t>Propios</t>
  </si>
  <si>
    <t>20</t>
  </si>
  <si>
    <t>FONDO NACIONAL AMBIENTAL - GESTION GENERAL</t>
  </si>
  <si>
    <t>TRANSFERIR A LA AUTORIDAD NACIONAL DE LICENCIAS AMBIENTALES ANLA. ARTÍCULO 96 LEY 633 DE 2000</t>
  </si>
  <si>
    <t>UNIDAD A CARGO</t>
  </si>
  <si>
    <t>PRESUPUESTO DE INVERSION</t>
  </si>
  <si>
    <t>C-3201-0900-3-10101D</t>
  </si>
  <si>
    <t>21</t>
  </si>
  <si>
    <t>C-3202-0900-10-40101B</t>
  </si>
  <si>
    <t>C-3202-0900-11-40101B</t>
  </si>
  <si>
    <t>C-3202-0900-15-40101B</t>
  </si>
  <si>
    <t>C-3299-0900-6-10101C</t>
  </si>
  <si>
    <t>C-3299-0900-7-10101C</t>
  </si>
  <si>
    <t>TOTAL INVERSION</t>
  </si>
  <si>
    <t>TOTAL FUNCIONAMIENTO + INVERSION FONAM</t>
  </si>
  <si>
    <t>Actual</t>
  </si>
  <si>
    <t>Enero-Junio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</si>
</sst>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7" formatCode="&quot;$&quot;\ #,##0.00;\-&quot;$&quot;\ #,##0.00"/>
    <numFmt numFmtId="164" formatCode="[$-1240A]&quot;$&quot;\ #,##0.00;\-&quot;$&quot;\ #,##0.00"/>
  </numFmts>
  <fonts count="12" x14ac:knownFonts="1">
    <font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b/>
      <sz val="9"/>
      <color rgb="FF000000"/>
      <name val="Arial"/>
      <family val="2"/>
    </font>
    <font>
      <sz val="11"/>
      <name val="Calibri"/>
      <family val="2"/>
    </font>
    <font>
      <b/>
      <sz val="9"/>
      <color theme="0"/>
      <name val="Arial"/>
      <family val="2"/>
    </font>
    <font>
      <sz val="8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Times New Roman"/>
    </font>
    <font>
      <b/>
      <sz val="9"/>
      <color rgb="FF000000"/>
      <name val="Times New Roman"/>
    </font>
    <font>
      <sz val="11"/>
      <name val="Calibri"/>
    </font>
    <font>
      <b/>
      <sz val="8"/>
      <color rgb="FF000000"/>
      <name val="Times New Roman"/>
    </font>
    <font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3" tint="0.249977111117893"/>
        <bgColor indexed="64"/>
      </patternFill>
    </fill>
    <fill>
      <patternFill patternType="solid">
        <fgColor theme="3" tint="0.7499923703726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D3D3D3"/>
      </left>
      <right style="thin">
        <color rgb="FFD3D3D3"/>
      </right>
      <top style="thin">
        <color rgb="FFD3D3D3"/>
      </top>
      <bottom style="thin">
        <color rgb="FFD3D3D3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</borders>
  <cellStyleXfs count="3">
    <xf numFmtId="0" fontId="0" fillId="0" borderId="0"/>
    <xf numFmtId="0" fontId="1" fillId="0" borderId="0"/>
    <xf numFmtId="9" fontId="11" fillId="0" borderId="0" applyFont="0" applyFill="0" applyBorder="0" applyAlignment="0" applyProtection="0"/>
  </cellStyleXfs>
  <cellXfs count="43">
    <xf numFmtId="0" fontId="0" fillId="0" borderId="0" xfId="0"/>
    <xf numFmtId="0" fontId="2" fillId="0" borderId="1" xfId="1" applyFont="1" applyBorder="1" applyAlignment="1">
      <alignment horizontal="center" vertical="center" wrapText="1" readingOrder="1"/>
    </xf>
    <xf numFmtId="0" fontId="2" fillId="0" borderId="2" xfId="1" applyFont="1" applyBorder="1" applyAlignment="1">
      <alignment horizontal="center" vertical="center" wrapText="1" readingOrder="1"/>
    </xf>
    <xf numFmtId="0" fontId="2" fillId="0" borderId="3" xfId="1" applyFont="1" applyBorder="1" applyAlignment="1">
      <alignment horizontal="center" vertical="center" wrapText="1" readingOrder="1"/>
    </xf>
    <xf numFmtId="0" fontId="3" fillId="0" borderId="0" xfId="1" applyFont="1"/>
    <xf numFmtId="0" fontId="5" fillId="0" borderId="7" xfId="1" applyFont="1" applyBorder="1" applyAlignment="1">
      <alignment vertical="center" wrapText="1" readingOrder="1"/>
    </xf>
    <xf numFmtId="0" fontId="5" fillId="0" borderId="7" xfId="1" applyFont="1" applyBorder="1" applyAlignment="1">
      <alignment horizontal="center" vertical="center" wrapText="1" readingOrder="1"/>
    </xf>
    <xf numFmtId="0" fontId="5" fillId="0" borderId="7" xfId="1" applyFont="1" applyBorder="1" applyAlignment="1">
      <alignment horizontal="left" vertical="center" wrapText="1" readingOrder="1"/>
    </xf>
    <xf numFmtId="164" fontId="5" fillId="0" borderId="7" xfId="1" applyNumberFormat="1" applyFont="1" applyBorder="1" applyAlignment="1">
      <alignment horizontal="right" vertical="center" wrapText="1" readingOrder="1"/>
    </xf>
    <xf numFmtId="0" fontId="6" fillId="4" borderId="8" xfId="1" applyFont="1" applyFill="1" applyBorder="1" applyAlignment="1">
      <alignment horizontal="center" vertical="center" wrapText="1" readingOrder="1"/>
    </xf>
    <xf numFmtId="0" fontId="6" fillId="4" borderId="9" xfId="1" applyFont="1" applyFill="1" applyBorder="1" applyAlignment="1">
      <alignment horizontal="center" vertical="center" wrapText="1" readingOrder="1"/>
    </xf>
    <xf numFmtId="0" fontId="6" fillId="4" borderId="10" xfId="1" applyFont="1" applyFill="1" applyBorder="1" applyAlignment="1">
      <alignment horizontal="center" vertical="center" wrapText="1" readingOrder="1"/>
    </xf>
    <xf numFmtId="164" fontId="6" fillId="4" borderId="7" xfId="1" applyNumberFormat="1" applyFont="1" applyFill="1" applyBorder="1" applyAlignment="1">
      <alignment horizontal="right" vertical="center" wrapText="1" readingOrder="1"/>
    </xf>
    <xf numFmtId="0" fontId="4" fillId="3" borderId="8" xfId="1" applyFont="1" applyFill="1" applyBorder="1" applyAlignment="1">
      <alignment horizontal="center" vertical="center" wrapText="1" readingOrder="1"/>
    </xf>
    <xf numFmtId="0" fontId="4" fillId="3" borderId="9" xfId="1" applyFont="1" applyFill="1" applyBorder="1" applyAlignment="1">
      <alignment horizontal="center" vertical="center" wrapText="1" readingOrder="1"/>
    </xf>
    <xf numFmtId="0" fontId="4" fillId="3" borderId="10" xfId="1" applyFont="1" applyFill="1" applyBorder="1" applyAlignment="1">
      <alignment horizontal="center" vertical="center" wrapText="1" readingOrder="1"/>
    </xf>
    <xf numFmtId="7" fontId="4" fillId="3" borderId="7" xfId="1" applyNumberFormat="1" applyFont="1" applyFill="1" applyBorder="1" applyAlignment="1">
      <alignment horizontal="center" vertical="center" wrapText="1" readingOrder="1"/>
    </xf>
    <xf numFmtId="0" fontId="6" fillId="5" borderId="0" xfId="1" applyFont="1" applyFill="1" applyAlignment="1">
      <alignment horizontal="center" vertical="center" wrapText="1" readingOrder="1"/>
    </xf>
    <xf numFmtId="164" fontId="6" fillId="5" borderId="0" xfId="1" applyNumberFormat="1" applyFont="1" applyFill="1" applyAlignment="1">
      <alignment horizontal="right" vertical="center" wrapText="1" readingOrder="1"/>
    </xf>
    <xf numFmtId="0" fontId="3" fillId="5" borderId="0" xfId="1" applyFont="1" applyFill="1"/>
    <xf numFmtId="0" fontId="6" fillId="4" borderId="8" xfId="1" applyFont="1" applyFill="1" applyBorder="1" applyAlignment="1">
      <alignment horizontal="center" vertical="center" wrapText="1" readingOrder="1"/>
    </xf>
    <xf numFmtId="0" fontId="6" fillId="4" borderId="9" xfId="1" applyFont="1" applyFill="1" applyBorder="1" applyAlignment="1">
      <alignment horizontal="center" vertical="center" wrapText="1" readingOrder="1"/>
    </xf>
    <xf numFmtId="0" fontId="6" fillId="4" borderId="10" xfId="1" applyFont="1" applyFill="1" applyBorder="1" applyAlignment="1">
      <alignment horizontal="center" vertical="center" wrapText="1" readingOrder="1"/>
    </xf>
    <xf numFmtId="0" fontId="2" fillId="0" borderId="12" xfId="1" applyFont="1" applyBorder="1" applyAlignment="1">
      <alignment horizontal="center" vertical="center" wrapText="1" readingOrder="1"/>
    </xf>
    <xf numFmtId="0" fontId="2" fillId="0" borderId="0" xfId="1" applyFont="1" applyBorder="1" applyAlignment="1">
      <alignment horizontal="center" vertical="center" wrapText="1" readingOrder="1"/>
    </xf>
    <xf numFmtId="0" fontId="4" fillId="2" borderId="0" xfId="1" applyFont="1" applyFill="1" applyBorder="1" applyAlignment="1">
      <alignment horizontal="center" vertical="center" wrapText="1" readingOrder="1"/>
    </xf>
    <xf numFmtId="0" fontId="8" fillId="0" borderId="0" xfId="1" applyFont="1" applyAlignment="1">
      <alignment horizontal="center" vertical="center" wrapText="1" readingOrder="1"/>
    </xf>
    <xf numFmtId="0" fontId="8" fillId="0" borderId="11" xfId="1" applyFont="1" applyBorder="1" applyAlignment="1">
      <alignment horizontal="center" vertical="center" wrapText="1" readingOrder="1"/>
    </xf>
    <xf numFmtId="0" fontId="9" fillId="0" borderId="0" xfId="1" applyFont="1"/>
    <xf numFmtId="0" fontId="8" fillId="6" borderId="11" xfId="1" applyFont="1" applyFill="1" applyBorder="1" applyAlignment="1">
      <alignment horizontal="center" vertical="center" wrapText="1" readingOrder="1"/>
    </xf>
    <xf numFmtId="0" fontId="7" fillId="0" borderId="11" xfId="1" applyFont="1" applyBorder="1" applyAlignment="1">
      <alignment vertical="center" wrapText="1" readingOrder="1"/>
    </xf>
    <xf numFmtId="0" fontId="7" fillId="0" borderId="11" xfId="1" applyFont="1" applyBorder="1" applyAlignment="1">
      <alignment horizontal="center" vertical="center" wrapText="1" readingOrder="1"/>
    </xf>
    <xf numFmtId="0" fontId="7" fillId="0" borderId="11" xfId="1" applyFont="1" applyBorder="1" applyAlignment="1">
      <alignment horizontal="left" vertical="center" wrapText="1" readingOrder="1"/>
    </xf>
    <xf numFmtId="164" fontId="7" fillId="0" borderId="11" xfId="1" applyNumberFormat="1" applyFont="1" applyBorder="1" applyAlignment="1">
      <alignment horizontal="right" vertical="center" wrapText="1" readingOrder="1"/>
    </xf>
    <xf numFmtId="0" fontId="8" fillId="0" borderId="11" xfId="1" applyFont="1" applyBorder="1" applyAlignment="1">
      <alignment horizontal="left" vertical="center" wrapText="1" readingOrder="1"/>
    </xf>
    <xf numFmtId="0" fontId="10" fillId="0" borderId="11" xfId="1" applyFont="1" applyBorder="1" applyAlignment="1">
      <alignment horizontal="right" vertical="center" wrapText="1" readingOrder="1"/>
    </xf>
    <xf numFmtId="0" fontId="4" fillId="3" borderId="14" xfId="1" applyFont="1" applyFill="1" applyBorder="1" applyAlignment="1">
      <alignment horizontal="center" vertical="center" wrapText="1" readingOrder="1"/>
    </xf>
    <xf numFmtId="0" fontId="4" fillId="3" borderId="13" xfId="1" applyFont="1" applyFill="1" applyBorder="1" applyAlignment="1">
      <alignment horizontal="center" vertical="center" wrapText="1" readingOrder="1"/>
    </xf>
    <xf numFmtId="0" fontId="4" fillId="3" borderId="15" xfId="1" applyFont="1" applyFill="1" applyBorder="1" applyAlignment="1">
      <alignment horizontal="center" vertical="center" wrapText="1" readingOrder="1"/>
    </xf>
    <xf numFmtId="0" fontId="2" fillId="0" borderId="16" xfId="1" applyFont="1" applyBorder="1" applyAlignment="1">
      <alignment horizontal="center" vertical="center" wrapText="1" readingOrder="1"/>
    </xf>
    <xf numFmtId="0" fontId="4" fillId="2" borderId="4" xfId="1" applyFont="1" applyFill="1" applyBorder="1" applyAlignment="1">
      <alignment horizontal="left" vertical="center" wrapText="1" readingOrder="1"/>
    </xf>
    <xf numFmtId="0" fontId="4" fillId="2" borderId="5" xfId="1" applyFont="1" applyFill="1" applyBorder="1" applyAlignment="1">
      <alignment horizontal="left" vertical="center" wrapText="1" readingOrder="1"/>
    </xf>
    <xf numFmtId="0" fontId="4" fillId="2" borderId="6" xfId="1" applyFont="1" applyFill="1" applyBorder="1" applyAlignment="1">
      <alignment horizontal="left" vertical="center" wrapText="1" readingOrder="1"/>
    </xf>
  </cellXfs>
  <cellStyles count="3">
    <cellStyle name="Normal" xfId="0" builtinId="0"/>
    <cellStyle name="Normal 2" xfId="1" xr:uid="{B431E381-D056-4B12-A635-3B1904E053FB}"/>
    <cellStyle name="Porcentual 2" xfId="2" xr:uid="{C684EE7D-C3D7-4832-A259-4B32BBB527B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771525</xdr:colOff>
      <xdr:row>39</xdr:row>
      <xdr:rowOff>180974</xdr:rowOff>
    </xdr:from>
    <xdr:to>
      <xdr:col>12</xdr:col>
      <xdr:colOff>755735</xdr:colOff>
      <xdr:row>58</xdr:row>
      <xdr:rowOff>38099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3FD6857-D985-610A-260F-BA6D5A5F0B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1525" y="9048749"/>
          <a:ext cx="14443160" cy="3476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D:\USUARIOS\dcnoyr\Downloads\Informe%20ejecuci&#243;n%20FONAM%20Junio%202025%20(1).xlsx" TargetMode="External"/><Relationship Id="rId1" Type="http://schemas.openxmlformats.org/officeDocument/2006/relationships/externalLinkPath" Target="/USUARIOS/dcnoyr/Downloads/Informe%20ejecuci&#243;n%20FONAM%20Junio%202025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Junio"/>
    </sheetNames>
    <sheetDataSet>
      <sheetData sheetId="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04432-761B-41D1-8CA1-3C147F85F454}">
  <dimension ref="A1:M20"/>
  <sheetViews>
    <sheetView showGridLines="0" workbookViewId="0">
      <selection activeCell="K26" sqref="K26"/>
    </sheetView>
  </sheetViews>
  <sheetFormatPr baseColWidth="10" defaultRowHeight="15" x14ac:dyDescent="0.25"/>
  <cols>
    <col min="1" max="1" width="21.5703125" style="28" customWidth="1"/>
    <col min="2" max="2" width="9.5703125" style="28" customWidth="1"/>
    <col min="3" max="3" width="8" style="28" customWidth="1"/>
    <col min="4" max="4" width="9.5703125" style="28" customWidth="1"/>
    <col min="5" max="5" width="27" style="28" customWidth="1"/>
    <col min="6" max="6" width="27.5703125" style="28" customWidth="1"/>
    <col min="7" max="13" width="18.85546875" style="28" customWidth="1"/>
    <col min="14" max="14" width="0" style="28" hidden="1" customWidth="1"/>
    <col min="15" max="15" width="6.42578125" style="28" customWidth="1"/>
    <col min="16" max="16384" width="11.42578125" style="28"/>
  </cols>
  <sheetData>
    <row r="1" spans="1:13" x14ac:dyDescent="0.25">
      <c r="A1" s="26" t="s">
        <v>1</v>
      </c>
      <c r="B1" s="26" t="s">
        <v>1</v>
      </c>
      <c r="C1" s="26" t="s">
        <v>1</v>
      </c>
      <c r="D1" s="26" t="s">
        <v>1</v>
      </c>
      <c r="E1" s="27">
        <v>2025</v>
      </c>
      <c r="F1" s="26" t="s">
        <v>1</v>
      </c>
      <c r="G1" s="26" t="s">
        <v>1</v>
      </c>
      <c r="H1" s="26" t="s">
        <v>1</v>
      </c>
      <c r="I1" s="26"/>
      <c r="J1" s="26" t="s">
        <v>1</v>
      </c>
      <c r="K1" s="26" t="s">
        <v>1</v>
      </c>
      <c r="L1" s="26" t="s">
        <v>1</v>
      </c>
      <c r="M1" s="26" t="s">
        <v>1</v>
      </c>
    </row>
    <row r="2" spans="1:13" x14ac:dyDescent="0.25">
      <c r="A2" s="26" t="s">
        <v>1</v>
      </c>
      <c r="B2" s="26" t="s">
        <v>1</v>
      </c>
      <c r="C2" s="26" t="s">
        <v>1</v>
      </c>
      <c r="D2" s="26" t="s">
        <v>1</v>
      </c>
      <c r="E2" s="27" t="s">
        <v>43</v>
      </c>
      <c r="F2" s="26" t="s">
        <v>1</v>
      </c>
      <c r="G2" s="26" t="s">
        <v>1</v>
      </c>
      <c r="H2" s="26" t="s">
        <v>1</v>
      </c>
      <c r="I2" s="26"/>
      <c r="J2" s="26" t="s">
        <v>1</v>
      </c>
      <c r="K2" s="26" t="s">
        <v>1</v>
      </c>
      <c r="L2" s="26" t="s">
        <v>1</v>
      </c>
      <c r="M2" s="26" t="s">
        <v>1</v>
      </c>
    </row>
    <row r="3" spans="1:13" x14ac:dyDescent="0.25">
      <c r="A3" s="26" t="s">
        <v>1</v>
      </c>
      <c r="B3" s="26" t="s">
        <v>1</v>
      </c>
      <c r="C3" s="26" t="s">
        <v>1</v>
      </c>
      <c r="D3" s="26" t="s">
        <v>1</v>
      </c>
      <c r="E3" s="27" t="s">
        <v>44</v>
      </c>
      <c r="F3" s="26" t="s">
        <v>1</v>
      </c>
      <c r="G3" s="26" t="s">
        <v>1</v>
      </c>
      <c r="H3" s="26" t="s">
        <v>1</v>
      </c>
      <c r="I3" s="26"/>
      <c r="J3" s="26" t="s">
        <v>1</v>
      </c>
      <c r="K3" s="26" t="s">
        <v>1</v>
      </c>
      <c r="L3" s="26" t="s">
        <v>1</v>
      </c>
      <c r="M3" s="26" t="s">
        <v>1</v>
      </c>
    </row>
    <row r="4" spans="1:13" x14ac:dyDescent="0.25">
      <c r="A4" s="29" t="s">
        <v>3</v>
      </c>
      <c r="B4" s="29" t="s">
        <v>4</v>
      </c>
      <c r="C4" s="29" t="s">
        <v>5</v>
      </c>
      <c r="D4" s="29" t="s">
        <v>6</v>
      </c>
      <c r="E4" s="29" t="s">
        <v>32</v>
      </c>
      <c r="F4" s="29" t="s">
        <v>7</v>
      </c>
      <c r="G4" s="27" t="s">
        <v>8</v>
      </c>
      <c r="H4" s="27" t="s">
        <v>9</v>
      </c>
      <c r="I4" s="27" t="s">
        <v>10</v>
      </c>
      <c r="J4" s="27" t="s">
        <v>11</v>
      </c>
      <c r="K4" s="27" t="s">
        <v>12</v>
      </c>
      <c r="L4" s="27" t="s">
        <v>13</v>
      </c>
      <c r="M4" s="27" t="s">
        <v>14</v>
      </c>
    </row>
    <row r="5" spans="1:13" ht="45" x14ac:dyDescent="0.25">
      <c r="A5" s="30" t="s">
        <v>27</v>
      </c>
      <c r="B5" s="31" t="s">
        <v>28</v>
      </c>
      <c r="C5" s="31" t="s">
        <v>29</v>
      </c>
      <c r="D5" s="31" t="s">
        <v>15</v>
      </c>
      <c r="E5" s="32" t="s">
        <v>30</v>
      </c>
      <c r="F5" s="32" t="s">
        <v>31</v>
      </c>
      <c r="G5" s="33">
        <v>96344800000</v>
      </c>
      <c r="H5" s="33">
        <v>0</v>
      </c>
      <c r="I5" s="33">
        <f>+G5-H5</f>
        <v>96344800000</v>
      </c>
      <c r="J5" s="33">
        <v>96344800000</v>
      </c>
      <c r="K5" s="33">
        <v>96344800000</v>
      </c>
      <c r="L5" s="33">
        <v>96344800000</v>
      </c>
      <c r="M5" s="33">
        <v>96344800000</v>
      </c>
    </row>
    <row r="6" spans="1:13" ht="22.5" x14ac:dyDescent="0.25">
      <c r="A6" s="30" t="s">
        <v>16</v>
      </c>
      <c r="B6" s="31" t="s">
        <v>28</v>
      </c>
      <c r="C6" s="31" t="s">
        <v>29</v>
      </c>
      <c r="D6" s="31" t="s">
        <v>15</v>
      </c>
      <c r="E6" s="32" t="s">
        <v>30</v>
      </c>
      <c r="F6" s="32" t="s">
        <v>17</v>
      </c>
      <c r="G6" s="33">
        <v>256800000</v>
      </c>
      <c r="H6" s="33">
        <v>0</v>
      </c>
      <c r="I6" s="33">
        <f t="shared" ref="I6:I17" si="0">+G6-H6</f>
        <v>256800000</v>
      </c>
      <c r="J6" s="33">
        <v>0</v>
      </c>
      <c r="K6" s="33">
        <v>0</v>
      </c>
      <c r="L6" s="33">
        <v>0</v>
      </c>
      <c r="M6" s="33">
        <v>0</v>
      </c>
    </row>
    <row r="7" spans="1:13" ht="22.5" x14ac:dyDescent="0.25">
      <c r="A7" s="30" t="s">
        <v>19</v>
      </c>
      <c r="B7" s="31" t="s">
        <v>28</v>
      </c>
      <c r="C7" s="31" t="s">
        <v>29</v>
      </c>
      <c r="D7" s="31" t="s">
        <v>15</v>
      </c>
      <c r="E7" s="32" t="s">
        <v>30</v>
      </c>
      <c r="F7" s="32" t="s">
        <v>20</v>
      </c>
      <c r="G7" s="33">
        <v>1568700000</v>
      </c>
      <c r="H7" s="33">
        <v>0</v>
      </c>
      <c r="I7" s="33">
        <f t="shared" si="0"/>
        <v>1568700000</v>
      </c>
      <c r="J7" s="33">
        <v>0</v>
      </c>
      <c r="K7" s="33">
        <v>0</v>
      </c>
      <c r="L7" s="33">
        <v>0</v>
      </c>
      <c r="M7" s="33">
        <v>0</v>
      </c>
    </row>
    <row r="8" spans="1:13" ht="67.5" x14ac:dyDescent="0.25">
      <c r="A8" s="30" t="s">
        <v>34</v>
      </c>
      <c r="B8" s="31" t="s">
        <v>28</v>
      </c>
      <c r="C8" s="31" t="s">
        <v>29</v>
      </c>
      <c r="D8" s="31" t="s">
        <v>15</v>
      </c>
      <c r="E8" s="32" t="s">
        <v>30</v>
      </c>
      <c r="F8" s="32" t="s">
        <v>23</v>
      </c>
      <c r="G8" s="33">
        <v>40998376186</v>
      </c>
      <c r="H8" s="33">
        <v>0</v>
      </c>
      <c r="I8" s="33">
        <f t="shared" si="0"/>
        <v>40998376186</v>
      </c>
      <c r="J8" s="33">
        <v>37194441160</v>
      </c>
      <c r="K8" s="33">
        <v>34570505971</v>
      </c>
      <c r="L8" s="33">
        <v>14497898894.6</v>
      </c>
      <c r="M8" s="33">
        <v>14475946328.6</v>
      </c>
    </row>
    <row r="9" spans="1:13" ht="67.5" x14ac:dyDescent="0.25">
      <c r="A9" s="30" t="s">
        <v>34</v>
      </c>
      <c r="B9" s="31" t="s">
        <v>28</v>
      </c>
      <c r="C9" s="31" t="s">
        <v>35</v>
      </c>
      <c r="D9" s="31" t="s">
        <v>15</v>
      </c>
      <c r="E9" s="32" t="s">
        <v>30</v>
      </c>
      <c r="F9" s="32" t="s">
        <v>23</v>
      </c>
      <c r="G9" s="33">
        <v>33871268431</v>
      </c>
      <c r="H9" s="33">
        <v>0</v>
      </c>
      <c r="I9" s="33">
        <f t="shared" si="0"/>
        <v>33871268431</v>
      </c>
      <c r="J9" s="33">
        <v>30522663987</v>
      </c>
      <c r="K9" s="33">
        <v>30190892685</v>
      </c>
      <c r="L9" s="33">
        <v>10364568647</v>
      </c>
      <c r="M9" s="33">
        <v>10360008210</v>
      </c>
    </row>
    <row r="10" spans="1:13" ht="101.25" x14ac:dyDescent="0.25">
      <c r="A10" s="30" t="s">
        <v>36</v>
      </c>
      <c r="B10" s="31" t="s">
        <v>28</v>
      </c>
      <c r="C10" s="31" t="s">
        <v>35</v>
      </c>
      <c r="D10" s="31" t="s">
        <v>15</v>
      </c>
      <c r="E10" s="32" t="s">
        <v>30</v>
      </c>
      <c r="F10" s="32" t="s">
        <v>24</v>
      </c>
      <c r="G10" s="33">
        <v>1128390000</v>
      </c>
      <c r="H10" s="33">
        <v>0</v>
      </c>
      <c r="I10" s="33">
        <f t="shared" si="0"/>
        <v>1128390000</v>
      </c>
      <c r="J10" s="33">
        <v>1128390000</v>
      </c>
      <c r="K10" s="33">
        <v>272799999</v>
      </c>
      <c r="L10" s="33">
        <v>104799999</v>
      </c>
      <c r="M10" s="33">
        <v>104799999</v>
      </c>
    </row>
    <row r="11" spans="1:13" ht="101.25" x14ac:dyDescent="0.25">
      <c r="A11" s="30" t="s">
        <v>37</v>
      </c>
      <c r="B11" s="31" t="s">
        <v>28</v>
      </c>
      <c r="C11" s="31" t="s">
        <v>29</v>
      </c>
      <c r="D11" s="31" t="s">
        <v>15</v>
      </c>
      <c r="E11" s="32" t="s">
        <v>30</v>
      </c>
      <c r="F11" s="32" t="s">
        <v>24</v>
      </c>
      <c r="G11" s="33">
        <v>160000000</v>
      </c>
      <c r="H11" s="33">
        <v>0</v>
      </c>
      <c r="I11" s="33">
        <f t="shared" si="0"/>
        <v>160000000</v>
      </c>
      <c r="J11" s="33">
        <v>160000000</v>
      </c>
      <c r="K11" s="33">
        <v>133900000</v>
      </c>
      <c r="L11" s="33">
        <v>50954100</v>
      </c>
      <c r="M11" s="33">
        <v>50954100</v>
      </c>
    </row>
    <row r="12" spans="1:13" ht="101.25" x14ac:dyDescent="0.25">
      <c r="A12" s="30" t="s">
        <v>38</v>
      </c>
      <c r="B12" s="31" t="s">
        <v>28</v>
      </c>
      <c r="C12" s="31" t="s">
        <v>29</v>
      </c>
      <c r="D12" s="31" t="s">
        <v>15</v>
      </c>
      <c r="E12" s="32" t="s">
        <v>30</v>
      </c>
      <c r="F12" s="32" t="s">
        <v>24</v>
      </c>
      <c r="G12" s="33">
        <v>43641167948</v>
      </c>
      <c r="H12" s="33">
        <v>0</v>
      </c>
      <c r="I12" s="33">
        <f t="shared" si="0"/>
        <v>43641167948</v>
      </c>
      <c r="J12" s="33">
        <v>26708509888.82</v>
      </c>
      <c r="K12" s="33">
        <v>10317267598.120001</v>
      </c>
      <c r="L12" s="33">
        <v>3110561173.71</v>
      </c>
      <c r="M12" s="33">
        <v>3110561173.71</v>
      </c>
    </row>
    <row r="13" spans="1:13" ht="101.25" x14ac:dyDescent="0.25">
      <c r="A13" s="30" t="s">
        <v>38</v>
      </c>
      <c r="B13" s="31" t="s">
        <v>28</v>
      </c>
      <c r="C13" s="31" t="s">
        <v>35</v>
      </c>
      <c r="D13" s="31" t="s">
        <v>15</v>
      </c>
      <c r="E13" s="32" t="s">
        <v>30</v>
      </c>
      <c r="F13" s="32" t="s">
        <v>24</v>
      </c>
      <c r="G13" s="33">
        <v>26369564568</v>
      </c>
      <c r="H13" s="33">
        <v>0</v>
      </c>
      <c r="I13" s="33">
        <f t="shared" si="0"/>
        <v>26369564568</v>
      </c>
      <c r="J13" s="33">
        <v>25123723126</v>
      </c>
      <c r="K13" s="33">
        <v>19192613877.439999</v>
      </c>
      <c r="L13" s="33">
        <v>6089998161.0900002</v>
      </c>
      <c r="M13" s="33">
        <v>6089998161.0900002</v>
      </c>
    </row>
    <row r="14" spans="1:13" ht="78.75" x14ac:dyDescent="0.25">
      <c r="A14" s="30" t="s">
        <v>39</v>
      </c>
      <c r="B14" s="31" t="s">
        <v>28</v>
      </c>
      <c r="C14" s="31" t="s">
        <v>29</v>
      </c>
      <c r="D14" s="31" t="s">
        <v>15</v>
      </c>
      <c r="E14" s="32" t="s">
        <v>30</v>
      </c>
      <c r="F14" s="32" t="s">
        <v>25</v>
      </c>
      <c r="G14" s="33">
        <v>20743475383</v>
      </c>
      <c r="H14" s="33">
        <v>0</v>
      </c>
      <c r="I14" s="33">
        <f t="shared" si="0"/>
        <v>20743475383</v>
      </c>
      <c r="J14" s="33">
        <v>16197128137.85</v>
      </c>
      <c r="K14" s="33">
        <v>13770174247.74</v>
      </c>
      <c r="L14" s="33">
        <v>5334963810.9399996</v>
      </c>
      <c r="M14" s="33">
        <v>5334963810.9399996</v>
      </c>
    </row>
    <row r="15" spans="1:13" ht="78.75" x14ac:dyDescent="0.25">
      <c r="A15" s="30" t="s">
        <v>40</v>
      </c>
      <c r="B15" s="31" t="s">
        <v>28</v>
      </c>
      <c r="C15" s="31" t="s">
        <v>29</v>
      </c>
      <c r="D15" s="31" t="s">
        <v>15</v>
      </c>
      <c r="E15" s="32" t="s">
        <v>30</v>
      </c>
      <c r="F15" s="32" t="s">
        <v>25</v>
      </c>
      <c r="G15" s="33">
        <v>7087431993</v>
      </c>
      <c r="H15" s="33">
        <v>0</v>
      </c>
      <c r="I15" s="33">
        <f t="shared" si="0"/>
        <v>7087431993</v>
      </c>
      <c r="J15" s="33">
        <v>5089235079</v>
      </c>
      <c r="K15" s="33">
        <v>699182894</v>
      </c>
      <c r="L15" s="33">
        <v>0</v>
      </c>
      <c r="M15" s="33">
        <v>0</v>
      </c>
    </row>
    <row r="16" spans="1:13" ht="78.75" x14ac:dyDescent="0.25">
      <c r="A16" s="30" t="s">
        <v>40</v>
      </c>
      <c r="B16" s="31" t="s">
        <v>28</v>
      </c>
      <c r="C16" s="31" t="s">
        <v>35</v>
      </c>
      <c r="D16" s="31" t="s">
        <v>15</v>
      </c>
      <c r="E16" s="32" t="s">
        <v>30</v>
      </c>
      <c r="F16" s="32" t="s">
        <v>25</v>
      </c>
      <c r="G16" s="33">
        <v>1098731857</v>
      </c>
      <c r="H16" s="33">
        <v>0</v>
      </c>
      <c r="I16" s="33">
        <f t="shared" si="0"/>
        <v>1098731857</v>
      </c>
      <c r="J16" s="33">
        <v>1096009962</v>
      </c>
      <c r="K16" s="33">
        <v>1070317676</v>
      </c>
      <c r="L16" s="33">
        <v>38345622</v>
      </c>
      <c r="M16" s="33">
        <v>38345622</v>
      </c>
    </row>
    <row r="17" spans="1:13" x14ac:dyDescent="0.25">
      <c r="A17" s="30" t="s">
        <v>1</v>
      </c>
      <c r="B17" s="31" t="s">
        <v>1</v>
      </c>
      <c r="C17" s="31" t="s">
        <v>1</v>
      </c>
      <c r="D17" s="31" t="s">
        <v>1</v>
      </c>
      <c r="E17" s="32" t="s">
        <v>1</v>
      </c>
      <c r="F17" s="32" t="s">
        <v>1</v>
      </c>
      <c r="G17" s="33">
        <v>273268706366</v>
      </c>
      <c r="H17" s="33">
        <v>0</v>
      </c>
      <c r="I17" s="33">
        <f t="shared" si="0"/>
        <v>273268706366</v>
      </c>
      <c r="J17" s="33">
        <v>239564901340.67001</v>
      </c>
      <c r="K17" s="33">
        <v>206562454948.29999</v>
      </c>
      <c r="L17" s="33">
        <v>135936890408.34</v>
      </c>
      <c r="M17" s="33">
        <v>135910377405.34</v>
      </c>
    </row>
    <row r="18" spans="1:13" x14ac:dyDescent="0.25">
      <c r="A18" s="30" t="s">
        <v>1</v>
      </c>
      <c r="B18" s="31" t="s">
        <v>1</v>
      </c>
      <c r="C18" s="31" t="s">
        <v>1</v>
      </c>
      <c r="D18" s="31" t="s">
        <v>1</v>
      </c>
      <c r="E18" s="34" t="s">
        <v>1</v>
      </c>
      <c r="F18" s="32" t="s">
        <v>1</v>
      </c>
      <c r="G18" s="35" t="s">
        <v>1</v>
      </c>
      <c r="H18" s="35" t="s">
        <v>1</v>
      </c>
      <c r="I18" s="35"/>
      <c r="J18" s="35" t="s">
        <v>1</v>
      </c>
      <c r="K18" s="35" t="s">
        <v>1</v>
      </c>
      <c r="L18" s="35" t="s">
        <v>1</v>
      </c>
      <c r="M18" s="35" t="s">
        <v>1</v>
      </c>
    </row>
    <row r="19" spans="1:13" ht="0" hidden="1" customHeight="1" x14ac:dyDescent="0.25"/>
    <row r="20" spans="1:13" ht="33.950000000000003" customHeight="1" x14ac:dyDescent="0.25"/>
  </sheetData>
  <pageMargins left="0.78740157480314998" right="0.78740157480314998" top="0.78740157480314998" bottom="0.78740157480314998" header="0.78740157480314998" footer="0.78740157480314998"/>
  <pageSetup paperSize="5" orientation="landscape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91EA5D-591D-46CF-9BB1-D86D9EF53A43}">
  <sheetPr>
    <pageSetUpPr fitToPage="1"/>
  </sheetPr>
  <dimension ref="A1:M43"/>
  <sheetViews>
    <sheetView showGridLines="0" tabSelected="1" topLeftCell="A17" zoomScaleNormal="100" workbookViewId="0">
      <selection activeCell="I29" sqref="I29"/>
    </sheetView>
  </sheetViews>
  <sheetFormatPr baseColWidth="10" defaultColWidth="10.85546875" defaultRowHeight="15" x14ac:dyDescent="0.25"/>
  <cols>
    <col min="1" max="1" width="12.5703125" style="4" customWidth="1"/>
    <col min="2" max="2" width="8.5703125" style="4" customWidth="1"/>
    <col min="3" max="3" width="6.28515625" style="4" customWidth="1"/>
    <col min="4" max="4" width="7.85546875" style="4" customWidth="1"/>
    <col min="5" max="5" width="21.5703125" style="4" customWidth="1"/>
    <col min="6" max="6" width="47.42578125" style="4" customWidth="1"/>
    <col min="7" max="11" width="18.85546875" style="4" customWidth="1"/>
    <col min="12" max="13" width="18.28515625" style="4" bestFit="1" customWidth="1"/>
    <col min="14" max="14" width="6.42578125" style="4" customWidth="1"/>
    <col min="15" max="16384" width="10.85546875" style="4"/>
  </cols>
  <sheetData>
    <row r="1" spans="1:13" ht="15" customHeight="1" x14ac:dyDescent="0.25">
      <c r="A1" s="1" t="s">
        <v>26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</row>
    <row r="2" spans="1:13" ht="15.75" customHeight="1" x14ac:dyDescent="0.25">
      <c r="A2" s="23" t="s">
        <v>0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39"/>
    </row>
    <row r="3" spans="1:13" ht="15" customHeight="1" thickBot="1" x14ac:dyDescent="0.3">
      <c r="A3" s="40" t="s">
        <v>2</v>
      </c>
      <c r="B3" s="41"/>
      <c r="C3" s="41"/>
      <c r="D3" s="41"/>
      <c r="E3" s="41"/>
      <c r="F3" s="41"/>
      <c r="G3" s="41"/>
      <c r="H3" s="41"/>
      <c r="I3" s="41"/>
      <c r="J3" s="41"/>
      <c r="K3" s="41"/>
      <c r="L3" s="41"/>
      <c r="M3" s="42"/>
    </row>
    <row r="4" spans="1:13" x14ac:dyDescent="0.25">
      <c r="A4" s="36" t="s">
        <v>3</v>
      </c>
      <c r="B4" s="37" t="s">
        <v>4</v>
      </c>
      <c r="C4" s="37" t="s">
        <v>5</v>
      </c>
      <c r="D4" s="37" t="s">
        <v>6</v>
      </c>
      <c r="E4" s="37" t="s">
        <v>32</v>
      </c>
      <c r="F4" s="37" t="s">
        <v>7</v>
      </c>
      <c r="G4" s="37" t="s">
        <v>8</v>
      </c>
      <c r="H4" s="37" t="s">
        <v>9</v>
      </c>
      <c r="I4" s="37" t="s">
        <v>10</v>
      </c>
      <c r="J4" s="37" t="s">
        <v>11</v>
      </c>
      <c r="K4" s="37" t="s">
        <v>12</v>
      </c>
      <c r="L4" s="38" t="s">
        <v>13</v>
      </c>
      <c r="M4" s="38" t="s">
        <v>14</v>
      </c>
    </row>
    <row r="5" spans="1:13" ht="33.75" x14ac:dyDescent="0.25">
      <c r="A5" s="5" t="s">
        <v>27</v>
      </c>
      <c r="B5" s="6" t="s">
        <v>28</v>
      </c>
      <c r="C5" s="6" t="s">
        <v>29</v>
      </c>
      <c r="D5" s="6" t="s">
        <v>15</v>
      </c>
      <c r="E5" s="7" t="s">
        <v>30</v>
      </c>
      <c r="F5" s="8" t="s">
        <v>31</v>
      </c>
      <c r="G5" s="8">
        <v>96344800000</v>
      </c>
      <c r="H5" s="8">
        <v>0</v>
      </c>
      <c r="I5" s="8">
        <f>+G5-H5</f>
        <v>96344800000</v>
      </c>
      <c r="J5" s="8">
        <v>96344800000</v>
      </c>
      <c r="K5" s="8">
        <v>96344800000</v>
      </c>
      <c r="L5" s="8">
        <v>96344800000</v>
      </c>
      <c r="M5" s="8">
        <v>96344800000</v>
      </c>
    </row>
    <row r="6" spans="1:13" ht="22.5" x14ac:dyDescent="0.25">
      <c r="A6" s="5" t="s">
        <v>16</v>
      </c>
      <c r="B6" s="6" t="s">
        <v>28</v>
      </c>
      <c r="C6" s="6" t="s">
        <v>29</v>
      </c>
      <c r="D6" s="6" t="s">
        <v>15</v>
      </c>
      <c r="E6" s="7" t="s">
        <v>30</v>
      </c>
      <c r="F6" s="8" t="s">
        <v>17</v>
      </c>
      <c r="G6" s="8">
        <v>256800000</v>
      </c>
      <c r="H6" s="8">
        <v>0</v>
      </c>
      <c r="I6" s="8">
        <f t="shared" ref="I6" si="0">+G6-H6</f>
        <v>256800000</v>
      </c>
      <c r="J6" s="8">
        <v>0</v>
      </c>
      <c r="K6" s="8">
        <v>0</v>
      </c>
      <c r="L6" s="8">
        <v>0</v>
      </c>
      <c r="M6" s="8">
        <v>0</v>
      </c>
    </row>
    <row r="7" spans="1:13" x14ac:dyDescent="0.25">
      <c r="A7" s="9" t="s">
        <v>18</v>
      </c>
      <c r="B7" s="10"/>
      <c r="C7" s="10"/>
      <c r="D7" s="10"/>
      <c r="E7" s="11"/>
      <c r="F7" s="12"/>
      <c r="G7" s="12">
        <f>SUM(G5:G6)</f>
        <v>96601600000</v>
      </c>
      <c r="H7" s="12">
        <f t="shared" ref="H7:M7" si="1">SUM(H5:H6)</f>
        <v>0</v>
      </c>
      <c r="I7" s="12">
        <f t="shared" si="1"/>
        <v>96601600000</v>
      </c>
      <c r="J7" s="12">
        <f t="shared" si="1"/>
        <v>96344800000</v>
      </c>
      <c r="K7" s="12">
        <f t="shared" si="1"/>
        <v>96344800000</v>
      </c>
      <c r="L7" s="12">
        <f t="shared" si="1"/>
        <v>96344800000</v>
      </c>
      <c r="M7" s="12">
        <f t="shared" si="1"/>
        <v>96344800000</v>
      </c>
    </row>
    <row r="8" spans="1:13" ht="33.75" x14ac:dyDescent="0.25">
      <c r="A8" s="5" t="s">
        <v>19</v>
      </c>
      <c r="B8" s="6" t="s">
        <v>28</v>
      </c>
      <c r="C8" s="6" t="s">
        <v>29</v>
      </c>
      <c r="D8" s="6" t="s">
        <v>15</v>
      </c>
      <c r="E8" s="7" t="s">
        <v>30</v>
      </c>
      <c r="F8" s="8" t="s">
        <v>20</v>
      </c>
      <c r="G8" s="8">
        <v>1568700000</v>
      </c>
      <c r="H8" s="8">
        <v>0</v>
      </c>
      <c r="I8" s="8">
        <f t="shared" ref="I8" si="2">+G8-H8</f>
        <v>1568700000</v>
      </c>
      <c r="J8" s="8">
        <v>0</v>
      </c>
      <c r="K8" s="8">
        <v>0</v>
      </c>
      <c r="L8" s="8">
        <v>0</v>
      </c>
      <c r="M8" s="8">
        <v>0</v>
      </c>
    </row>
    <row r="9" spans="1:13" x14ac:dyDescent="0.25">
      <c r="A9" s="9" t="s">
        <v>21</v>
      </c>
      <c r="B9" s="10"/>
      <c r="C9" s="10"/>
      <c r="D9" s="10"/>
      <c r="E9" s="11"/>
      <c r="F9" s="12"/>
      <c r="G9" s="12">
        <f t="shared" ref="G9:L9" si="3">+G8</f>
        <v>1568700000</v>
      </c>
      <c r="H9" s="12">
        <f t="shared" si="3"/>
        <v>0</v>
      </c>
      <c r="I9" s="12">
        <f t="shared" si="3"/>
        <v>1568700000</v>
      </c>
      <c r="J9" s="12">
        <f t="shared" si="3"/>
        <v>0</v>
      </c>
      <c r="K9" s="12">
        <f t="shared" si="3"/>
        <v>0</v>
      </c>
      <c r="L9" s="12">
        <f t="shared" si="3"/>
        <v>0</v>
      </c>
      <c r="M9" s="12"/>
    </row>
    <row r="10" spans="1:13" x14ac:dyDescent="0.25">
      <c r="A10" s="13" t="s">
        <v>22</v>
      </c>
      <c r="B10" s="14"/>
      <c r="C10" s="14"/>
      <c r="D10" s="14"/>
      <c r="E10" s="15"/>
      <c r="F10" s="16"/>
      <c r="G10" s="16">
        <f>+G7+G9</f>
        <v>98170300000</v>
      </c>
      <c r="H10" s="16">
        <f t="shared" ref="H10:M10" si="4">+H7+H9</f>
        <v>0</v>
      </c>
      <c r="I10" s="16">
        <f t="shared" si="4"/>
        <v>98170300000</v>
      </c>
      <c r="J10" s="16">
        <f t="shared" si="4"/>
        <v>96344800000</v>
      </c>
      <c r="K10" s="16">
        <f t="shared" si="4"/>
        <v>96344800000</v>
      </c>
      <c r="L10" s="16">
        <f t="shared" si="4"/>
        <v>96344800000</v>
      </c>
      <c r="M10" s="16">
        <f t="shared" si="4"/>
        <v>96344800000</v>
      </c>
    </row>
    <row r="11" spans="1:13" x14ac:dyDescent="0.25">
      <c r="A11" s="20"/>
      <c r="B11" s="21"/>
      <c r="C11" s="21"/>
      <c r="D11" s="21"/>
      <c r="E11" s="22"/>
      <c r="F11" s="12"/>
      <c r="G11" s="12"/>
      <c r="H11" s="12"/>
      <c r="I11" s="12"/>
      <c r="J11" s="12"/>
      <c r="K11" s="12"/>
      <c r="L11" s="12"/>
      <c r="M11" s="12"/>
    </row>
    <row r="12" spans="1:13" ht="15" customHeight="1" x14ac:dyDescent="0.25">
      <c r="A12" s="25" t="s">
        <v>33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</row>
    <row r="13" spans="1:13" ht="33.75" x14ac:dyDescent="0.25">
      <c r="A13" s="5" t="s">
        <v>34</v>
      </c>
      <c r="B13" s="6" t="s">
        <v>28</v>
      </c>
      <c r="C13" s="6" t="s">
        <v>29</v>
      </c>
      <c r="D13" s="6" t="s">
        <v>15</v>
      </c>
      <c r="E13" s="7" t="s">
        <v>30</v>
      </c>
      <c r="F13" s="8" t="s">
        <v>23</v>
      </c>
      <c r="G13" s="8">
        <v>40998376186</v>
      </c>
      <c r="H13" s="8">
        <v>0</v>
      </c>
      <c r="I13" s="8">
        <f t="shared" ref="I13:I21" si="5">+G13-H13</f>
        <v>40998376186</v>
      </c>
      <c r="J13" s="8">
        <v>37194441160</v>
      </c>
      <c r="K13" s="8">
        <v>34570505971</v>
      </c>
      <c r="L13" s="8">
        <v>14497898894.6</v>
      </c>
      <c r="M13" s="8">
        <v>14475946328.6</v>
      </c>
    </row>
    <row r="14" spans="1:13" ht="33.75" x14ac:dyDescent="0.25">
      <c r="A14" s="5" t="s">
        <v>34</v>
      </c>
      <c r="B14" s="6" t="s">
        <v>28</v>
      </c>
      <c r="C14" s="6" t="s">
        <v>35</v>
      </c>
      <c r="D14" s="6" t="s">
        <v>15</v>
      </c>
      <c r="E14" s="7" t="s">
        <v>30</v>
      </c>
      <c r="F14" s="8" t="s">
        <v>23</v>
      </c>
      <c r="G14" s="8">
        <v>33871268431</v>
      </c>
      <c r="H14" s="8">
        <v>0</v>
      </c>
      <c r="I14" s="8">
        <f t="shared" si="5"/>
        <v>33871268431</v>
      </c>
      <c r="J14" s="8">
        <v>30522663987</v>
      </c>
      <c r="K14" s="8">
        <v>30190892685</v>
      </c>
      <c r="L14" s="8">
        <v>10364568647</v>
      </c>
      <c r="M14" s="8">
        <v>10360008210</v>
      </c>
    </row>
    <row r="15" spans="1:13" ht="45" x14ac:dyDescent="0.25">
      <c r="A15" s="5" t="s">
        <v>36</v>
      </c>
      <c r="B15" s="6" t="s">
        <v>28</v>
      </c>
      <c r="C15" s="6" t="s">
        <v>35</v>
      </c>
      <c r="D15" s="6" t="s">
        <v>15</v>
      </c>
      <c r="E15" s="7" t="s">
        <v>30</v>
      </c>
      <c r="F15" s="8" t="s">
        <v>24</v>
      </c>
      <c r="G15" s="8">
        <v>1128390000</v>
      </c>
      <c r="H15" s="8">
        <v>0</v>
      </c>
      <c r="I15" s="8">
        <f t="shared" si="5"/>
        <v>1128390000</v>
      </c>
      <c r="J15" s="8">
        <v>1128390000</v>
      </c>
      <c r="K15" s="8">
        <v>272799999</v>
      </c>
      <c r="L15" s="8">
        <v>104799999</v>
      </c>
      <c r="M15" s="8">
        <v>104799999</v>
      </c>
    </row>
    <row r="16" spans="1:13" ht="45" x14ac:dyDescent="0.25">
      <c r="A16" s="5" t="s">
        <v>37</v>
      </c>
      <c r="B16" s="6" t="s">
        <v>28</v>
      </c>
      <c r="C16" s="6" t="s">
        <v>29</v>
      </c>
      <c r="D16" s="6" t="s">
        <v>15</v>
      </c>
      <c r="E16" s="7" t="s">
        <v>30</v>
      </c>
      <c r="F16" s="8" t="s">
        <v>24</v>
      </c>
      <c r="G16" s="8">
        <v>160000000</v>
      </c>
      <c r="H16" s="8">
        <v>0</v>
      </c>
      <c r="I16" s="8">
        <f t="shared" si="5"/>
        <v>160000000</v>
      </c>
      <c r="J16" s="8">
        <v>160000000</v>
      </c>
      <c r="K16" s="8">
        <v>133900000</v>
      </c>
      <c r="L16" s="8">
        <v>50954100</v>
      </c>
      <c r="M16" s="8">
        <v>50954100</v>
      </c>
    </row>
    <row r="17" spans="1:13" ht="45" x14ac:dyDescent="0.25">
      <c r="A17" s="5" t="s">
        <v>38</v>
      </c>
      <c r="B17" s="6" t="s">
        <v>28</v>
      </c>
      <c r="C17" s="6" t="s">
        <v>29</v>
      </c>
      <c r="D17" s="6" t="s">
        <v>15</v>
      </c>
      <c r="E17" s="7" t="s">
        <v>30</v>
      </c>
      <c r="F17" s="8" t="s">
        <v>24</v>
      </c>
      <c r="G17" s="8">
        <v>43641167948</v>
      </c>
      <c r="H17" s="8">
        <v>0</v>
      </c>
      <c r="I17" s="8">
        <f t="shared" si="5"/>
        <v>43641167948</v>
      </c>
      <c r="J17" s="8">
        <v>26708509888.82</v>
      </c>
      <c r="K17" s="8">
        <v>10317267598.120001</v>
      </c>
      <c r="L17" s="8">
        <v>3110561173.71</v>
      </c>
      <c r="M17" s="8">
        <v>3110561173.71</v>
      </c>
    </row>
    <row r="18" spans="1:13" ht="45" x14ac:dyDescent="0.25">
      <c r="A18" s="5" t="s">
        <v>38</v>
      </c>
      <c r="B18" s="6" t="s">
        <v>28</v>
      </c>
      <c r="C18" s="6" t="s">
        <v>35</v>
      </c>
      <c r="D18" s="6" t="s">
        <v>15</v>
      </c>
      <c r="E18" s="7" t="s">
        <v>30</v>
      </c>
      <c r="F18" s="8" t="s">
        <v>24</v>
      </c>
      <c r="G18" s="8">
        <v>26369564568</v>
      </c>
      <c r="H18" s="8">
        <v>0</v>
      </c>
      <c r="I18" s="8">
        <f t="shared" si="5"/>
        <v>26369564568</v>
      </c>
      <c r="J18" s="8">
        <v>25123723126</v>
      </c>
      <c r="K18" s="8">
        <v>19192613877.439999</v>
      </c>
      <c r="L18" s="8">
        <v>6089998161.0900002</v>
      </c>
      <c r="M18" s="8">
        <v>6089998161.0900002</v>
      </c>
    </row>
    <row r="19" spans="1:13" ht="45" x14ac:dyDescent="0.25">
      <c r="A19" s="5" t="s">
        <v>39</v>
      </c>
      <c r="B19" s="6" t="s">
        <v>28</v>
      </c>
      <c r="C19" s="6" t="s">
        <v>29</v>
      </c>
      <c r="D19" s="6" t="s">
        <v>15</v>
      </c>
      <c r="E19" s="7" t="s">
        <v>30</v>
      </c>
      <c r="F19" s="8" t="s">
        <v>25</v>
      </c>
      <c r="G19" s="8">
        <v>20743475383</v>
      </c>
      <c r="H19" s="8">
        <v>0</v>
      </c>
      <c r="I19" s="8">
        <f t="shared" si="5"/>
        <v>20743475383</v>
      </c>
      <c r="J19" s="8">
        <v>16197128137.85</v>
      </c>
      <c r="K19" s="8">
        <v>13770174247.74</v>
      </c>
      <c r="L19" s="8">
        <v>5334963810.9399996</v>
      </c>
      <c r="M19" s="8">
        <v>5334963810.9399996</v>
      </c>
    </row>
    <row r="20" spans="1:13" ht="45" x14ac:dyDescent="0.25">
      <c r="A20" s="5" t="s">
        <v>40</v>
      </c>
      <c r="B20" s="6" t="s">
        <v>28</v>
      </c>
      <c r="C20" s="6" t="s">
        <v>29</v>
      </c>
      <c r="D20" s="6" t="s">
        <v>15</v>
      </c>
      <c r="E20" s="7" t="s">
        <v>30</v>
      </c>
      <c r="F20" s="8" t="s">
        <v>25</v>
      </c>
      <c r="G20" s="8">
        <v>7087431993</v>
      </c>
      <c r="H20" s="8">
        <v>0</v>
      </c>
      <c r="I20" s="8">
        <f t="shared" si="5"/>
        <v>7087431993</v>
      </c>
      <c r="J20" s="8">
        <v>5089235079</v>
      </c>
      <c r="K20" s="8">
        <v>699182894</v>
      </c>
      <c r="L20" s="8">
        <v>0</v>
      </c>
      <c r="M20" s="8">
        <v>0</v>
      </c>
    </row>
    <row r="21" spans="1:13" ht="45" x14ac:dyDescent="0.25">
      <c r="A21" s="5" t="s">
        <v>40</v>
      </c>
      <c r="B21" s="6" t="s">
        <v>28</v>
      </c>
      <c r="C21" s="6" t="s">
        <v>35</v>
      </c>
      <c r="D21" s="6" t="s">
        <v>15</v>
      </c>
      <c r="E21" s="7" t="s">
        <v>30</v>
      </c>
      <c r="F21" s="8" t="s">
        <v>25</v>
      </c>
      <c r="G21" s="8">
        <v>1098731857</v>
      </c>
      <c r="H21" s="8">
        <v>0</v>
      </c>
      <c r="I21" s="8">
        <f t="shared" si="5"/>
        <v>1098731857</v>
      </c>
      <c r="J21" s="8">
        <v>1096009962</v>
      </c>
      <c r="K21" s="8">
        <v>1070317676</v>
      </c>
      <c r="L21" s="8">
        <v>38345622</v>
      </c>
      <c r="M21" s="8">
        <v>38345622</v>
      </c>
    </row>
    <row r="22" spans="1:13" x14ac:dyDescent="0.25">
      <c r="A22" s="9" t="s">
        <v>41</v>
      </c>
      <c r="B22" s="10"/>
      <c r="C22" s="10"/>
      <c r="D22" s="10"/>
      <c r="E22" s="11"/>
      <c r="F22" s="12"/>
      <c r="G22" s="12">
        <f>SUM(G13:G21)</f>
        <v>175098406366</v>
      </c>
      <c r="H22" s="12">
        <f t="shared" ref="H22:M22" si="6">SUM(H13:H21)</f>
        <v>0</v>
      </c>
      <c r="I22" s="12">
        <f t="shared" si="6"/>
        <v>175098406366</v>
      </c>
      <c r="J22" s="12">
        <f t="shared" si="6"/>
        <v>143220101340.67001</v>
      </c>
      <c r="K22" s="12">
        <f t="shared" si="6"/>
        <v>110217654948.3</v>
      </c>
      <c r="L22" s="12">
        <f t="shared" si="6"/>
        <v>39592090408.339996</v>
      </c>
      <c r="M22" s="12">
        <f t="shared" si="6"/>
        <v>39565577405.339996</v>
      </c>
    </row>
    <row r="23" spans="1:13" s="19" customFormat="1" x14ac:dyDescent="0.25">
      <c r="A23" s="13" t="s">
        <v>42</v>
      </c>
      <c r="B23" s="14"/>
      <c r="C23" s="14"/>
      <c r="D23" s="14"/>
      <c r="E23" s="15"/>
      <c r="F23" s="16"/>
      <c r="G23" s="16">
        <f>+G22+G10</f>
        <v>273268706366</v>
      </c>
      <c r="H23" s="16">
        <f t="shared" ref="H23:M23" si="7">+H22+H10</f>
        <v>0</v>
      </c>
      <c r="I23" s="16">
        <f t="shared" si="7"/>
        <v>273268706366</v>
      </c>
      <c r="J23" s="16">
        <f t="shared" si="7"/>
        <v>239564901340.67001</v>
      </c>
      <c r="K23" s="16">
        <f t="shared" si="7"/>
        <v>206562454948.29999</v>
      </c>
      <c r="L23" s="16">
        <f t="shared" si="7"/>
        <v>135936890408.34</v>
      </c>
      <c r="M23" s="16">
        <f t="shared" si="7"/>
        <v>135910377405.34</v>
      </c>
    </row>
    <row r="24" spans="1:13" s="19" customFormat="1" x14ac:dyDescent="0.25">
      <c r="A24" s="17"/>
      <c r="B24" s="17"/>
      <c r="C24" s="17"/>
      <c r="D24" s="17"/>
      <c r="E24" s="17"/>
      <c r="F24" s="18"/>
      <c r="G24" s="18"/>
      <c r="H24" s="18"/>
      <c r="I24" s="18"/>
      <c r="J24" s="18"/>
      <c r="K24" s="18"/>
      <c r="L24" s="18"/>
    </row>
    <row r="25" spans="1:13" s="19" customFormat="1" x14ac:dyDescent="0.25">
      <c r="A25" s="17"/>
      <c r="B25" s="17"/>
      <c r="C25" s="17"/>
      <c r="D25" s="17"/>
      <c r="E25" s="17"/>
      <c r="F25" s="18"/>
      <c r="G25" s="18"/>
      <c r="H25" s="18"/>
      <c r="I25" s="18"/>
      <c r="J25" s="18"/>
      <c r="K25" s="18"/>
      <c r="L25" s="18"/>
    </row>
    <row r="26" spans="1:13" s="19" customFormat="1" x14ac:dyDescent="0.25">
      <c r="A26" s="17"/>
      <c r="B26" s="17"/>
      <c r="C26" s="17"/>
      <c r="D26" s="17"/>
      <c r="E26" s="17"/>
      <c r="F26" s="18"/>
      <c r="G26" s="18"/>
      <c r="H26" s="18"/>
      <c r="I26" s="18"/>
      <c r="J26" s="18"/>
      <c r="K26" s="18"/>
      <c r="L26" s="18"/>
    </row>
    <row r="27" spans="1:13" s="19" customFormat="1" x14ac:dyDescent="0.25">
      <c r="A27" s="17"/>
      <c r="B27" s="17"/>
      <c r="C27" s="17"/>
      <c r="D27" s="17"/>
      <c r="E27" s="17"/>
      <c r="F27" s="18"/>
      <c r="G27" s="18"/>
      <c r="H27" s="18"/>
      <c r="I27" s="18"/>
      <c r="J27" s="18"/>
      <c r="K27" s="18"/>
      <c r="L27" s="18"/>
    </row>
    <row r="28" spans="1:13" s="19" customFormat="1" x14ac:dyDescent="0.25">
      <c r="A28" s="17"/>
      <c r="B28" s="17"/>
      <c r="C28" s="17"/>
      <c r="D28" s="17"/>
      <c r="E28" s="17"/>
      <c r="F28" s="18"/>
      <c r="G28" s="18"/>
      <c r="H28" s="18"/>
      <c r="I28" s="18"/>
      <c r="J28" s="18"/>
      <c r="K28" s="18"/>
      <c r="L28" s="18"/>
    </row>
    <row r="29" spans="1:13" s="19" customFormat="1" x14ac:dyDescent="0.25">
      <c r="A29" s="17"/>
      <c r="B29" s="17"/>
      <c r="C29" s="17"/>
      <c r="D29" s="17"/>
      <c r="E29" s="17"/>
      <c r="F29" s="18"/>
      <c r="G29" s="18"/>
      <c r="H29" s="18"/>
      <c r="I29" s="18"/>
      <c r="J29" s="18"/>
      <c r="K29" s="18"/>
      <c r="L29" s="18"/>
    </row>
    <row r="30" spans="1:13" s="19" customFormat="1" x14ac:dyDescent="0.25">
      <c r="A30" s="17"/>
      <c r="B30" s="17"/>
      <c r="C30" s="17"/>
      <c r="D30" s="17"/>
      <c r="E30" s="17"/>
      <c r="F30" s="18"/>
      <c r="G30" s="18"/>
      <c r="H30" s="18"/>
      <c r="I30" s="18"/>
      <c r="J30" s="18"/>
      <c r="K30" s="18"/>
      <c r="L30" s="18"/>
    </row>
    <row r="31" spans="1:13" s="19" customFormat="1" x14ac:dyDescent="0.25">
      <c r="A31" s="17"/>
      <c r="B31" s="17"/>
      <c r="C31" s="17"/>
      <c r="D31" s="17"/>
      <c r="E31" s="17"/>
      <c r="F31" s="18"/>
      <c r="G31" s="18"/>
      <c r="H31" s="18"/>
      <c r="I31" s="18"/>
      <c r="J31" s="18"/>
      <c r="K31" s="18"/>
      <c r="L31" s="18"/>
    </row>
    <row r="32" spans="1:13" s="19" customFormat="1" x14ac:dyDescent="0.25">
      <c r="A32" s="17"/>
      <c r="B32" s="17"/>
      <c r="C32" s="17"/>
      <c r="D32" s="17"/>
      <c r="E32" s="17"/>
      <c r="F32" s="18"/>
      <c r="G32" s="18"/>
      <c r="H32" s="18"/>
      <c r="I32" s="18"/>
      <c r="J32" s="18"/>
      <c r="K32" s="18"/>
      <c r="L32" s="18"/>
    </row>
    <row r="33" spans="1:12" s="19" customFormat="1" x14ac:dyDescent="0.25">
      <c r="A33" s="17"/>
      <c r="B33" s="17"/>
      <c r="C33" s="17"/>
      <c r="D33" s="17"/>
      <c r="E33" s="17"/>
      <c r="F33" s="18"/>
      <c r="G33" s="18"/>
      <c r="H33" s="18"/>
      <c r="I33" s="18"/>
      <c r="J33" s="18"/>
      <c r="K33" s="18"/>
      <c r="L33" s="18"/>
    </row>
    <row r="34" spans="1:12" s="19" customFormat="1" x14ac:dyDescent="0.25">
      <c r="A34" s="17"/>
      <c r="B34" s="17"/>
      <c r="C34" s="17"/>
      <c r="D34" s="17"/>
      <c r="E34" s="17"/>
      <c r="F34" s="18"/>
      <c r="G34" s="18"/>
      <c r="H34" s="18"/>
      <c r="I34" s="18"/>
      <c r="J34" s="18"/>
      <c r="K34" s="18"/>
      <c r="L34" s="18"/>
    </row>
    <row r="35" spans="1:12" s="19" customFormat="1" x14ac:dyDescent="0.25">
      <c r="A35" s="17"/>
      <c r="B35" s="17"/>
      <c r="C35" s="17"/>
      <c r="D35" s="17"/>
      <c r="E35" s="17"/>
      <c r="F35" s="18"/>
      <c r="G35" s="18"/>
      <c r="H35" s="18"/>
      <c r="I35" s="18"/>
      <c r="J35" s="18"/>
      <c r="K35" s="18"/>
      <c r="L35" s="18"/>
    </row>
    <row r="36" spans="1:12" s="19" customFormat="1" x14ac:dyDescent="0.25">
      <c r="A36" s="17"/>
      <c r="B36" s="17"/>
      <c r="C36" s="17"/>
      <c r="D36" s="17"/>
      <c r="E36" s="17"/>
      <c r="F36" s="18"/>
      <c r="G36" s="18"/>
      <c r="H36" s="18"/>
      <c r="I36" s="18"/>
      <c r="J36" s="18"/>
      <c r="K36" s="18"/>
      <c r="L36" s="18"/>
    </row>
    <row r="39" spans="1:12" x14ac:dyDescent="0.25">
      <c r="A39"/>
      <c r="B39"/>
    </row>
    <row r="41" spans="1:12" ht="15" customHeight="1" x14ac:dyDescent="0.25"/>
    <row r="43" spans="1:12" ht="15" customHeight="1" x14ac:dyDescent="0.25"/>
  </sheetData>
  <mergeCells count="9">
    <mergeCell ref="A1:M1"/>
    <mergeCell ref="A2:M2"/>
    <mergeCell ref="A3:M3"/>
    <mergeCell ref="A12:M12"/>
    <mergeCell ref="A10:E10"/>
    <mergeCell ref="A22:E22"/>
    <mergeCell ref="A23:E23"/>
    <mergeCell ref="A7:E7"/>
    <mergeCell ref="A9:E9"/>
  </mergeCells>
  <printOptions horizontalCentered="1" verticalCentered="1"/>
  <pageMargins left="0.78740157480314965" right="0.78740157480314965" top="0.78740157480314965" bottom="0.78740157480314965" header="0.78740157480314965" footer="0.78740157480314965"/>
  <pageSetup paperSize="5" scale="65" fitToHeight="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REP_EPG034_EjecucionPresupuesta</vt:lpstr>
      <vt:lpstr>EJEC. PPTAL</vt:lpstr>
      <vt:lpstr>'EJEC. PPTAL'!Área_de_impresión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Deysi Carolina Noy Robayo</dc:creator>
  <cp:lastModifiedBy>Deysi Carolina Noy Robayo</cp:lastModifiedBy>
  <cp:lastPrinted>2025-07-02T15:29:08Z</cp:lastPrinted>
  <dcterms:created xsi:type="dcterms:W3CDTF">2025-07-02T15:11:58Z</dcterms:created>
  <dcterms:modified xsi:type="dcterms:W3CDTF">2025-07-02T15:29:28Z</dcterms:modified>
</cp:coreProperties>
</file>