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686" documentId="8_{71C66825-E4F3-4ED5-B3AC-A07F09AF7517}" xr6:coauthVersionLast="47" xr6:coauthVersionMax="47" xr10:uidLastSave="{FD3872D7-347F-4A96-B6C3-778533FD1077}"/>
  <bookViews>
    <workbookView xWindow="-120" yWindow="-120" windowWidth="20730" windowHeight="11040" firstSheet="2" activeTab="3" xr2:uid="{00000000-000D-0000-FFFF-FFFF00000000}"/>
  </bookViews>
  <sheets>
    <sheet name="Listas" sheetId="2" state="hidden" r:id="rId1"/>
    <sheet name="Instructivo" sheetId="5" r:id="rId2"/>
    <sheet name="PSA_HM" sheetId="1" r:id="rId3"/>
    <sheet name="PSA_REPORTE" sheetId="7" r:id="rId4"/>
  </sheets>
  <externalReferences>
    <externalReference r:id="rId5"/>
  </externalReferences>
  <definedNames>
    <definedName name="_Toc467769484" localSheetId="3">PSA_REPORTE!#REF!</definedName>
    <definedName name="acumula">Listas!$B$36:$B$40</definedName>
    <definedName name="_xlnm.Print_Area" localSheetId="2">PSA_HM!$B$1:$Q$55</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PSA_HM!$1:$7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1" i="7" l="1"/>
  <c r="L82" i="7"/>
  <c r="L83" i="7"/>
  <c r="J82" i="7"/>
  <c r="J81" i="7"/>
  <c r="M83" i="7"/>
  <c r="M82" i="7"/>
  <c r="M81" i="7"/>
  <c r="J83" i="7"/>
  <c r="H83" i="7"/>
  <c r="F83" i="7"/>
  <c r="H82" i="7"/>
  <c r="K77" i="7" l="1"/>
  <c r="I77" i="7"/>
  <c r="H77" i="7"/>
  <c r="G77" i="7"/>
  <c r="F77" i="7"/>
  <c r="E77" i="7"/>
  <c r="J76" i="7"/>
  <c r="J75" i="7"/>
  <c r="J74" i="7"/>
  <c r="J73" i="7"/>
  <c r="J72" i="7"/>
  <c r="J71" i="7"/>
  <c r="J70" i="7"/>
  <c r="J69" i="7"/>
  <c r="K66" i="7"/>
  <c r="I66" i="7"/>
  <c r="H66" i="7"/>
  <c r="G66" i="7"/>
  <c r="F66" i="7"/>
  <c r="E66" i="7"/>
  <c r="J65" i="7"/>
  <c r="J64" i="7"/>
  <c r="J63" i="7"/>
  <c r="J62" i="7"/>
  <c r="J61" i="7"/>
  <c r="J60" i="7"/>
  <c r="J59" i="7"/>
  <c r="J58" i="7"/>
  <c r="I55" i="7"/>
  <c r="E55" i="7"/>
  <c r="H81" i="7" s="1"/>
  <c r="J54" i="7"/>
  <c r="J53" i="7"/>
  <c r="J52" i="7"/>
  <c r="J51" i="7"/>
  <c r="J50" i="7"/>
  <c r="J49" i="7"/>
  <c r="J48" i="7"/>
  <c r="J47" i="7"/>
  <c r="J37" i="7"/>
  <c r="J38" i="7"/>
  <c r="J39" i="7"/>
  <c r="J40" i="7"/>
  <c r="J41" i="7"/>
  <c r="J42" i="7"/>
  <c r="J43" i="7"/>
  <c r="F44" i="7"/>
  <c r="E44" i="7"/>
  <c r="F81" i="7" s="1"/>
  <c r="K55" i="7"/>
  <c r="K44" i="7"/>
  <c r="J36" i="7"/>
  <c r="M76" i="7"/>
  <c r="M75" i="7"/>
  <c r="M74" i="7"/>
  <c r="M69" i="7"/>
  <c r="M65" i="7"/>
  <c r="M64" i="7"/>
  <c r="M63" i="7"/>
  <c r="M62" i="7"/>
  <c r="H55" i="7"/>
  <c r="G55" i="7"/>
  <c r="F55" i="7"/>
  <c r="M54" i="7"/>
  <c r="M53" i="7"/>
  <c r="M52" i="7"/>
  <c r="M47" i="7"/>
  <c r="I44" i="7"/>
  <c r="H44" i="7"/>
  <c r="G44" i="7"/>
  <c r="H33" i="7"/>
  <c r="G33" i="7"/>
  <c r="F33" i="7"/>
  <c r="I11" i="7" s="1"/>
  <c r="E33" i="7"/>
  <c r="N26" i="7"/>
  <c r="M26" i="7"/>
  <c r="L26" i="7"/>
  <c r="K26" i="7"/>
  <c r="J26" i="7"/>
  <c r="I26" i="7"/>
  <c r="H26" i="7"/>
  <c r="G26" i="7"/>
  <c r="F26" i="7"/>
  <c r="E26" i="7"/>
  <c r="E14" i="7"/>
  <c r="E13" i="7"/>
  <c r="M12" i="7"/>
  <c r="K12" i="7"/>
  <c r="I12" i="7"/>
  <c r="G12" i="7"/>
  <c r="E4" i="7"/>
  <c r="A2" i="7"/>
  <c r="G11" i="7" l="1"/>
  <c r="F82" i="7"/>
  <c r="J77" i="7"/>
  <c r="J66" i="7"/>
  <c r="J44" i="7"/>
  <c r="M11" i="7"/>
  <c r="K11" i="7"/>
  <c r="M66" i="7"/>
  <c r="J55" i="7"/>
  <c r="M77" i="7"/>
  <c r="M55" i="7"/>
</calcChain>
</file>

<file path=xl/sharedStrings.xml><?xml version="1.0" encoding="utf-8"?>
<sst xmlns="http://schemas.openxmlformats.org/spreadsheetml/2006/main" count="473" uniqueCount="290">
  <si>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</si>
  <si>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</si>
  <si>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</si>
  <si>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</si>
  <si>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</si>
  <si>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</si>
  <si>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</si>
  <si>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</si>
  <si>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</si>
  <si>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</si>
  <si>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</si>
  <si>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</si>
  <si>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</si>
  <si>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</si>
  <si>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</si>
  <si>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</si>
  <si>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</si>
  <si>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</si>
  <si>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</si>
  <si>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</si>
  <si>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</si>
  <si>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</si>
  <si>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</si>
  <si>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</si>
  <si>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</si>
  <si>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</si>
  <si>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</si>
  <si>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</si>
  <si>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</si>
  <si>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</si>
  <si>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</si>
  <si>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</si>
  <si>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</si>
  <si>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</si>
  <si>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</si>
  <si>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</si>
  <si>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</si>
  <si>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</si>
  <si>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</si>
  <si>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</si>
  <si>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</si>
  <si>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</si>
  <si>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</si>
  <si>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</si>
  <si>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</si>
  <si>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</si>
  <si>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</si>
  <si>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</si>
  <si>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</si>
  <si>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</si>
  <si>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</si>
  <si>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</si>
  <si>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</si>
  <si>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</si>
  <si>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</si>
  <si>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</si>
  <si>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</si>
  <si>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</si>
  <si>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</si>
  <si>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</si>
  <si>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</si>
  <si>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</si>
  <si>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</si>
  <si>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</si>
  <si>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</si>
  <si>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</si>
  <si>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</si>
  <si>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</si>
  <si>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</si>
  <si>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</si>
  <si>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</si>
  <si>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</si>
  <si>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</si>
  <si>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</si>
  <si>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</si>
  <si>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</si>
  <si>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</si>
  <si>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</si>
  <si>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</si>
  <si>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</si>
  <si>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</si>
  <si>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</si>
  <si>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</si>
  <si>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</si>
  <si>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</si>
  <si>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</si>
  <si>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</si>
  <si>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</si>
  <si>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</si>
  <si>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</si>
  <si>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</si>
  <si>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</si>
  <si>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</si>
  <si>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</si>
  <si>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</si>
  <si>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</si>
  <si>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</si>
  <si>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</si>
  <si>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</si>
  <si>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</si>
  <si>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</si>
  <si>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</si>
  <si>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</si>
  <si>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</si>
  <si>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</si>
  <si>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</si>
  <si>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</si>
  <si>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</si>
  <si>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</si>
  <si>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</si>
  <si>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</si>
  <si>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</si>
  <si>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</si>
  <si>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</si>
  <si>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</si>
  <si>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</si>
  <si>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</si>
  <si>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</si>
  <si>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</si>
  <si>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</si>
  <si>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</si>
  <si>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</si>
  <si>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</si>
  <si>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</si>
  <si>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</si>
  <si>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</si>
  <si>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</si>
  <si>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</si>
  <si>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</si>
  <si>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</si>
  <si>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</si>
  <si>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</si>
  <si>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</si>
  <si>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</si>
  <si>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</si>
  <si>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</si>
  <si>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</si>
  <si>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</si>
  <si>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</si>
  <si>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</si>
  <si>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</si>
  <si>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</si>
  <si>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</si>
  <si>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</si>
  <si>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</si>
  <si>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</si>
  <si>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</si>
  <si>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</si>
  <si>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</si>
  <si>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</si>
  <si>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</si>
  <si>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</si>
  <si>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</si>
  <si>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</si>
  <si>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</si>
  <si>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</si>
  <si>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</si>
  <si>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</si>
  <si>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</si>
  <si>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</si>
  <si>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</si>
  <si>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</si>
  <si>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</si>
  <si>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</si>
  <si>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</si>
  <si>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</si>
  <si>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</si>
  <si>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</si>
  <si>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</si>
  <si>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</si>
  <si>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</si>
  <si>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</si>
  <si>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 xml:space="preserve">Oficina de Negocios Verdes y Sostenibles </t>
  </si>
  <si>
    <t>NVerdes@minambiente.gov.co</t>
  </si>
  <si>
    <t>+57 6013323400 ext 1245</t>
  </si>
  <si>
    <t>Implementación del Programa Nacional de Pagos por Servicios Ambientales en el marco del CONPES 3886 de 2017</t>
  </si>
  <si>
    <t>2.5.1. Otra  Cúal</t>
  </si>
  <si>
    <t>Informe de Avance en la Ejecución de los Planes de Acción Cuatrienales de las Autoridades Ambientales</t>
  </si>
  <si>
    <t>Para calcular las hectáreas que hayan estado en algún momento bajo esquemas de PSA, se deben sumar las hectáreas bajo esquemas de PSA desarrollados en vigencias anteriores y las hectáreas bajo esquemas de PSA desarrollados durante la vigencia actual, teniendo en cuenta que cada vigencia es anual.
HaPSA= ∑ HaPSAA+ ∑ HaPSAN
Donde:
HaPSA: Hectáreas que hayan estado en algún momento bajo esquemas de PSA.
HaPSAA: Hectáreas bajo esquemas de PSA desarrollados en vigencias anteriores.
HaPSAN: Hectáreas bajo esquemas de PSA desarrollados durante la vigencia actual.</t>
  </si>
  <si>
    <t xml:space="preserve">Total </t>
  </si>
  <si>
    <t>2.13.1. Otra Cúal?</t>
  </si>
  <si>
    <t>Jurisdicción de la Autoridad Ambiental</t>
  </si>
  <si>
    <t>Incentivos a la conservación (PSA) y Autoridades Ambientales</t>
  </si>
  <si>
    <t>Autoridades Ambientales</t>
  </si>
  <si>
    <t xml:space="preserve">www.minambiente.gov.co </t>
  </si>
  <si>
    <t>Daniela Maldonado Ladino</t>
  </si>
  <si>
    <t>Oficina de Negocios Verdes y Sostenibles</t>
  </si>
  <si>
    <t>Profesional Universitario</t>
  </si>
  <si>
    <t>dmaldonadol@minambiente.gov.co</t>
  </si>
  <si>
    <t>Ministerio de Ambiente y Desarrollo Sostenible</t>
  </si>
  <si>
    <t>Jose Manuel Perea Garces</t>
  </si>
  <si>
    <t>Jefe de oficina</t>
  </si>
  <si>
    <t>jmpereag@minambiente.gov.co</t>
  </si>
  <si>
    <t>PERIODO REPORTADO:</t>
  </si>
  <si>
    <t>Datos reportados por la Corporación</t>
  </si>
  <si>
    <t>Datos establecidos por el MADS</t>
  </si>
  <si>
    <t>VOLVER AL INDICE</t>
  </si>
  <si>
    <t>Datos calculados por el sistema</t>
  </si>
  <si>
    <t>AÑO 1</t>
  </si>
  <si>
    <t>AÑO 2</t>
  </si>
  <si>
    <t>AÑO 3</t>
  </si>
  <si>
    <t>AÑO 4</t>
  </si>
  <si>
    <t xml:space="preserve"> ¿El Indicador aplica por las especificades ambientales regionales? </t>
  </si>
  <si>
    <t>SI APLICA</t>
  </si>
  <si>
    <t>SI SE REPORTA</t>
  </si>
  <si>
    <t xml:space="preserve">Observaciones </t>
  </si>
  <si>
    <t>Metodología de cálculo</t>
  </si>
  <si>
    <t>Para su cálculo, se diligencia la siguiente información:</t>
  </si>
  <si>
    <t>Año 1</t>
  </si>
  <si>
    <t>Año 2</t>
  </si>
  <si>
    <t>Año 3</t>
  </si>
  <si>
    <t>Año 4</t>
  </si>
  <si>
    <t>Para el cálculo</t>
  </si>
  <si>
    <t>Variable</t>
  </si>
  <si>
    <t>Responsable del reporte de las variables del indicador</t>
  </si>
  <si>
    <t>Nombre del funcionario</t>
  </si>
  <si>
    <t>Correo electrónico</t>
  </si>
  <si>
    <t>Dirección</t>
  </si>
  <si>
    <r>
      <t xml:space="preserve">El Decreto Ley 870 del 2017 establece en su artículo 4 la definición de Pago por Servicios Ambientales así: “el incentivo económico en dinero o en especie que reconocen los interesados de los servicios ambientales a los propietarios, poseedores u ocupantes de buena fe exenta de culpa por las acciones de preservación y restauración en áreas y ecosistemas estratégicos, mediante la celebración de acuerdos voluntarios entre los interesados y beneficiarios de los servicios ambientales”. 
Adicionalmente, en su artículo 5 establece los siguientes elementos:
</t>
    </r>
    <r>
      <rPr>
        <b/>
        <sz val="10"/>
        <rFont val="Arial Narrow"/>
        <family val="2"/>
      </rPr>
      <t>Interesados en Servicios Ambientales</t>
    </r>
    <r>
      <rPr>
        <sz val="10"/>
        <rFont val="Arial Narrow"/>
        <family val="2"/>
      </rPr>
      <t xml:space="preserve">: Personas naturales o jurídicas, públicas, privadas o mixtas, que reconocen el incentivo económico de pago por servicios ambientales de forma voluntaria o en el marco del cumplimiento de las obligaciones derivadas de autorizaciones ambientales.
</t>
    </r>
    <r>
      <rPr>
        <b/>
        <sz val="10"/>
        <rFont val="Arial Narrow"/>
        <family val="2"/>
      </rPr>
      <t>Beneficiarios del incentivo:</t>
    </r>
    <r>
      <rPr>
        <sz val="10"/>
        <rFont val="Arial Narrow"/>
        <family val="2"/>
      </rPr>
      <t xml:space="preserve"> Propietarios, poseedores u ocupantes de buena fe exenta de culpa de predios ubicados en las áreas y ecosistemas estratégicos, que reciben el incentivo condicionado al cumplimiento de las acciones de preservación y restauración suscritas a través de un acuerdo voluntario.
</t>
    </r>
    <r>
      <rPr>
        <b/>
        <sz val="10"/>
        <rFont val="Arial Narrow"/>
        <family val="2"/>
      </rPr>
      <t xml:space="preserve">
Acuerdo voluntario:</t>
    </r>
    <r>
      <rPr>
        <sz val="10"/>
        <rFont val="Arial Narrow"/>
        <family val="2"/>
      </rPr>
      <t xml:space="preserve"> Mecanismo a través del cual se formalizan los compromisos entre los interesados en los servicios ambientales y los beneficiarios del incentivo, para el desarrollo de acciones de preservación y restauración en áreas y ecosistemas estratégicos.
</t>
    </r>
    <r>
      <rPr>
        <b/>
        <sz val="10"/>
        <rFont val="Arial Narrow"/>
        <family val="2"/>
      </rPr>
      <t>Valor del incentivo a reconocer.</t>
    </r>
    <r>
      <rPr>
        <sz val="10"/>
        <rFont val="Arial Narrow"/>
        <family val="2"/>
      </rPr>
      <t xml:space="preserve"> Para efectos de la estimación del valor del incentivo a reconocer, en dinero o en especie, se tendrá como referente el costo de oportunidad de las actividades productivas representativas que se adelanten en las áreas y ecosistemas estratégicos.  
Adicionalmente, el Decreto Ley 870 de 2017 establece en su artículo 13 que: “(…) las autoridades ambientales darán los aportes técnicos requeridos para la formulación, estructuración, selección, implementación, evaluación, acompañamiento, seguimiento y control de los proyectos de pago por servicios ambientales en sus jurisdicciones, y participarán en la financiación y cofinanciación de los mismos. Igualmente, llevaran el registro de los proyectos de pago por servicios ambientales que se diseñen e implementen en sus jurisdicciones y suministraran la información pertinente en los sistemas y registros de información de acuerdo con la reglamentación expedida por el Ministerio de Ambiente y Desarrollo Sostenible”.
Por otro lado, el Programa Nacional de Pago por Servicios Ambientales establece las siguientes modalidades de PSA amparadas en el marco normativo vigente las cuales son:  calidad y regulación hídrica, conservación de la biodiversidad, reducción y captura de gases de efecto invernadero (GEI), y culturales, espirituales y de recreación (Decreto 1007 de 2018, artículo 2.2.9.8.2.2.).
</t>
    </r>
  </si>
  <si>
    <r>
      <rPr>
        <b/>
        <sz val="10"/>
        <rFont val="Arial Narrow"/>
        <family val="2"/>
      </rPr>
      <t>Las modalidades de pago por servicios ambientales</t>
    </r>
    <r>
      <rPr>
        <sz val="10"/>
        <rFont val="Arial Narrow"/>
        <family val="2"/>
      </rPr>
      <t>. Las modalidades de pago por servicios ambientales se refieren a un servicio ambiental que se busca mantener o generar mediante dicho pago (Artículo  2.2.9.8.2.2 del Decreto 1076 de 2015).</t>
    </r>
  </si>
  <si>
    <r>
      <rPr>
        <b/>
        <sz val="10"/>
        <rFont val="Arial Narrow"/>
        <family val="2"/>
      </rPr>
      <t>Pago por servicios ambientales de reducción y captura de gases efecto invernadero</t>
    </r>
    <r>
      <rPr>
        <sz val="10"/>
        <rFont val="Arial Narrow"/>
        <family val="2"/>
      </rPr>
      <t xml:space="preserve"> (literal c del artículo  2.2.9.8.2.2 del Decreto 1076 de 2015)</t>
    </r>
    <r>
      <rPr>
        <b/>
        <sz val="10"/>
        <rFont val="Arial Narrow"/>
        <family val="2"/>
      </rPr>
      <t>:</t>
    </r>
    <r>
      <rPr>
        <sz val="10"/>
        <rFont val="Arial Narrow"/>
        <family val="2"/>
      </rPr>
      <t xml:space="preserve"> Corresponde al pago por los servicios ambientales de mitigación de las emisiones de gases de efecto invernadero. Se tendrán en consideración para la aplicación de esta modalidad las áreas y ecosistemas estratégicos y predios cuya cobertura vegetal cumpla una función esencial en dicha mitigación, para lo cual se tendrá en cuenta la información reportada por los diferentes sistemas de monitoreo disponibles y las recomendaciones técnicas y normativas establecidas por las autoridades ambientales competentes.</t>
    </r>
  </si>
  <si>
    <r>
      <rPr>
        <b/>
        <sz val="10"/>
        <rFont val="Arial Narrow"/>
        <family val="2"/>
      </rPr>
      <t>Pago por servicios ambientales para la conservación de la biodiversidad (</t>
    </r>
    <r>
      <rPr>
        <sz val="10"/>
        <rFont val="Arial Narrow"/>
        <family val="2"/>
      </rPr>
      <t>literal b del artículo  2.2.9.8.2.2 del Decreto 1076 de 2015):Corresponde al pago por los servicios ambientales que permiten la conservación y enriquecimiento de la diversidad biológica que habitan en las áreas y ecosistemas estratégicos.
Se tendrán en consideración para la aplicación de esta modalidad las áreas y ecosistemas estratégicos y predios que proveen o mantienen el hábitat de especies importantes o susceptibles para la conservación y/o grupos funcionales de especies, o que corresponden a áreas de distribución de especies de importancia ecológica entre ellas endémicas, amenazadas, migratorias, o especies nativas con valor cultural y socioeconómico.</t>
    </r>
  </si>
  <si>
    <r>
      <rPr>
        <b/>
        <sz val="10"/>
        <rFont val="Arial Narrow"/>
        <family val="2"/>
      </rPr>
      <t>Pago por servicios ambientales de regulación y calidad hídrica (</t>
    </r>
    <r>
      <rPr>
        <sz val="10"/>
        <rFont val="Arial Narrow"/>
        <family val="2"/>
      </rPr>
      <t>literal a del artículo  2.2.9.8.2.2 del Decreto 1076 de 2015): Corresponde al pago por los servicios ambientales asociados al recurso hídrico que permiten el abastecimiento del agua en términos de cantidad o calidad, para satisfacer prioritariamente el consumo humano, e igualmente, otros usos como el agropecuario, la generación de energía, uso industrial y el mantenimiento de procesos ecosistémicos. '
Esta modalidad de pago por servicios ambientales hídricos se orientará prioritariamente a áreas o ecosistemas estratégicos y predios con nacimientos y cuerpos de agua, o en zonas de recarga de acuíferos, que surten de agua fuentes abastecedoras especialmente de acueductos municipales, distritales y regionales, y distritos de riego; igualmente, las zonas de importancia para la regulación y amortiguación de procesos y fenómenos hidrometeorológicos y geológicos extremos con incidencia en desastres naturales</t>
    </r>
  </si>
  <si>
    <r>
      <rPr>
        <b/>
        <sz val="10"/>
        <rFont val="Arial Narrow"/>
        <family val="2"/>
      </rPr>
      <t>Pago por servicios ambientales culturales, espirituales y de recreación</t>
    </r>
    <r>
      <rPr>
        <sz val="10"/>
        <rFont val="Arial Narrow"/>
        <family val="2"/>
      </rPr>
      <t xml:space="preserve"> (literal d del artículo  2.2.9.8.2.2 del Decreto 1076 de 2015)</t>
    </r>
    <r>
      <rPr>
        <b/>
        <sz val="10"/>
        <rFont val="Arial Narrow"/>
        <family val="2"/>
      </rPr>
      <t>:</t>
    </r>
    <r>
      <rPr>
        <sz val="10"/>
        <rFont val="Arial Narrow"/>
        <family val="2"/>
      </rPr>
      <t xml:space="preserve"> Corresponde al pago por los servicios ambientales que brindan beneficios no materiales obtenidos de los ecosistemas, a través del enriquecimiento espiritual, el desarrollo cognitivo, la reflexión, la recreación y las experiencias estéticas. Se tendrán en consideración para la aplicación de esta modalidad las áreas y ecosistemas estratégicos y predios que, por su conformación geográfica, riqueza de especies y belleza escénica, otorgan los beneficios no materiales antes señalados.</t>
    </r>
  </si>
  <si>
    <t>Categoría del PSA</t>
  </si>
  <si>
    <t>31 de diciembre de la vigencia anterión a la formulación del PAC</t>
  </si>
  <si>
    <t>Recurso Hídrico</t>
  </si>
  <si>
    <t>Cultural</t>
  </si>
  <si>
    <t>Biodiversidad</t>
  </si>
  <si>
    <t>Gases de Efecto Invernadero</t>
  </si>
  <si>
    <t>TOTAL</t>
  </si>
  <si>
    <t>Total PSA a Ejecutar</t>
  </si>
  <si>
    <t>Ejecución año 1</t>
  </si>
  <si>
    <t>Clasificación</t>
  </si>
  <si>
    <t>Recuersos Presupuestados</t>
  </si>
  <si>
    <t>Recursos Comprometidos</t>
  </si>
  <si>
    <t>Recursos Obligados</t>
  </si>
  <si>
    <t>Recursos Pagados</t>
  </si>
  <si>
    <t>Ejecución año 2</t>
  </si>
  <si>
    <t>Ejecución año 3</t>
  </si>
  <si>
    <t>Ejecución año 4</t>
  </si>
  <si>
    <t>Cálculo del indicador</t>
  </si>
  <si>
    <t>Total PSA ejecutados</t>
  </si>
  <si>
    <t>Avance en la Implementación del Programa Pago por Servicios Ambientales (PSA)</t>
  </si>
  <si>
    <t>Reserva presupuestal</t>
  </si>
  <si>
    <t>Obligación de Reserva presupuestal</t>
  </si>
  <si>
    <t>Recurso Hídrico - nuevos</t>
  </si>
  <si>
    <t>Recurso Hídrico - vigentes</t>
  </si>
  <si>
    <t>Cultural - nuevos</t>
  </si>
  <si>
    <t>Cultural - vigentes</t>
  </si>
  <si>
    <t>Biodiversidad - vigentes</t>
  </si>
  <si>
    <t>Biodiversidad - nuevos</t>
  </si>
  <si>
    <t>Gases de Efecto Invernadero - nuevos</t>
  </si>
  <si>
    <t>Gases de Efecto Invernadero - vigentes</t>
  </si>
  <si>
    <t>Ha con PSA Terminados</t>
  </si>
  <si>
    <t>Ha con PSA Vigentes</t>
  </si>
  <si>
    <t>Meta de Pagos por Servicios Ambientales Vigentes - PSA (ha)</t>
  </si>
  <si>
    <t>Meta de Pagos por Servicios Ambientales Vigentes - (PSA) nuevos proyectos (ha)</t>
  </si>
  <si>
    <t>Número de Ha con PSA ejecutados</t>
  </si>
  <si>
    <t xml:space="preserve">El indicador mide el avance de las hectáreas preservadas o restauradas a través del incentivo del PSA, dentro de la jurisdicción de la autoridad ambiental, aportando al cumplimiento de las metas de áreas conservadas en ecosistemas estratégicos de acuerdo al CONPES 3886.Este CONPES de PSA establece que: la puesta en marcha de los PSA se realizará en el marco del Programa Nacional de PSA, cuya formulación y elaboración de plan de acción deberá iniciar al momento de la aprobación de la presente política (CONPES 3886) por parte del Ministerio de Ambiente y Desarrollo Sostenible y el DNP, al finalizar el año 2030 se hayan beneficiado un millón de hectáreas en las diferentes modalidades de PSA en el que participarán las autoridades ambientales en el marco de las funciones otorgadas por la Ley 99 de 1993.
En este sentido, el indicador busca hacer seguimiento a los proyectos de PSA ejecutados en la jurisdicción de las autoridades ambientales, reconociendo las iniciativas desarrolladas por los diferentes actores que pueden confluir en el territorio: Actores públicos, privados, sociedad civil o de cooperación internacional.
</t>
  </si>
  <si>
    <t>Ley 99 de 1993</t>
  </si>
  <si>
    <t>Por la cual se crea el Ministerio del Medio Ambiente, se reordena el Sector Público encargado de la gestión y conservación del medio ambiente y los recursos naturales renovables, se organiza el Sistema Nacional Ambiental, SINA, y se dictan otras disposiciones</t>
  </si>
  <si>
    <t>CONPES 3886 de 2017</t>
  </si>
  <si>
    <t>Decreto Ley 870 de 2017</t>
  </si>
  <si>
    <t>Decreto 1007 de 2018</t>
  </si>
  <si>
    <t>Contenido en el Capítulo 8, Título 9 del Libro 2 del Decreto Único Reglamentario para el Sector Ambiente y Desarrollo Sostenible Decreto 1076 de 2015</t>
  </si>
  <si>
    <t>Ley 1955 de 2019</t>
  </si>
  <si>
    <t>Art 319. Aplicación del incentivo PSA en consejos comunitarios u organizaciones de base de comunidades negras, afrocolombianas, raizales y palenqueras</t>
  </si>
  <si>
    <t>Resolución 1781 del 2014</t>
  </si>
  <si>
    <t>Por el cual se establece el Pago por Servicios Ambientales y otros incentivos a la conservación</t>
  </si>
  <si>
    <t>la cual se establecen los lineamientos y se adoptan los formatos e instructivos para el reporte de información al que se refiere el artículo 14 del Decreto 953 de 2013</t>
  </si>
  <si>
    <t>Decreto 953 de 2013</t>
  </si>
  <si>
    <t>Por el cual se reglamenta el artículo 111 de la  Ley  99 de 1993  mo dificado por el artículo 210 de la Ley 1450 de 2011</t>
  </si>
  <si>
    <t xml:space="preserve">Lineamientos de política y programa nacional de pago por servicios ambientales para la construcción de paz </t>
  </si>
  <si>
    <t xml:space="preserve">Linea Base </t>
  </si>
  <si>
    <t>Linea base</t>
  </si>
  <si>
    <t>Programación meta</t>
  </si>
  <si>
    <t>Reporte ejecución</t>
  </si>
  <si>
    <r>
      <t xml:space="preserve">Para el calculo del indicador se entendera:
</t>
    </r>
    <r>
      <rPr>
        <b/>
        <sz val="10"/>
        <rFont val="Arial Narrow"/>
        <family val="2"/>
      </rPr>
      <t xml:space="preserve">PSA nuevo: </t>
    </r>
    <r>
      <rPr>
        <sz val="10"/>
        <rFont val="Arial Narrow"/>
        <family val="2"/>
      </rPr>
      <t>es aque que se halla pactado en la vigencia del reporte</t>
    </r>
    <r>
      <rPr>
        <b/>
        <sz val="10"/>
        <rFont val="Arial Narrow"/>
        <family val="2"/>
      </rPr>
      <t xml:space="preserve">
PSA vigente: </t>
    </r>
    <r>
      <rPr>
        <sz val="10"/>
        <rFont val="Arial Narrow"/>
        <family val="2"/>
      </rPr>
      <t xml:space="preserve">es aquel pago por servicio ambiental que se se halla pactado en vigencias anteriores y que se encuentre activo y objeto de beneficio del programa en la vigencia del reporte
</t>
    </r>
    <r>
      <rPr>
        <b/>
        <sz val="10"/>
        <rFont val="Arial Narrow"/>
        <family val="2"/>
      </rPr>
      <t>PSA terminado:</t>
    </r>
    <r>
      <rPr>
        <sz val="10"/>
        <rFont val="Arial Narrow"/>
        <family val="2"/>
      </rPr>
      <t xml:space="preserve"> es aque que no se clasifique como nuevo o vigente para la vigencia del reporte es decir que halla culminado en la vigencia anterior, para el caso del reporte del año 0 o a 31 de diciembre de la vigencia anterior a la formulación del plan de acción, se entendera como todos aquellos que se hallan culminado y que hallan sido beneficiados en algún momentos por la corporación y que no se encuentren vigentes  </t>
    </r>
  </si>
  <si>
    <t>Total PSA a ejecutados</t>
  </si>
  <si>
    <t>Rezago PAC anterior</t>
  </si>
  <si>
    <t>Reporte año 1</t>
  </si>
  <si>
    <t>Reporte año 2</t>
  </si>
  <si>
    <t>Reporte año 3</t>
  </si>
  <si>
    <t>Reporte año 4</t>
  </si>
  <si>
    <t>Rezago año 1</t>
  </si>
  <si>
    <t>Rezago año 2</t>
  </si>
  <si>
    <t>Rezago año 3</t>
  </si>
  <si>
    <t>(Hoja metodológica versión 2,00)</t>
  </si>
  <si>
    <t>ANEXO NO. 3. MATRIZ DE REPORTE DE AVANCE DE INDICADORES MÍNIMOS DE GESTIÓN INCORPORADOS EN LA RESOLUCIÓN 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</si>
</sst>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43" formatCode="_-* #,##0.00_-;\-* #,##0.00_-;_-* &quot;-&quot;??_-;_-@_-"/>
    <numFmt numFmtId="164" formatCode="0%;\-0;;@"/>
    <numFmt numFmtId="165" formatCode="_-&quot;$&quot;\ * #,##0_-;\-&quot;$&quot;\ * #,##0_-;_-&quot;$&quot;\ * &quot;-&quot;??_-;_-@_-"/>
    <numFmt numFmtId="166" formatCode="0.0%"/>
  </numFmts>
  <fonts count="37"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12"/>
      <name val="Arial Narrow"/>
      <family val="2"/>
    </font>
    <font>
      <u/>
      <sz val="11"/>
      <color theme="10"/>
      <name val="Calibri"/>
      <family val="2"/>
      <scheme val="minor"/>
    </font>
    <font>
      <sz val="10"/>
      <color theme="1"/>
      <name val="Arial Narrow"/>
      <family val="2"/>
    </font>
    <font>
      <u/>
      <sz val="10"/>
      <color theme="10"/>
      <name val="Arial"/>
      <family val="2"/>
    </font>
    <font>
      <sz val="10"/>
      <name val="Arial"/>
      <family val="2"/>
    </font>
    <font>
      <sz val="11"/>
      <color theme="1"/>
      <name val="Arial Narrow"/>
      <family val="2"/>
    </font>
    <font>
      <sz val="9"/>
      <color rgb="FF000000"/>
      <name val="Arial Narrow"/>
      <family val="2"/>
    </font>
    <font>
      <b/>
      <i/>
      <sz val="9"/>
      <color indexed="8"/>
      <name val="Arial Narrow"/>
      <family val="2"/>
    </font>
    <font>
      <i/>
      <sz val="9"/>
      <color rgb="FF000000"/>
      <name val="Arial Narrow"/>
      <family val="2"/>
    </font>
    <font>
      <u/>
      <sz val="11"/>
      <color theme="10"/>
      <name val="Arial Narrow"/>
      <family val="2"/>
    </font>
    <font>
      <b/>
      <sz val="11"/>
      <color theme="1"/>
      <name val="Arial Narrow"/>
      <family val="2"/>
    </font>
    <font>
      <sz val="9"/>
      <color theme="1"/>
      <name val="Arial Narrow"/>
      <family val="2"/>
    </font>
    <font>
      <b/>
      <sz val="9"/>
      <color rgb="FF000000"/>
      <name val="Arial Narrow"/>
      <family val="2"/>
    </font>
    <font>
      <b/>
      <u/>
      <sz val="9"/>
      <color rgb="FF000000"/>
      <name val="Arial Narrow"/>
      <family val="2"/>
    </font>
    <font>
      <b/>
      <sz val="10"/>
      <color rgb="FF006100"/>
      <name val="Arial Narrow"/>
      <family val="2"/>
    </font>
    <font>
      <b/>
      <sz val="9"/>
      <name val="Arial Narrow"/>
      <family val="2"/>
    </font>
    <font>
      <sz val="10"/>
      <name val="Arial"/>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top style="thin">
        <color indexed="64"/>
      </top>
      <bottom style="thin">
        <color indexed="64"/>
      </bottom>
      <diagonal/>
    </border>
    <border>
      <left/>
      <right style="medium">
        <color indexed="64"/>
      </right>
      <top style="medium">
        <color indexed="64"/>
      </top>
      <bottom style="thin">
        <color rgb="FF000000"/>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diagonal/>
    </border>
    <border>
      <left style="medium">
        <color indexed="64"/>
      </left>
      <right/>
      <top style="thin">
        <color auto="1"/>
      </top>
      <bottom/>
      <diagonal/>
    </border>
    <border>
      <left style="thin">
        <color auto="1"/>
      </left>
      <right style="medium">
        <color indexed="64"/>
      </right>
      <top style="thin">
        <color auto="1"/>
      </top>
      <bottom/>
      <diagonal/>
    </border>
    <border>
      <left style="thin">
        <color rgb="FF000000"/>
      </left>
      <right style="medium">
        <color indexed="64"/>
      </right>
      <top/>
      <bottom style="medium">
        <color indexed="64"/>
      </bottom>
      <diagonal/>
    </border>
    <border>
      <left style="medium">
        <color indexed="64"/>
      </left>
      <right/>
      <top/>
      <bottom style="thin">
        <color rgb="FF000000"/>
      </bottom>
      <diagonal/>
    </border>
    <border>
      <left style="medium">
        <color indexed="64"/>
      </left>
      <right/>
      <top style="thin">
        <color rgb="FF000000"/>
      </top>
      <bottom/>
      <diagonal/>
    </border>
    <border>
      <left/>
      <right style="thin">
        <color indexed="64"/>
      </right>
      <top style="medium">
        <color indexed="64"/>
      </top>
      <bottom style="thin">
        <color indexed="64"/>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indexed="64"/>
      </right>
      <top style="medium">
        <color indexed="64"/>
      </top>
      <bottom style="medium">
        <color indexed="64"/>
      </bottom>
      <diagonal/>
    </border>
    <border>
      <left style="medium">
        <color indexed="64"/>
      </left>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auto="1"/>
      </right>
      <top style="thin">
        <color auto="1"/>
      </top>
      <bottom/>
      <diagonal/>
    </border>
    <border>
      <left/>
      <right style="medium">
        <color indexed="64"/>
      </right>
      <top style="thin">
        <color auto="1"/>
      </top>
      <bottom/>
      <diagonal/>
    </border>
    <border>
      <left/>
      <right/>
      <top style="medium">
        <color indexed="64"/>
      </top>
      <bottom style="thin">
        <color rgb="FF00000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thin">
        <color auto="1"/>
      </bottom>
      <diagonal/>
    </border>
  </borders>
  <cellStyleXfs count="49">
    <xf numFmtId="0" fontId="0" fillId="0" borderId="0"/>
    <xf numFmtId="0" fontId="19" fillId="0" borderId="0" applyNumberFormat="0" applyFill="0" applyBorder="0" applyAlignment="0" applyProtection="0"/>
    <xf numFmtId="0" fontId="2" fillId="0" borderId="0"/>
    <xf numFmtId="0" fontId="11" fillId="0" borderId="0"/>
    <xf numFmtId="0" fontId="21" fillId="0" borderId="0" applyNumberFormat="0" applyFill="0" applyBorder="0" applyAlignment="0" applyProtection="0"/>
    <xf numFmtId="9" fontId="2" fillId="0" borderId="0" applyFont="0" applyFill="0" applyBorder="0" applyAlignment="0" applyProtection="0"/>
    <xf numFmtId="0" fontId="23" fillId="0" borderId="0" applyNumberFormat="0" applyFill="0" applyBorder="0" applyAlignment="0" applyProtection="0"/>
    <xf numFmtId="44" fontId="24"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9" fillId="0" borderId="0" applyNumberForma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0" fontId="1" fillId="0" borderId="0"/>
    <xf numFmtId="9" fontId="36" fillId="0" borderId="0" applyFont="0" applyFill="0" applyBorder="0" applyAlignment="0" applyProtection="0"/>
  </cellStyleXfs>
  <cellXfs count="483">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9" fillId="0" borderId="5" xfId="0" applyFont="1" applyBorder="1" applyAlignment="1">
      <alignment vertical="center" wrapText="1"/>
    </xf>
    <xf numFmtId="0" fontId="9" fillId="0" borderId="7" xfId="0" applyFont="1" applyBorder="1" applyAlignment="1">
      <alignment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29" fillId="0" borderId="0" xfId="4" applyFont="1" applyFill="1" applyBorder="1"/>
    <xf numFmtId="0" fontId="29" fillId="0" borderId="69" xfId="4" applyFont="1" applyFill="1" applyBorder="1"/>
    <xf numFmtId="0" fontId="29" fillId="0" borderId="83" xfId="4" applyFont="1" applyFill="1" applyBorder="1"/>
    <xf numFmtId="0" fontId="9" fillId="0" borderId="0" xfId="8" applyFont="1" applyAlignment="1">
      <alignment vertical="center" wrapText="1"/>
    </xf>
    <xf numFmtId="0" fontId="9" fillId="0" borderId="0" xfId="8" applyFont="1" applyAlignment="1">
      <alignment vertical="center"/>
    </xf>
    <xf numFmtId="0" fontId="25" fillId="0" borderId="71" xfId="8" applyFont="1" applyBorder="1"/>
    <xf numFmtId="0" fontId="25" fillId="0" borderId="0" xfId="8" applyFont="1"/>
    <xf numFmtId="0" fontId="25" fillId="0" borderId="69" xfId="8" applyFont="1" applyBorder="1"/>
    <xf numFmtId="0" fontId="25" fillId="0" borderId="0" xfId="8" applyFont="1" applyAlignment="1">
      <alignment vertical="top"/>
    </xf>
    <xf numFmtId="0" fontId="25" fillId="11" borderId="1" xfId="8" applyFont="1" applyFill="1" applyBorder="1" applyAlignment="1">
      <alignment vertical="top"/>
    </xf>
    <xf numFmtId="0" fontId="25" fillId="4" borderId="1" xfId="8" applyFont="1" applyFill="1" applyBorder="1" applyAlignment="1">
      <alignment vertical="top"/>
    </xf>
    <xf numFmtId="0" fontId="25" fillId="0" borderId="1" xfId="8" applyFont="1" applyBorder="1" applyAlignment="1">
      <alignment vertical="top"/>
    </xf>
    <xf numFmtId="0" fontId="25" fillId="0" borderId="0" xfId="8" applyFont="1" applyAlignment="1">
      <alignment horizontal="center" vertical="top"/>
    </xf>
    <xf numFmtId="0" fontId="25" fillId="0" borderId="70" xfId="8" applyFont="1" applyBorder="1"/>
    <xf numFmtId="0" fontId="25" fillId="0" borderId="67" xfId="8" applyFont="1" applyBorder="1"/>
    <xf numFmtId="0" fontId="34" fillId="12" borderId="72" xfId="8" applyFont="1" applyFill="1" applyBorder="1" applyAlignment="1">
      <alignment horizontal="center" vertical="center"/>
    </xf>
    <xf numFmtId="9" fontId="25" fillId="12" borderId="73" xfId="8" applyNumberFormat="1" applyFont="1" applyFill="1" applyBorder="1" applyAlignment="1">
      <alignment horizontal="center" vertical="top"/>
    </xf>
    <xf numFmtId="0" fontId="34" fillId="12" borderId="73" xfId="8" applyFont="1" applyFill="1" applyBorder="1" applyAlignment="1">
      <alignment horizontal="center" vertical="center"/>
    </xf>
    <xf numFmtId="9" fontId="25" fillId="12" borderId="74" xfId="8" applyNumberFormat="1" applyFont="1" applyFill="1" applyBorder="1" applyAlignment="1">
      <alignment horizontal="center" vertical="top"/>
    </xf>
    <xf numFmtId="0" fontId="25" fillId="0" borderId="68" xfId="8" applyFont="1" applyBorder="1"/>
    <xf numFmtId="0" fontId="26" fillId="11" borderId="75" xfId="8" applyFont="1" applyFill="1" applyBorder="1" applyAlignment="1" applyProtection="1">
      <alignment horizontal="left" vertical="top" wrapText="1"/>
      <protection locked="0"/>
    </xf>
    <xf numFmtId="0" fontId="25" fillId="0" borderId="76" xfId="8" applyFont="1" applyBorder="1" applyAlignment="1" applyProtection="1">
      <alignment vertical="top"/>
      <protection hidden="1"/>
    </xf>
    <xf numFmtId="0" fontId="26" fillId="11" borderId="76" xfId="8" applyFont="1" applyFill="1" applyBorder="1" applyAlignment="1" applyProtection="1">
      <alignment horizontal="left" vertical="top" wrapText="1"/>
      <protection locked="0"/>
    </xf>
    <xf numFmtId="0" fontId="25" fillId="0" borderId="77" xfId="8" applyFont="1" applyBorder="1" applyAlignment="1" applyProtection="1">
      <alignment vertical="top"/>
      <protection hidden="1"/>
    </xf>
    <xf numFmtId="0" fontId="25" fillId="0" borderId="68" xfId="8" applyFont="1" applyBorder="1" applyAlignment="1" applyProtection="1">
      <alignment vertical="top"/>
      <protection hidden="1"/>
    </xf>
    <xf numFmtId="0" fontId="25" fillId="0" borderId="0" xfId="8" applyFont="1" applyAlignment="1" applyProtection="1">
      <alignment vertical="top"/>
      <protection hidden="1"/>
    </xf>
    <xf numFmtId="0" fontId="31" fillId="11" borderId="78" xfId="8" applyFont="1" applyFill="1" applyBorder="1" applyAlignment="1" applyProtection="1">
      <alignment horizontal="left" vertical="top"/>
      <protection locked="0"/>
    </xf>
    <xf numFmtId="0" fontId="31" fillId="11" borderId="1" xfId="8" applyFont="1" applyFill="1" applyBorder="1" applyAlignment="1" applyProtection="1">
      <alignment horizontal="left" vertical="top"/>
      <protection locked="0"/>
    </xf>
    <xf numFmtId="0" fontId="25" fillId="0" borderId="79" xfId="8" applyFont="1" applyBorder="1" applyAlignment="1">
      <alignment vertical="top"/>
    </xf>
    <xf numFmtId="0" fontId="26" fillId="0" borderId="0" xfId="8" applyFont="1" applyAlignment="1">
      <alignment vertical="top" wrapText="1"/>
    </xf>
    <xf numFmtId="0" fontId="31" fillId="0" borderId="84" xfId="8" applyFont="1" applyBorder="1" applyAlignment="1">
      <alignment horizontal="center" vertical="top"/>
    </xf>
    <xf numFmtId="0" fontId="25" fillId="0" borderId="84" xfId="8" applyFont="1" applyBorder="1"/>
    <xf numFmtId="0" fontId="26" fillId="0" borderId="84" xfId="8" applyFont="1" applyBorder="1" applyAlignment="1">
      <alignment horizontal="right" vertical="top"/>
    </xf>
    <xf numFmtId="0" fontId="22" fillId="0" borderId="84" xfId="8" applyFont="1" applyBorder="1" applyAlignment="1" applyProtection="1">
      <alignment horizontal="center" vertical="top" wrapText="1"/>
      <protection locked="0"/>
    </xf>
    <xf numFmtId="0" fontId="25" fillId="0" borderId="85" xfId="8" applyFont="1" applyBorder="1"/>
    <xf numFmtId="0" fontId="26" fillId="0" borderId="70" xfId="8" applyFont="1" applyBorder="1" applyAlignment="1">
      <alignment horizontal="center" vertical="top" wrapText="1"/>
    </xf>
    <xf numFmtId="0" fontId="25" fillId="0" borderId="71" xfId="8" applyFont="1" applyBorder="1" applyAlignment="1">
      <alignment vertical="top"/>
    </xf>
    <xf numFmtId="0" fontId="26" fillId="0" borderId="69" xfId="8" applyFont="1" applyBorder="1" applyAlignment="1">
      <alignment horizontal="center" vertical="top" wrapText="1"/>
    </xf>
    <xf numFmtId="0" fontId="26" fillId="0" borderId="84" xfId="8" applyFont="1" applyBorder="1" applyAlignment="1">
      <alignment vertical="top" wrapText="1"/>
    </xf>
    <xf numFmtId="0" fontId="26" fillId="0" borderId="87" xfId="8" applyFont="1" applyBorder="1" applyAlignment="1">
      <alignment horizontal="center" vertical="top" wrapText="1"/>
    </xf>
    <xf numFmtId="0" fontId="32" fillId="12" borderId="66" xfId="8" applyFont="1" applyFill="1" applyBorder="1" applyAlignment="1">
      <alignment vertical="top" wrapText="1"/>
    </xf>
    <xf numFmtId="0" fontId="32" fillId="12" borderId="66" xfId="8" applyFont="1" applyFill="1" applyBorder="1" applyAlignment="1">
      <alignment horizontal="center" vertical="center"/>
    </xf>
    <xf numFmtId="0" fontId="32" fillId="12" borderId="85" xfId="8" applyFont="1" applyFill="1" applyBorder="1" applyAlignment="1">
      <alignment vertical="center" wrapText="1"/>
    </xf>
    <xf numFmtId="0" fontId="32" fillId="12" borderId="85" xfId="8" applyFont="1" applyFill="1" applyBorder="1" applyAlignment="1">
      <alignment vertical="top" wrapText="1"/>
    </xf>
    <xf numFmtId="0" fontId="32" fillId="12" borderId="88" xfId="8" applyFont="1" applyFill="1" applyBorder="1" applyAlignment="1">
      <alignment vertical="top" wrapText="1"/>
    </xf>
    <xf numFmtId="9" fontId="26" fillId="0" borderId="0" xfId="9" applyFont="1" applyFill="1" applyBorder="1" applyAlignment="1">
      <alignment horizontal="center" vertical="top"/>
    </xf>
    <xf numFmtId="0" fontId="32" fillId="12" borderId="72" xfId="8" applyFont="1" applyFill="1" applyBorder="1" applyAlignment="1">
      <alignment horizontal="center" vertical="center" wrapText="1"/>
    </xf>
    <xf numFmtId="9" fontId="32" fillId="12" borderId="73" xfId="9" applyFont="1" applyFill="1" applyBorder="1" applyAlignment="1">
      <alignment horizontal="center" vertical="center" wrapText="1"/>
    </xf>
    <xf numFmtId="9" fontId="35" fillId="12" borderId="73" xfId="9" applyFont="1" applyFill="1" applyBorder="1" applyAlignment="1">
      <alignment horizontal="center" vertical="center" wrapText="1"/>
    </xf>
    <xf numFmtId="9" fontId="32" fillId="12" borderId="74" xfId="9" applyFont="1" applyFill="1" applyBorder="1" applyAlignment="1">
      <alignment horizontal="center" vertical="center" wrapText="1"/>
    </xf>
    <xf numFmtId="9" fontId="35" fillId="0" borderId="0" xfId="9" applyFont="1" applyFill="1" applyBorder="1" applyAlignment="1">
      <alignment vertical="center" wrapText="1"/>
    </xf>
    <xf numFmtId="9" fontId="32" fillId="0" borderId="0" xfId="9" applyFont="1" applyFill="1" applyBorder="1" applyAlignment="1">
      <alignment vertical="center" wrapText="1"/>
    </xf>
    <xf numFmtId="0" fontId="32" fillId="12" borderId="90" xfId="8" applyFont="1" applyFill="1" applyBorder="1" applyAlignment="1">
      <alignment vertical="center" wrapText="1"/>
    </xf>
    <xf numFmtId="0" fontId="32" fillId="12" borderId="91" xfId="8" applyFont="1" applyFill="1" applyBorder="1" applyAlignment="1">
      <alignment vertical="center" wrapText="1"/>
    </xf>
    <xf numFmtId="0" fontId="32" fillId="12" borderId="78" xfId="8" applyFont="1" applyFill="1" applyBorder="1" applyAlignment="1">
      <alignment vertical="center" wrapText="1"/>
    </xf>
    <xf numFmtId="0" fontId="32" fillId="12" borderId="92" xfId="8" applyFont="1" applyFill="1" applyBorder="1" applyAlignment="1">
      <alignment vertical="center" wrapText="1"/>
    </xf>
    <xf numFmtId="1" fontId="32" fillId="12" borderId="73" xfId="9" applyNumberFormat="1" applyFont="1" applyFill="1" applyBorder="1" applyAlignment="1">
      <alignment vertical="center"/>
    </xf>
    <xf numFmtId="1" fontId="32" fillId="0" borderId="0" xfId="9" applyNumberFormat="1" applyFont="1" applyFill="1" applyBorder="1" applyAlignment="1">
      <alignment horizontal="center" vertical="center"/>
    </xf>
    <xf numFmtId="164" fontId="32" fillId="0" borderId="0" xfId="9" applyNumberFormat="1" applyFont="1" applyFill="1" applyBorder="1" applyAlignment="1">
      <alignment horizontal="center" vertical="center"/>
    </xf>
    <xf numFmtId="0" fontId="32" fillId="0" borderId="84" xfId="8" applyFont="1" applyBorder="1" applyAlignment="1">
      <alignment horizontal="left" vertical="center" wrapText="1"/>
    </xf>
    <xf numFmtId="1" fontId="32" fillId="0" borderId="84" xfId="9" applyNumberFormat="1" applyFont="1" applyFill="1" applyBorder="1" applyAlignment="1">
      <alignment vertical="center"/>
    </xf>
    <xf numFmtId="0" fontId="26" fillId="0" borderId="83" xfId="8" applyFont="1" applyBorder="1" applyAlignment="1">
      <alignment horizontal="center" vertical="top" wrapText="1"/>
    </xf>
    <xf numFmtId="9" fontId="26" fillId="0" borderId="84" xfId="9" applyFont="1" applyFill="1" applyBorder="1" applyAlignment="1">
      <alignment horizontal="center" vertical="top"/>
    </xf>
    <xf numFmtId="0" fontId="25" fillId="0" borderId="84" xfId="8" applyFont="1" applyBorder="1" applyAlignment="1">
      <alignment vertical="top"/>
    </xf>
    <xf numFmtId="0" fontId="25" fillId="0" borderId="83" xfId="8" applyFont="1" applyBorder="1"/>
    <xf numFmtId="0" fontId="26" fillId="0" borderId="65" xfId="8" applyFont="1" applyBorder="1" applyAlignment="1">
      <alignment vertical="top" wrapText="1"/>
    </xf>
    <xf numFmtId="0" fontId="26" fillId="0" borderId="65" xfId="8" applyFont="1" applyBorder="1" applyAlignment="1">
      <alignment horizontal="center" vertical="top" wrapText="1"/>
    </xf>
    <xf numFmtId="9" fontId="26" fillId="0" borderId="65" xfId="9" applyFont="1" applyFill="1" applyBorder="1" applyAlignment="1">
      <alignment horizontal="center" vertical="top"/>
    </xf>
    <xf numFmtId="165" fontId="32" fillId="12" borderId="73" xfId="7" applyNumberFormat="1" applyFont="1" applyFill="1" applyBorder="1" applyAlignment="1">
      <alignment horizontal="center" vertical="center" wrapText="1"/>
    </xf>
    <xf numFmtId="165" fontId="35" fillId="12" borderId="73" xfId="7" applyNumberFormat="1" applyFont="1" applyFill="1" applyBorder="1" applyAlignment="1">
      <alignment horizontal="center" vertical="center" wrapText="1"/>
    </xf>
    <xf numFmtId="1" fontId="26" fillId="11" borderId="1" xfId="9" applyNumberFormat="1" applyFont="1" applyFill="1" applyBorder="1" applyAlignment="1">
      <alignment horizontal="center" vertical="center"/>
    </xf>
    <xf numFmtId="1" fontId="32" fillId="12" borderId="73" xfId="9" applyNumberFormat="1" applyFont="1" applyFill="1" applyBorder="1" applyAlignment="1">
      <alignment horizontal="center" vertical="center"/>
    </xf>
    <xf numFmtId="165" fontId="26" fillId="11" borderId="1" xfId="7" applyNumberFormat="1" applyFont="1" applyFill="1" applyBorder="1" applyAlignment="1">
      <alignment horizontal="right" vertical="center"/>
    </xf>
    <xf numFmtId="165" fontId="32" fillId="12" borderId="73" xfId="7" applyNumberFormat="1" applyFont="1" applyFill="1" applyBorder="1" applyAlignment="1">
      <alignment horizontal="right" vertical="center"/>
    </xf>
    <xf numFmtId="1" fontId="26" fillId="11" borderId="66" xfId="8" applyNumberFormat="1" applyFont="1" applyFill="1" applyBorder="1" applyAlignment="1" applyProtection="1">
      <alignment horizontal="center" vertical="center" wrapText="1"/>
      <protection locked="0"/>
    </xf>
    <xf numFmtId="1" fontId="32" fillId="13" borderId="88" xfId="9" applyNumberFormat="1" applyFont="1" applyFill="1" applyBorder="1" applyAlignment="1">
      <alignment horizontal="center" vertical="center"/>
    </xf>
    <xf numFmtId="0" fontId="32" fillId="12" borderId="64" xfId="8" applyFont="1" applyFill="1" applyBorder="1" applyAlignment="1">
      <alignment vertical="center" wrapText="1"/>
    </xf>
    <xf numFmtId="0" fontId="32" fillId="11" borderId="74" xfId="8" applyFont="1" applyFill="1" applyBorder="1" applyAlignment="1">
      <alignment horizontal="center" vertical="center" wrapText="1"/>
    </xf>
    <xf numFmtId="0" fontId="25" fillId="11" borderId="96" xfId="8" applyFont="1" applyFill="1" applyBorder="1" applyAlignment="1">
      <alignment horizontal="center" vertical="center"/>
    </xf>
    <xf numFmtId="0" fontId="25" fillId="11" borderId="79" xfId="8" applyFont="1" applyFill="1" applyBorder="1" applyAlignment="1">
      <alignment horizontal="center" vertical="center"/>
    </xf>
    <xf numFmtId="0" fontId="32" fillId="12" borderId="97" xfId="8" applyFont="1" applyFill="1" applyBorder="1" applyAlignment="1">
      <alignment vertical="center" wrapText="1"/>
    </xf>
    <xf numFmtId="0" fontId="25" fillId="11" borderId="98" xfId="8" applyFont="1" applyFill="1" applyBorder="1" applyAlignment="1">
      <alignment horizontal="center" vertical="center"/>
    </xf>
    <xf numFmtId="0" fontId="25" fillId="11" borderId="95" xfId="8" applyFont="1" applyFill="1" applyBorder="1" applyAlignment="1">
      <alignment horizontal="center" vertical="center"/>
    </xf>
    <xf numFmtId="0" fontId="32" fillId="12" borderId="99" xfId="8" applyFont="1" applyFill="1" applyBorder="1" applyAlignment="1">
      <alignment horizontal="center" vertical="center" wrapText="1"/>
    </xf>
    <xf numFmtId="0" fontId="32" fillId="12" borderId="100" xfId="8" applyFont="1" applyFill="1" applyBorder="1" applyAlignment="1">
      <alignment vertical="center" wrapText="1"/>
    </xf>
    <xf numFmtId="0" fontId="32" fillId="12" borderId="101" xfId="8" applyFont="1" applyFill="1" applyBorder="1" applyAlignment="1">
      <alignment vertical="center" wrapText="1"/>
    </xf>
    <xf numFmtId="0" fontId="26" fillId="11" borderId="103" xfId="8" applyFont="1" applyFill="1" applyBorder="1" applyAlignment="1" applyProtection="1">
      <alignment horizontal="center" vertical="center" wrapText="1"/>
      <protection locked="0"/>
    </xf>
    <xf numFmtId="0" fontId="26" fillId="11" borderId="104" xfId="8" applyFont="1" applyFill="1" applyBorder="1" applyAlignment="1" applyProtection="1">
      <alignment horizontal="center" vertical="center" wrapText="1"/>
      <protection locked="0"/>
    </xf>
    <xf numFmtId="0" fontId="26" fillId="11" borderId="4" xfId="8" applyFont="1" applyFill="1" applyBorder="1" applyAlignment="1" applyProtection="1">
      <alignment horizontal="center" vertical="center" wrapText="1"/>
      <protection locked="0"/>
    </xf>
    <xf numFmtId="0" fontId="26" fillId="11" borderId="7" xfId="8" applyFont="1" applyFill="1" applyBorder="1" applyAlignment="1" applyProtection="1">
      <alignment horizontal="center" vertical="center" wrapText="1"/>
      <protection locked="0"/>
    </xf>
    <xf numFmtId="0" fontId="32" fillId="11" borderId="105" xfId="8" applyFont="1" applyFill="1" applyBorder="1" applyAlignment="1">
      <alignment horizontal="center" vertical="center" wrapText="1"/>
    </xf>
    <xf numFmtId="0" fontId="32" fillId="12" borderId="107" xfId="8" applyFont="1" applyFill="1" applyBorder="1" applyAlignment="1">
      <alignment horizontal="center" vertical="center" wrapText="1"/>
    </xf>
    <xf numFmtId="0" fontId="32" fillId="12" borderId="108" xfId="8" applyFont="1" applyFill="1" applyBorder="1" applyAlignment="1">
      <alignment horizontal="center" vertical="center" wrapText="1"/>
    </xf>
    <xf numFmtId="0" fontId="26" fillId="11" borderId="94" xfId="8" applyFont="1" applyFill="1" applyBorder="1" applyAlignment="1">
      <alignment horizontal="center" vertical="center" wrapText="1"/>
    </xf>
    <xf numFmtId="0" fontId="26" fillId="11" borderId="95" xfId="8" applyFont="1" applyFill="1" applyBorder="1" applyAlignment="1">
      <alignment horizontal="center" vertical="center" wrapText="1"/>
    </xf>
    <xf numFmtId="0" fontId="26" fillId="11" borderId="91" xfId="8" applyFont="1" applyFill="1" applyBorder="1" applyAlignment="1">
      <alignment horizontal="center" vertical="center" wrapText="1"/>
    </xf>
    <xf numFmtId="0" fontId="26" fillId="11" borderId="96" xfId="8" applyFont="1" applyFill="1" applyBorder="1" applyAlignment="1">
      <alignment horizontal="center" vertical="center" wrapText="1"/>
    </xf>
    <xf numFmtId="0" fontId="26" fillId="11" borderId="78" xfId="8" applyFont="1" applyFill="1" applyBorder="1" applyAlignment="1">
      <alignment horizontal="center" vertical="center" wrapText="1"/>
    </xf>
    <xf numFmtId="0" fontId="26" fillId="11" borderId="79" xfId="8" applyFont="1" applyFill="1" applyBorder="1" applyAlignment="1">
      <alignment horizontal="center" vertical="center" wrapText="1"/>
    </xf>
    <xf numFmtId="0" fontId="26" fillId="11" borderId="109" xfId="8" applyFont="1" applyFill="1" applyBorder="1" applyAlignment="1">
      <alignment horizontal="center" vertical="center" wrapText="1"/>
    </xf>
    <xf numFmtId="0" fontId="26" fillId="11" borderId="110" xfId="8" applyFont="1" applyFill="1" applyBorder="1" applyAlignment="1">
      <alignment horizontal="center" vertical="center" wrapText="1"/>
    </xf>
    <xf numFmtId="0" fontId="32" fillId="11" borderId="72" xfId="8" applyFont="1" applyFill="1" applyBorder="1" applyAlignment="1">
      <alignment horizontal="center" vertical="center" wrapText="1"/>
    </xf>
    <xf numFmtId="0" fontId="25" fillId="11" borderId="103" xfId="8" applyFont="1" applyFill="1" applyBorder="1" applyAlignment="1">
      <alignment horizontal="center" vertical="center"/>
    </xf>
    <xf numFmtId="0" fontId="25" fillId="11" borderId="104" xfId="8" applyFont="1" applyFill="1" applyBorder="1" applyAlignment="1">
      <alignment horizontal="center" vertical="center"/>
    </xf>
    <xf numFmtId="0" fontId="25" fillId="11" borderId="4" xfId="8" applyFont="1" applyFill="1" applyBorder="1" applyAlignment="1">
      <alignment horizontal="center" vertical="center"/>
    </xf>
    <xf numFmtId="0" fontId="25" fillId="11" borderId="7" xfId="8" applyFont="1" applyFill="1" applyBorder="1" applyAlignment="1">
      <alignment horizontal="center" vertical="center"/>
    </xf>
    <xf numFmtId="0" fontId="25" fillId="0" borderId="69" xfId="8" applyFont="1" applyBorder="1" applyAlignment="1">
      <alignment horizontal="left" vertical="center"/>
    </xf>
    <xf numFmtId="0" fontId="26" fillId="0" borderId="69" xfId="8" applyFont="1" applyBorder="1" applyAlignment="1">
      <alignment horizontal="left" vertical="center" wrapText="1"/>
    </xf>
    <xf numFmtId="9" fontId="26" fillId="0" borderId="0" xfId="9" applyFont="1" applyFill="1" applyBorder="1" applyAlignment="1">
      <alignment horizontal="left" vertical="center"/>
    </xf>
    <xf numFmtId="0" fontId="25" fillId="0" borderId="0" xfId="8" applyFont="1" applyAlignment="1">
      <alignment horizontal="left" vertical="center"/>
    </xf>
    <xf numFmtId="0" fontId="25" fillId="0" borderId="68" xfId="8" applyFont="1" applyBorder="1" applyAlignment="1">
      <alignment horizontal="left" vertical="center"/>
    </xf>
    <xf numFmtId="9" fontId="26" fillId="0" borderId="0" xfId="9" applyFont="1" applyFill="1" applyBorder="1" applyAlignment="1">
      <alignment vertical="top"/>
    </xf>
    <xf numFmtId="164" fontId="32" fillId="0" borderId="0" xfId="9" applyNumberFormat="1" applyFont="1" applyFill="1" applyBorder="1" applyAlignment="1">
      <alignment vertical="center"/>
    </xf>
    <xf numFmtId="9" fontId="32" fillId="12" borderId="112" xfId="9" applyFont="1" applyFill="1" applyBorder="1" applyAlignment="1">
      <alignment horizontal="center" vertical="center" wrapText="1"/>
    </xf>
    <xf numFmtId="0" fontId="32" fillId="12" borderId="64" xfId="8" applyFont="1" applyFill="1" applyBorder="1" applyAlignment="1">
      <alignment horizontal="center" vertical="center" wrapText="1"/>
    </xf>
    <xf numFmtId="0" fontId="25" fillId="0" borderId="70" xfId="15" applyFont="1" applyBorder="1"/>
    <xf numFmtId="0" fontId="26" fillId="0" borderId="71" xfId="15" applyFont="1" applyBorder="1" applyAlignment="1">
      <alignment vertical="top"/>
    </xf>
    <xf numFmtId="0" fontId="26" fillId="0" borderId="71" xfId="15" applyFont="1" applyBorder="1" applyAlignment="1">
      <alignment horizontal="center" vertical="top"/>
    </xf>
    <xf numFmtId="0" fontId="25" fillId="0" borderId="71" xfId="15" applyFont="1" applyBorder="1" applyAlignment="1">
      <alignment vertical="top"/>
    </xf>
    <xf numFmtId="0" fontId="25" fillId="0" borderId="0" xfId="15" applyFont="1"/>
    <xf numFmtId="0" fontId="25" fillId="0" borderId="69" xfId="15" applyFont="1" applyBorder="1"/>
    <xf numFmtId="0" fontId="33" fillId="0" borderId="0" xfId="15" applyFont="1" applyAlignment="1">
      <alignment vertical="center" wrapText="1"/>
    </xf>
    <xf numFmtId="0" fontId="26" fillId="0" borderId="0" xfId="15" applyFont="1" applyAlignment="1" applyProtection="1">
      <alignment vertical="center"/>
      <protection locked="0"/>
    </xf>
    <xf numFmtId="0" fontId="26" fillId="0" borderId="68" xfId="15" applyFont="1" applyBorder="1" applyAlignment="1" applyProtection="1">
      <alignment vertical="center"/>
      <protection locked="0"/>
    </xf>
    <xf numFmtId="0" fontId="26" fillId="0" borderId="0" xfId="8" applyFont="1" applyAlignment="1">
      <alignment vertical="top"/>
    </xf>
    <xf numFmtId="0" fontId="26" fillId="0" borderId="0" xfId="8" applyFont="1" applyAlignment="1">
      <alignment horizontal="center" vertical="top"/>
    </xf>
    <xf numFmtId="0" fontId="27" fillId="0" borderId="0" xfId="8" applyFont="1" applyAlignment="1">
      <alignment vertical="top"/>
    </xf>
    <xf numFmtId="0" fontId="28" fillId="0" borderId="0" xfId="8" applyFont="1" applyAlignment="1">
      <alignment horizontal="center" vertical="top" wrapText="1"/>
    </xf>
    <xf numFmtId="0" fontId="26" fillId="0" borderId="0" xfId="8" applyFont="1" applyAlignment="1">
      <alignment horizontal="right" vertical="top"/>
    </xf>
    <xf numFmtId="9" fontId="25" fillId="2" borderId="0" xfId="8" applyNumberFormat="1" applyFont="1" applyFill="1" applyAlignment="1">
      <alignment horizontal="center" vertical="top"/>
    </xf>
    <xf numFmtId="9" fontId="25" fillId="0" borderId="0" xfId="8" applyNumberFormat="1" applyFont="1" applyAlignment="1">
      <alignment horizontal="center" vertical="top"/>
    </xf>
    <xf numFmtId="0" fontId="25" fillId="2" borderId="0" xfId="8" applyFont="1" applyFill="1" applyAlignment="1" applyProtection="1">
      <alignment vertical="top"/>
      <protection hidden="1"/>
    </xf>
    <xf numFmtId="0" fontId="25" fillId="2" borderId="0" xfId="8" applyFont="1" applyFill="1" applyAlignment="1">
      <alignment vertical="top"/>
    </xf>
    <xf numFmtId="0" fontId="22" fillId="2" borderId="0" xfId="8" applyFont="1" applyFill="1" applyAlignment="1" applyProtection="1">
      <alignment horizontal="center" vertical="top" wrapText="1"/>
      <protection locked="0"/>
    </xf>
    <xf numFmtId="0" fontId="31" fillId="0" borderId="0" xfId="8" applyFont="1" applyAlignment="1">
      <alignment horizontal="center" vertical="top"/>
    </xf>
    <xf numFmtId="0" fontId="32" fillId="0" borderId="0" xfId="8" applyFont="1" applyAlignment="1">
      <alignment vertical="top" wrapText="1"/>
    </xf>
    <xf numFmtId="0" fontId="32" fillId="0" borderId="0" xfId="8" applyFont="1" applyAlignment="1">
      <alignment horizontal="left" vertical="center" wrapText="1"/>
    </xf>
    <xf numFmtId="0" fontId="26" fillId="0" borderId="0" xfId="8" applyFont="1" applyAlignment="1">
      <alignment horizontal="center" vertical="top" wrapText="1"/>
    </xf>
    <xf numFmtId="0" fontId="25" fillId="0" borderId="67" xfId="15" applyFont="1" applyBorder="1" applyAlignment="1">
      <alignment vertical="top"/>
    </xf>
    <xf numFmtId="0" fontId="33" fillId="0" borderId="68" xfId="15" applyFont="1" applyBorder="1" applyAlignment="1">
      <alignment vertical="center" wrapText="1"/>
    </xf>
    <xf numFmtId="0" fontId="25" fillId="0" borderId="84" xfId="8" applyFont="1" applyBorder="1" applyAlignment="1">
      <alignment horizontal="center" vertical="top"/>
    </xf>
    <xf numFmtId="0" fontId="33" fillId="0" borderId="69" xfId="15" applyFont="1" applyBorder="1" applyAlignment="1">
      <alignment vertical="center" wrapText="1"/>
    </xf>
    <xf numFmtId="0" fontId="26" fillId="0" borderId="69" xfId="15" applyFont="1" applyBorder="1" applyAlignment="1" applyProtection="1">
      <alignment vertical="center"/>
      <protection locked="0"/>
    </xf>
    <xf numFmtId="0" fontId="32" fillId="0" borderId="84" xfId="8" applyFont="1" applyBorder="1" applyAlignment="1">
      <alignment vertical="top" wrapText="1"/>
    </xf>
    <xf numFmtId="1" fontId="32" fillId="12" borderId="118" xfId="9" applyNumberFormat="1" applyFont="1" applyFill="1" applyBorder="1" applyAlignment="1">
      <alignment horizontal="center" vertical="center"/>
    </xf>
    <xf numFmtId="0" fontId="30" fillId="12" borderId="70" xfId="10" applyFont="1" applyFill="1" applyBorder="1" applyAlignment="1">
      <alignment horizontal="center" vertical="center" wrapText="1"/>
    </xf>
    <xf numFmtId="0" fontId="30" fillId="12" borderId="119" xfId="10" applyFont="1" applyFill="1" applyBorder="1" applyAlignment="1">
      <alignment horizontal="center" vertical="center" wrapText="1"/>
    </xf>
    <xf numFmtId="0" fontId="25" fillId="11" borderId="75" xfId="8" applyFont="1" applyFill="1" applyBorder="1"/>
    <xf numFmtId="1" fontId="26" fillId="12" borderId="76" xfId="9" applyNumberFormat="1" applyFont="1" applyFill="1" applyBorder="1" applyAlignment="1">
      <alignment horizontal="center" vertical="center"/>
    </xf>
    <xf numFmtId="0" fontId="25" fillId="11" borderId="76" xfId="8" applyFont="1" applyFill="1" applyBorder="1"/>
    <xf numFmtId="1" fontId="26" fillId="12" borderId="77" xfId="9" applyNumberFormat="1" applyFont="1" applyFill="1" applyBorder="1" applyAlignment="1">
      <alignment horizontal="center" vertical="center"/>
    </xf>
    <xf numFmtId="0" fontId="25" fillId="11" borderId="80" xfId="8" applyFont="1" applyFill="1" applyBorder="1"/>
    <xf numFmtId="1" fontId="26" fillId="12" borderId="81" xfId="9" applyNumberFormat="1" applyFont="1" applyFill="1" applyBorder="1" applyAlignment="1">
      <alignment horizontal="center" vertical="center"/>
    </xf>
    <xf numFmtId="0" fontId="25" fillId="11" borderId="81" xfId="8" applyFont="1" applyFill="1" applyBorder="1"/>
    <xf numFmtId="1" fontId="26" fillId="12" borderId="82" xfId="9" applyNumberFormat="1" applyFont="1" applyFill="1" applyBorder="1" applyAlignment="1">
      <alignment horizontal="center" vertical="center"/>
    </xf>
    <xf numFmtId="0" fontId="20" fillId="0" borderId="65" xfId="3" applyFont="1" applyBorder="1" applyAlignment="1">
      <alignment vertical="center" wrapText="1"/>
    </xf>
    <xf numFmtId="0" fontId="20" fillId="0" borderId="65" xfId="8" applyFont="1" applyBorder="1" applyAlignment="1">
      <alignment vertical="center" wrapText="1"/>
    </xf>
    <xf numFmtId="0" fontId="20" fillId="0" borderId="66" xfId="8" applyFont="1" applyBorder="1" applyAlignment="1">
      <alignment vertical="center" wrapText="1"/>
    </xf>
    <xf numFmtId="0" fontId="32" fillId="12" borderId="113" xfId="8" applyFont="1" applyFill="1" applyBorder="1" applyAlignment="1">
      <alignment horizontal="center" vertical="center" wrapText="1"/>
    </xf>
    <xf numFmtId="0" fontId="32" fillId="12" borderId="120" xfId="8" applyFont="1" applyFill="1" applyBorder="1" applyAlignment="1">
      <alignment horizontal="center" vertical="center" wrapText="1"/>
    </xf>
    <xf numFmtId="166" fontId="32" fillId="12" borderId="88" xfId="48" applyNumberFormat="1" applyFont="1" applyFill="1" applyBorder="1" applyAlignment="1">
      <alignment horizontal="center" vertical="center"/>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7"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0" fillId="10" borderId="3" xfId="0" applyFont="1" applyFill="1" applyBorder="1" applyAlignment="1">
      <alignment horizontal="left" vertical="center" wrapText="1"/>
    </xf>
    <xf numFmtId="0" fontId="10" fillId="10" borderId="2" xfId="0" applyFont="1" applyFill="1" applyBorder="1" applyAlignment="1">
      <alignment horizontal="left" vertical="center" wrapText="1"/>
    </xf>
    <xf numFmtId="0" fontId="10" fillId="10" borderId="3"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9" fillId="0" borderId="62" xfId="0" quotePrefix="1" applyFont="1" applyBorder="1" applyAlignment="1">
      <alignment horizontal="center" vertical="center" wrapText="1"/>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24"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12"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7" fillId="9" borderId="1" xfId="0" applyFont="1" applyFill="1" applyBorder="1" applyAlignment="1">
      <alignment horizontal="left" vertical="center" wrapText="1"/>
    </xf>
    <xf numFmtId="0" fontId="9" fillId="0" borderId="8" xfId="0" quotePrefix="1" applyFont="1" applyBorder="1" applyAlignment="1">
      <alignment horizontal="left" vertical="top" wrapText="1"/>
    </xf>
    <xf numFmtId="0" fontId="9" fillId="0" borderId="9" xfId="0" quotePrefix="1" applyFont="1" applyBorder="1" applyAlignment="1">
      <alignment horizontal="left" vertical="top" wrapText="1"/>
    </xf>
    <xf numFmtId="0" fontId="9" fillId="0" borderId="10" xfId="0" quotePrefix="1" applyFont="1" applyBorder="1" applyAlignment="1">
      <alignment horizontal="left" vertical="top" wrapText="1"/>
    </xf>
    <xf numFmtId="0" fontId="9" fillId="0" borderId="1"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0" fillId="10" borderId="1" xfId="0" applyFont="1" applyFill="1" applyBorder="1" applyAlignment="1">
      <alignment horizontal="left" vertical="center" wrapText="1"/>
    </xf>
    <xf numFmtId="0" fontId="9" fillId="0" borderId="3" xfId="0" quotePrefix="1" applyFont="1" applyBorder="1" applyAlignment="1">
      <alignment horizontal="center"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22" fillId="2" borderId="33" xfId="0" applyFont="1" applyFill="1" applyBorder="1" applyAlignment="1">
      <alignment horizontal="center" vertical="center" wrapText="1"/>
    </xf>
    <xf numFmtId="0" fontId="22" fillId="2" borderId="31" xfId="0" applyFont="1" applyFill="1" applyBorder="1" applyAlignment="1">
      <alignment horizontal="center" vertical="center"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23" fillId="0" borderId="3" xfId="6" quotePrefix="1" applyBorder="1" applyAlignment="1">
      <alignment horizontal="center" vertical="center" wrapText="1"/>
    </xf>
    <xf numFmtId="0" fontId="23" fillId="0" borderId="2" xfId="6" quotePrefix="1" applyBorder="1" applyAlignment="1">
      <alignment horizontal="center" vertical="center" wrapText="1"/>
    </xf>
    <xf numFmtId="0" fontId="23" fillId="0" borderId="4" xfId="6" quotePrefix="1" applyBorder="1" applyAlignment="1">
      <alignment horizontal="center" vertical="center" wrapText="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9" fillId="0" borderId="5" xfId="0" quotePrefix="1" applyFont="1" applyBorder="1" applyAlignment="1">
      <alignment horizontal="left" vertical="center" wrapText="1"/>
    </xf>
    <xf numFmtId="0" fontId="9" fillId="0" borderId="7" xfId="0" quotePrefix="1" applyFont="1" applyBorder="1" applyAlignment="1">
      <alignment horizontal="left" vertical="center" wrapText="1"/>
    </xf>
    <xf numFmtId="0" fontId="19" fillId="0" borderId="3" xfId="1" quotePrefix="1" applyBorder="1" applyAlignment="1">
      <alignment horizontal="center" vertical="center" wrapText="1"/>
    </xf>
    <xf numFmtId="0" fontId="0" fillId="0" borderId="1" xfId="0" applyBorder="1" applyAlignment="1">
      <alignment horizontal="center"/>
    </xf>
    <xf numFmtId="0" fontId="9" fillId="0" borderId="6" xfId="0" quotePrefix="1" applyFont="1" applyBorder="1" applyAlignment="1">
      <alignment horizontal="left" vertical="center"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9" fillId="0" borderId="11" xfId="0" quotePrefix="1" applyFont="1" applyBorder="1" applyAlignment="1">
      <alignment horizontal="left" vertical="top" wrapText="1"/>
    </xf>
    <xf numFmtId="0" fontId="9" fillId="0" borderId="33"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19" fillId="0" borderId="33" xfId="1" quotePrefix="1" applyBorder="1" applyAlignment="1">
      <alignment horizontal="center" vertical="center" wrapText="1"/>
    </xf>
    <xf numFmtId="0" fontId="9" fillId="0" borderId="42" xfId="0" quotePrefix="1" applyFont="1" applyBorder="1" applyAlignment="1">
      <alignment horizontal="center" vertical="center" wrapText="1"/>
    </xf>
    <xf numFmtId="0" fontId="23" fillId="0" borderId="33" xfId="6" quotePrefix="1" applyBorder="1" applyAlignment="1">
      <alignment horizontal="center" vertical="center" wrapText="1"/>
    </xf>
    <xf numFmtId="0" fontId="23" fillId="0" borderId="32" xfId="6" quotePrefix="1" applyBorder="1" applyAlignment="1">
      <alignment horizontal="center" vertical="center" wrapText="1"/>
    </xf>
    <xf numFmtId="0" fontId="23" fillId="0" borderId="42" xfId="6" quotePrefix="1" applyBorder="1" applyAlignment="1">
      <alignment horizontal="center"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9" fillId="0" borderId="11"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12" xfId="0" quotePrefix="1" applyFont="1" applyBorder="1" applyAlignment="1">
      <alignment horizontal="left" vertical="center" wrapText="1"/>
    </xf>
    <xf numFmtId="0" fontId="9" fillId="0" borderId="8" xfId="0" quotePrefix="1" applyFont="1" applyBorder="1" applyAlignment="1">
      <alignment horizontal="left" vertical="center" wrapText="1"/>
    </xf>
    <xf numFmtId="0" fontId="9" fillId="0" borderId="9" xfId="0" quotePrefix="1" applyFont="1" applyBorder="1" applyAlignment="1">
      <alignment horizontal="left" vertical="center" wrapText="1"/>
    </xf>
    <xf numFmtId="0" fontId="9" fillId="0" borderId="10" xfId="0" quotePrefix="1" applyFont="1" applyBorder="1" applyAlignment="1">
      <alignment horizontal="left" vertical="center" wrapText="1"/>
    </xf>
    <xf numFmtId="0" fontId="22" fillId="0" borderId="78" xfId="8" applyFont="1" applyBorder="1" applyAlignment="1" applyProtection="1">
      <alignment horizontal="center" vertical="top" wrapText="1"/>
      <protection locked="0"/>
    </xf>
    <xf numFmtId="0" fontId="22" fillId="0" borderId="1" xfId="8" applyFont="1" applyBorder="1" applyAlignment="1" applyProtection="1">
      <alignment horizontal="center" vertical="top" wrapText="1"/>
      <protection locked="0"/>
    </xf>
    <xf numFmtId="0" fontId="22" fillId="0" borderId="79" xfId="8" applyFont="1" applyBorder="1" applyAlignment="1" applyProtection="1">
      <alignment horizontal="center" vertical="top" wrapText="1"/>
      <protection locked="0"/>
    </xf>
    <xf numFmtId="0" fontId="22" fillId="11" borderId="80" xfId="8" applyFont="1" applyFill="1" applyBorder="1" applyAlignment="1" applyProtection="1">
      <alignment horizontal="center" vertical="top" wrapText="1"/>
      <protection locked="0"/>
    </xf>
    <xf numFmtId="0" fontId="22" fillId="11" borderId="81" xfId="8" applyFont="1" applyFill="1" applyBorder="1" applyAlignment="1" applyProtection="1">
      <alignment horizontal="center" vertical="top" wrapText="1"/>
      <protection locked="0"/>
    </xf>
    <xf numFmtId="0" fontId="22" fillId="11" borderId="82" xfId="8" applyFont="1" applyFill="1" applyBorder="1" applyAlignment="1" applyProtection="1">
      <alignment horizontal="center" vertical="top" wrapText="1"/>
      <protection locked="0"/>
    </xf>
    <xf numFmtId="0" fontId="26" fillId="0" borderId="86" xfId="8" applyFont="1" applyBorder="1" applyAlignment="1">
      <alignment horizontal="center" vertical="center" wrapText="1"/>
    </xf>
    <xf numFmtId="0" fontId="26" fillId="0" borderId="87" xfId="8" applyFont="1" applyBorder="1" applyAlignment="1">
      <alignment horizontal="center" vertical="center" wrapText="1"/>
    </xf>
    <xf numFmtId="0" fontId="26" fillId="0" borderId="89" xfId="8" applyFont="1" applyBorder="1" applyAlignment="1">
      <alignment horizontal="center" vertical="center" wrapText="1"/>
    </xf>
    <xf numFmtId="0" fontId="32" fillId="0" borderId="71" xfId="8" applyFont="1" applyBorder="1" applyAlignment="1">
      <alignment vertical="top" wrapText="1"/>
    </xf>
    <xf numFmtId="0" fontId="32" fillId="12" borderId="106" xfId="8" applyFont="1" applyFill="1" applyBorder="1" applyAlignment="1">
      <alignment horizontal="center" vertical="top" wrapText="1"/>
    </xf>
    <xf numFmtId="0" fontId="32" fillId="12" borderId="93" xfId="8" applyFont="1" applyFill="1" applyBorder="1" applyAlignment="1">
      <alignment horizontal="center" vertical="top" wrapText="1"/>
    </xf>
    <xf numFmtId="0" fontId="32" fillId="12" borderId="102" xfId="8" applyFont="1" applyFill="1" applyBorder="1" applyAlignment="1">
      <alignment horizontal="center" vertical="center"/>
    </xf>
    <xf numFmtId="0" fontId="32" fillId="12" borderId="77" xfId="8" applyFont="1" applyFill="1" applyBorder="1" applyAlignment="1">
      <alignment horizontal="center" vertical="center"/>
    </xf>
    <xf numFmtId="0" fontId="32" fillId="12" borderId="111" xfId="8" applyFont="1" applyFill="1" applyBorder="1" applyAlignment="1">
      <alignment horizontal="center" vertical="center"/>
    </xf>
    <xf numFmtId="0" fontId="32" fillId="12" borderId="93" xfId="8" applyFont="1" applyFill="1" applyBorder="1" applyAlignment="1">
      <alignment horizontal="center" vertical="center"/>
    </xf>
    <xf numFmtId="0" fontId="9" fillId="0" borderId="64" xfId="8" applyFont="1" applyBorder="1" applyAlignment="1">
      <alignment horizontal="center" vertical="center" wrapText="1"/>
    </xf>
    <xf numFmtId="0" fontId="9" fillId="0" borderId="65" xfId="8" applyFont="1" applyBorder="1" applyAlignment="1">
      <alignment horizontal="center" vertical="center" wrapText="1"/>
    </xf>
    <xf numFmtId="0" fontId="9" fillId="0" borderId="66" xfId="8" applyFont="1" applyBorder="1" applyAlignment="1">
      <alignment horizontal="center" vertical="center" wrapText="1"/>
    </xf>
    <xf numFmtId="0" fontId="20" fillId="0" borderId="64" xfId="3" applyFont="1" applyBorder="1" applyAlignment="1">
      <alignment horizontal="left" vertical="center" wrapText="1"/>
    </xf>
    <xf numFmtId="0" fontId="20" fillId="0" borderId="65" xfId="3" applyFont="1" applyBorder="1" applyAlignment="1">
      <alignment horizontal="left" vertical="center" wrapText="1"/>
    </xf>
    <xf numFmtId="0" fontId="20" fillId="0" borderId="66" xfId="3" applyFont="1" applyBorder="1" applyAlignment="1">
      <alignment horizontal="left" vertical="center" wrapText="1"/>
    </xf>
    <xf numFmtId="0" fontId="20" fillId="0" borderId="64" xfId="8" applyFont="1" applyBorder="1" applyAlignment="1">
      <alignment horizontal="left" vertical="center" wrapText="1"/>
    </xf>
    <xf numFmtId="0" fontId="20" fillId="0" borderId="65" xfId="8" applyFont="1" applyBorder="1" applyAlignment="1">
      <alignment horizontal="left" vertical="center" wrapText="1"/>
    </xf>
    <xf numFmtId="0" fontId="20" fillId="0" borderId="66" xfId="8" applyFont="1" applyBorder="1" applyAlignment="1">
      <alignment horizontal="left" vertical="center" wrapText="1"/>
    </xf>
    <xf numFmtId="9" fontId="26" fillId="0" borderId="0" xfId="9" applyFont="1" applyFill="1" applyBorder="1" applyAlignment="1">
      <alignment horizontal="center" vertical="top"/>
    </xf>
    <xf numFmtId="0" fontId="30" fillId="12" borderId="86" xfId="10" applyFont="1" applyFill="1" applyBorder="1" applyAlignment="1">
      <alignment horizontal="center" vertical="center" wrapText="1"/>
    </xf>
    <xf numFmtId="0" fontId="30" fillId="12" borderId="89" xfId="10" applyFont="1" applyFill="1" applyBorder="1" applyAlignment="1">
      <alignment horizontal="center" vertical="center" wrapText="1"/>
    </xf>
    <xf numFmtId="0" fontId="32" fillId="12" borderId="64" xfId="8" applyFont="1" applyFill="1" applyBorder="1" applyAlignment="1">
      <alignment horizontal="right" vertical="center" wrapText="1"/>
    </xf>
    <xf numFmtId="0" fontId="32" fillId="12" borderId="66" xfId="8" applyFont="1" applyFill="1" applyBorder="1" applyAlignment="1">
      <alignment horizontal="right" vertical="center" wrapText="1"/>
    </xf>
    <xf numFmtId="0" fontId="32" fillId="12" borderId="70" xfId="8" applyFont="1" applyFill="1" applyBorder="1" applyAlignment="1">
      <alignment horizontal="center" vertical="center" wrapText="1"/>
    </xf>
    <xf numFmtId="0" fontId="32" fillId="12" borderId="83" xfId="8" applyFont="1" applyFill="1" applyBorder="1" applyAlignment="1">
      <alignment horizontal="center" vertical="center" wrapText="1"/>
    </xf>
    <xf numFmtId="0" fontId="32" fillId="12" borderId="75" xfId="8" applyFont="1" applyFill="1" applyBorder="1" applyAlignment="1">
      <alignment horizontal="center" vertical="center"/>
    </xf>
    <xf numFmtId="0" fontId="25" fillId="12" borderId="1" xfId="8" applyFont="1" applyFill="1" applyBorder="1" applyAlignment="1">
      <alignment vertical="top"/>
    </xf>
    <xf numFmtId="0" fontId="25" fillId="0" borderId="0" xfId="8" applyFont="1" applyAlignment="1">
      <alignment horizontal="right" vertical="top"/>
    </xf>
    <xf numFmtId="0" fontId="33" fillId="12" borderId="64" xfId="15" applyFont="1" applyFill="1" applyBorder="1" applyAlignment="1">
      <alignment horizontal="center" vertical="center" wrapText="1"/>
    </xf>
    <xf numFmtId="0" fontId="33" fillId="12" borderId="65" xfId="15" applyFont="1" applyFill="1" applyBorder="1" applyAlignment="1">
      <alignment horizontal="center" vertical="center" wrapText="1"/>
    </xf>
    <xf numFmtId="0" fontId="33" fillId="12" borderId="71" xfId="15" applyFont="1" applyFill="1" applyBorder="1" applyAlignment="1">
      <alignment horizontal="center" vertical="center" wrapText="1"/>
    </xf>
    <xf numFmtId="0" fontId="26" fillId="12" borderId="113" xfId="15" applyFont="1" applyFill="1" applyBorder="1" applyAlignment="1">
      <alignment horizontal="center" vertical="center" wrapText="1"/>
    </xf>
    <xf numFmtId="0" fontId="32" fillId="12" borderId="75" xfId="15" applyFont="1" applyFill="1" applyBorder="1" applyAlignment="1">
      <alignment horizontal="left" vertical="center" wrapText="1"/>
    </xf>
    <xf numFmtId="0" fontId="32" fillId="12" borderId="76" xfId="15" applyFont="1" applyFill="1" applyBorder="1" applyAlignment="1">
      <alignment horizontal="left" vertical="center" wrapText="1"/>
    </xf>
    <xf numFmtId="0" fontId="32" fillId="12" borderId="116" xfId="15" applyFont="1" applyFill="1" applyBorder="1" applyAlignment="1">
      <alignment horizontal="left" vertical="center" wrapText="1"/>
    </xf>
    <xf numFmtId="0" fontId="26" fillId="12" borderId="114" xfId="15" applyFont="1" applyFill="1" applyBorder="1" applyAlignment="1">
      <alignment horizontal="center" vertical="center" wrapText="1"/>
    </xf>
    <xf numFmtId="0" fontId="32" fillId="12" borderId="78" xfId="15" applyFont="1" applyFill="1" applyBorder="1" applyAlignment="1">
      <alignment horizontal="left" vertical="center" wrapText="1"/>
    </xf>
    <xf numFmtId="0" fontId="32" fillId="12" borderId="1" xfId="15" applyFont="1" applyFill="1" applyBorder="1" applyAlignment="1">
      <alignment horizontal="left" vertical="center" wrapText="1"/>
    </xf>
    <xf numFmtId="0" fontId="32" fillId="12" borderId="3" xfId="15" applyFont="1" applyFill="1" applyBorder="1" applyAlignment="1">
      <alignment horizontal="left" vertical="center" wrapText="1"/>
    </xf>
    <xf numFmtId="0" fontId="26" fillId="12" borderId="115" xfId="15" applyFont="1" applyFill="1" applyBorder="1" applyAlignment="1">
      <alignment horizontal="center" vertical="center" wrapText="1"/>
    </xf>
    <xf numFmtId="0" fontId="32" fillId="12" borderId="80" xfId="15" applyFont="1" applyFill="1" applyBorder="1" applyAlignment="1">
      <alignment horizontal="left" vertical="center" wrapText="1"/>
    </xf>
    <xf numFmtId="0" fontId="32" fillId="12" borderId="81" xfId="15" applyFont="1" applyFill="1" applyBorder="1" applyAlignment="1">
      <alignment horizontal="left" vertical="center" wrapText="1"/>
    </xf>
    <xf numFmtId="0" fontId="32" fillId="12" borderId="117" xfId="15" applyFont="1" applyFill="1" applyBorder="1" applyAlignment="1">
      <alignment horizontal="left" vertical="center" wrapText="1"/>
    </xf>
    <xf numFmtId="0" fontId="26" fillId="11" borderId="75" xfId="15" applyFont="1" applyFill="1" applyBorder="1" applyAlignment="1" applyProtection="1">
      <alignment horizontal="center" vertical="center"/>
      <protection locked="0"/>
    </xf>
    <xf numFmtId="0" fontId="26" fillId="11" borderId="76" xfId="15" applyFont="1" applyFill="1" applyBorder="1" applyAlignment="1" applyProtection="1">
      <alignment horizontal="center" vertical="center"/>
      <protection locked="0"/>
    </xf>
    <xf numFmtId="0" fontId="26" fillId="11" borderId="116" xfId="15" applyFont="1" applyFill="1" applyBorder="1" applyAlignment="1" applyProtection="1">
      <alignment horizontal="center" vertical="center"/>
      <protection locked="0"/>
    </xf>
    <xf numFmtId="0" fontId="26" fillId="11" borderId="78" xfId="15" applyFont="1" applyFill="1" applyBorder="1" applyAlignment="1" applyProtection="1">
      <alignment horizontal="center" vertical="center"/>
      <protection locked="0"/>
    </xf>
    <xf numFmtId="0" fontId="26" fillId="11" borderId="1" xfId="15" applyFont="1" applyFill="1" applyBorder="1" applyAlignment="1" applyProtection="1">
      <alignment horizontal="center" vertical="center"/>
      <protection locked="0"/>
    </xf>
    <xf numFmtId="0" fontId="26" fillId="11" borderId="3" xfId="15" applyFont="1" applyFill="1" applyBorder="1" applyAlignment="1" applyProtection="1">
      <alignment horizontal="center" vertical="center"/>
      <protection locked="0"/>
    </xf>
    <xf numFmtId="0" fontId="26" fillId="11" borderId="80" xfId="15" applyFont="1" applyFill="1" applyBorder="1" applyAlignment="1" applyProtection="1">
      <alignment horizontal="center" vertical="center"/>
      <protection locked="0"/>
    </xf>
    <xf numFmtId="0" fontId="26" fillId="11" borderId="81" xfId="15" applyFont="1" applyFill="1" applyBorder="1" applyAlignment="1" applyProtection="1">
      <alignment horizontal="center" vertical="center"/>
      <protection locked="0"/>
    </xf>
    <xf numFmtId="0" fontId="26" fillId="11" borderId="117" xfId="15" applyFont="1" applyFill="1" applyBorder="1" applyAlignment="1" applyProtection="1">
      <alignment horizontal="center" vertical="center"/>
      <protection locked="0"/>
    </xf>
  </cellXfs>
  <cellStyles count="49">
    <cellStyle name="Hipervínculo" xfId="1" builtinId="8"/>
    <cellStyle name="Hipervínculo 2" xfId="4" xr:uid="{5604F963-D588-4D2B-8D4F-9A3A6A616BB9}"/>
    <cellStyle name="Hipervínculo 3" xfId="25" xr:uid="{23941FFF-F5F6-4D37-84F0-B9D89B524235}"/>
    <cellStyle name="Hyperlink" xfId="6" xr:uid="{00000000-000B-0000-0000-000008000000}"/>
    <cellStyle name="Millares 2" xfId="19" xr:uid="{10254382-15E7-4343-9960-35EDDB505616}"/>
    <cellStyle name="Millares 2 2" xfId="30" xr:uid="{D62D1E67-703F-4774-960C-617B4B7A9A3E}"/>
    <cellStyle name="Millares 2 3" xfId="43" xr:uid="{EAEB2B83-03E9-4F1C-93A7-B9FA8837F5DA}"/>
    <cellStyle name="Millares 3" xfId="22" xr:uid="{7DCB2D21-C129-4650-AF19-603ABF2330EE}"/>
    <cellStyle name="Millares 3 2" xfId="33" xr:uid="{FEC3FFD6-F016-4158-93F1-A4E66BA7EB80}"/>
    <cellStyle name="Millares 4" xfId="35" xr:uid="{5218D624-7863-455F-9D4A-36805398E7B3}"/>
    <cellStyle name="Moneda" xfId="7" builtinId="4"/>
    <cellStyle name="Normal" xfId="0" builtinId="0"/>
    <cellStyle name="Normal 2" xfId="2" xr:uid="{88D79786-3F18-4CDD-AB7A-0A97A5475976}"/>
    <cellStyle name="Normal 2 2" xfId="3" xr:uid="{BEE1505D-D2A9-4E5B-A5B8-2D2ED6E725D7}"/>
    <cellStyle name="Normal 2 3" xfId="26" xr:uid="{6FA51DF6-ABA1-42CC-85EF-FABD62031E1C}"/>
    <cellStyle name="Normal 2 4" xfId="13" xr:uid="{A8DF1BD6-B5C4-4E12-89C4-68C6AF50D64D}"/>
    <cellStyle name="Normal 2 5" xfId="10" xr:uid="{592916CB-C269-4D71-9A5A-5F29D07B3AAA}"/>
    <cellStyle name="Normal 3" xfId="8" xr:uid="{8A09867F-9121-4EFF-A2F3-6687C6D989FA}"/>
    <cellStyle name="Normal 3 2" xfId="28" xr:uid="{A5B0FA22-0430-4529-A2D0-141AF0CD7727}"/>
    <cellStyle name="Normal 3 3" xfId="37" xr:uid="{D3A4F515-C342-4944-B6A3-929014E5DF1D}"/>
    <cellStyle name="Normal 4" xfId="15" xr:uid="{2054DCE5-0FDE-499E-9A1C-3E645FDA24C2}"/>
    <cellStyle name="Normal 4 2" xfId="31" xr:uid="{84379970-BD52-428D-B312-A7C946A4156D}"/>
    <cellStyle name="Normal 4 3" xfId="39" xr:uid="{4C1825B6-5341-43FE-8670-214287704136}"/>
    <cellStyle name="Normal 5" xfId="17" xr:uid="{320F7B43-98FD-40CB-B801-96DBAB3E78FD}"/>
    <cellStyle name="Normal 5 2" xfId="34" xr:uid="{13259330-632C-433B-ABEF-5A4AC5D457A9}"/>
    <cellStyle name="Normal 5 3" xfId="41" xr:uid="{F91333AE-AACD-4D0A-AA71-9027D540BD12}"/>
    <cellStyle name="Normal 6" xfId="20" xr:uid="{ABA8CB49-3B19-4EC1-BA21-FB57C37D43D8}"/>
    <cellStyle name="Normal 6 2" xfId="47" xr:uid="{D0A9D326-9B93-4B51-B543-4ECDA0CD5A56}"/>
    <cellStyle name="Normal 7" xfId="23" xr:uid="{34039E35-4DDD-4C29-BF69-168AE2F365B9}"/>
    <cellStyle name="Porcentaje" xfId="48" builtinId="5"/>
    <cellStyle name="Porcentaje 10" xfId="12" xr:uid="{862E51EF-4D6F-491E-9B69-7261D6A61AF3}"/>
    <cellStyle name="Porcentaje 2" xfId="5" xr:uid="{114E6098-1249-4AF3-95A5-697D164CACD1}"/>
    <cellStyle name="Porcentaje 2 2" xfId="27" xr:uid="{41BCB007-F8DF-44DB-88B9-8B00EF0ACB3A}"/>
    <cellStyle name="Porcentaje 2 3" xfId="14" xr:uid="{2A430D7E-8C4B-4B09-B0FF-E416D5199417}"/>
    <cellStyle name="Porcentaje 2 4" xfId="11" xr:uid="{1386D64C-18B5-4F53-A6D1-FA1726A5558C}"/>
    <cellStyle name="Porcentaje 3" xfId="9" xr:uid="{B734049E-0F74-4870-8662-C42196761C75}"/>
    <cellStyle name="Porcentaje 3 2" xfId="29" xr:uid="{3382EDB4-A5B4-404E-A7E4-58D5D6B63F8A}"/>
    <cellStyle name="Porcentaje 3 3" xfId="38" xr:uid="{954EEEA8-48FA-4049-A22D-D0AAD16CEF59}"/>
    <cellStyle name="Porcentaje 4" xfId="16" xr:uid="{A91969EF-FD09-417C-80A3-87FAFFA98C4C}"/>
    <cellStyle name="Porcentaje 4 2" xfId="32" xr:uid="{BE6E5C92-8049-496C-8156-7BDBBD27FD49}"/>
    <cellStyle name="Porcentaje 4 3" xfId="40" xr:uid="{88821989-33C1-4696-86BA-74242D40B354}"/>
    <cellStyle name="Porcentaje 5" xfId="18" xr:uid="{D880FC9C-6E7F-48BB-90CE-BADAA1A693BC}"/>
    <cellStyle name="Porcentaje 5 2" xfId="45" xr:uid="{8CE91F2C-3B9E-4F3A-BBA4-479BCC6AD254}"/>
    <cellStyle name="Porcentaje 5 3" xfId="42" xr:uid="{14305B4D-9824-44F0-ABAB-69D07EC02C2C}"/>
    <cellStyle name="Porcentaje 6" xfId="21" xr:uid="{2C0EA450-8CDA-4EC8-B1A3-3FC2B5639E9E}"/>
    <cellStyle name="Porcentaje 6 2" xfId="46" xr:uid="{147B4CE2-7742-4FC7-9E6C-817DF474E970}"/>
    <cellStyle name="Porcentaje 7" xfId="24" xr:uid="{A23BD2CD-CF73-4273-84E4-7776B64D7B2F}"/>
    <cellStyle name="Porcentaje 8" xfId="44" xr:uid="{8134DE53-7736-4563-A804-63674D60A695}"/>
    <cellStyle name="Porcentaje 9" xfId="36" xr:uid="{11ED18A6-A1D7-4A80-903E-F41E74945DBE}"/>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99307</xdr:colOff>
      <xdr:row>31</xdr:row>
      <xdr:rowOff>212910</xdr:rowOff>
    </xdr:from>
    <xdr:to>
      <xdr:col>16</xdr:col>
      <xdr:colOff>132083</xdr:colOff>
      <xdr:row>31</xdr:row>
      <xdr:rowOff>1848970</xdr:rowOff>
    </xdr:to>
    <xdr:pic>
      <xdr:nvPicPr>
        <xdr:cNvPr id="4" name="Imagen 3">
          <a:extLst>
            <a:ext uri="{FF2B5EF4-FFF2-40B4-BE49-F238E27FC236}">
              <a16:creationId xmlns:a16="http://schemas.microsoft.com/office/drawing/2014/main" id="{08029505-42EB-7D5F-1097-2143F7BF494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70689" y="15374469"/>
          <a:ext cx="7350218" cy="1636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212912</xdr:colOff>
      <xdr:row>32</xdr:row>
      <xdr:rowOff>358588</xdr:rowOff>
    </xdr:from>
    <xdr:to>
      <xdr:col>15</xdr:col>
      <xdr:colOff>156882</xdr:colOff>
      <xdr:row>32</xdr:row>
      <xdr:rowOff>1873063</xdr:rowOff>
    </xdr:to>
    <xdr:pic>
      <xdr:nvPicPr>
        <xdr:cNvPr id="5" name="Imagen 4">
          <a:extLst>
            <a:ext uri="{FF2B5EF4-FFF2-40B4-BE49-F238E27FC236}">
              <a16:creationId xmlns:a16="http://schemas.microsoft.com/office/drawing/2014/main" id="{02305930-B087-3D0A-75F6-E15085A3DB6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84294" y="17682882"/>
          <a:ext cx="6846794" cy="1514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78441</xdr:colOff>
      <xdr:row>33</xdr:row>
      <xdr:rowOff>275668</xdr:rowOff>
    </xdr:from>
    <xdr:to>
      <xdr:col>16</xdr:col>
      <xdr:colOff>61633</xdr:colOff>
      <xdr:row>33</xdr:row>
      <xdr:rowOff>2103905</xdr:rowOff>
    </xdr:to>
    <xdr:pic>
      <xdr:nvPicPr>
        <xdr:cNvPr id="6" name="Imagen 5">
          <a:extLst>
            <a:ext uri="{FF2B5EF4-FFF2-40B4-BE49-F238E27FC236}">
              <a16:creationId xmlns:a16="http://schemas.microsoft.com/office/drawing/2014/main" id="{F4BD4B28-19C4-867E-BE0B-7B19EBBE1F59}"/>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49823" y="19762697"/>
          <a:ext cx="7300634" cy="18282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67237</xdr:colOff>
      <xdr:row>34</xdr:row>
      <xdr:rowOff>322491</xdr:rowOff>
    </xdr:from>
    <xdr:to>
      <xdr:col>16</xdr:col>
      <xdr:colOff>89647</xdr:colOff>
      <xdr:row>34</xdr:row>
      <xdr:rowOff>1815353</xdr:rowOff>
    </xdr:to>
    <xdr:pic>
      <xdr:nvPicPr>
        <xdr:cNvPr id="8" name="Imagen 7">
          <a:extLst>
            <a:ext uri="{FF2B5EF4-FFF2-40B4-BE49-F238E27FC236}">
              <a16:creationId xmlns:a16="http://schemas.microsoft.com/office/drawing/2014/main" id="{16E8DCC7-E50E-FFE7-CEAB-44103C9A3236}"/>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38619" y="22129138"/>
          <a:ext cx="7339852" cy="14928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89647</xdr:colOff>
      <xdr:row>0</xdr:row>
      <xdr:rowOff>56029</xdr:rowOff>
    </xdr:from>
    <xdr:to>
      <xdr:col>4</xdr:col>
      <xdr:colOff>395901</xdr:colOff>
      <xdr:row>0</xdr:row>
      <xdr:rowOff>1266265</xdr:rowOff>
    </xdr:to>
    <xdr:pic>
      <xdr:nvPicPr>
        <xdr:cNvPr id="6" name="Imagen 5">
          <a:extLst>
            <a:ext uri="{FF2B5EF4-FFF2-40B4-BE49-F238E27FC236}">
              <a16:creationId xmlns:a16="http://schemas.microsoft.com/office/drawing/2014/main" id="{893EC6A5-AF7A-9054-74FF-5C36F85F209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6250" b="16250"/>
        <a:stretch/>
      </xdr:blipFill>
      <xdr:spPr>
        <a:xfrm>
          <a:off x="212912" y="56029"/>
          <a:ext cx="4105048" cy="12102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NVerdes@minambiente.gov.co" TargetMode="External"/><Relationship Id="rId2" Type="http://schemas.openxmlformats.org/officeDocument/2006/relationships/hyperlink" Target="mailto:dmaldonadol@minambiente.gov.co" TargetMode="External"/><Relationship Id="rId1" Type="http://schemas.openxmlformats.org/officeDocument/2006/relationships/hyperlink" Target="http://www.minambiente.gov.co/"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mailto:jmpereag@minambiente.gov.co"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9" t="s">
        <v>62</v>
      </c>
    </row>
    <row r="37" spans="2:4" x14ac:dyDescent="0.2">
      <c r="B37" s="49" t="s">
        <v>63</v>
      </c>
      <c r="D37" s="50" t="s">
        <v>64</v>
      </c>
    </row>
    <row r="38" spans="2:4" x14ac:dyDescent="0.2">
      <c r="B38" s="49" t="s">
        <v>65</v>
      </c>
      <c r="D38" s="50" t="s">
        <v>66</v>
      </c>
    </row>
    <row r="39" spans="2:4" x14ac:dyDescent="0.2">
      <c r="B39" s="49" t="s">
        <v>67</v>
      </c>
      <c r="D39" s="50" t="s">
        <v>68</v>
      </c>
    </row>
    <row r="40" spans="2:4" x14ac:dyDescent="0.2">
      <c r="B40" s="49" t="s">
        <v>69</v>
      </c>
      <c r="D40" s="5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21" zoomScale="115" zoomScaleNormal="115" workbookViewId="0">
      <selection activeCell="D24" sqref="D24:Q24"/>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40" t="s">
        <v>70</v>
      </c>
      <c r="C1" s="241"/>
      <c r="D1" s="244" t="s">
        <v>71</v>
      </c>
      <c r="E1" s="245"/>
      <c r="F1" s="245"/>
      <c r="G1" s="245"/>
      <c r="H1" s="245"/>
      <c r="I1" s="245"/>
      <c r="J1" s="245"/>
      <c r="K1" s="245"/>
      <c r="L1" s="245"/>
      <c r="M1" s="245"/>
      <c r="N1" s="246"/>
      <c r="O1" s="247"/>
      <c r="P1" s="248"/>
      <c r="Q1" s="249"/>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42"/>
      <c r="C2" s="243"/>
      <c r="D2" s="253" t="s">
        <v>72</v>
      </c>
      <c r="E2" s="254"/>
      <c r="F2" s="254"/>
      <c r="G2" s="254"/>
      <c r="H2" s="254"/>
      <c r="I2" s="254"/>
      <c r="J2" s="254"/>
      <c r="K2" s="254"/>
      <c r="L2" s="254"/>
      <c r="M2" s="254"/>
      <c r="N2" s="255"/>
      <c r="O2" s="250"/>
      <c r="P2" s="251"/>
      <c r="Q2" s="252"/>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56" t="s">
        <v>73</v>
      </c>
      <c r="C3" s="257"/>
      <c r="D3" s="256" t="s">
        <v>74</v>
      </c>
      <c r="E3" s="258"/>
      <c r="F3" s="258"/>
      <c r="G3" s="258"/>
      <c r="H3" s="258"/>
      <c r="I3" s="258"/>
      <c r="J3" s="258"/>
      <c r="K3" s="258"/>
      <c r="L3" s="258"/>
      <c r="M3" s="258"/>
      <c r="N3" s="257"/>
      <c r="O3" s="256" t="s">
        <v>75</v>
      </c>
      <c r="P3" s="258"/>
      <c r="Q3" s="257"/>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59" t="s">
        <v>76</v>
      </c>
      <c r="C5" s="260"/>
      <c r="D5" s="260"/>
      <c r="E5" s="260"/>
      <c r="F5" s="260"/>
      <c r="G5" s="260"/>
      <c r="H5" s="260"/>
      <c r="I5" s="260"/>
      <c r="J5" s="260"/>
      <c r="K5" s="260"/>
      <c r="L5" s="260"/>
      <c r="M5" s="260"/>
      <c r="N5" s="260"/>
      <c r="O5" s="260"/>
      <c r="P5" s="260"/>
      <c r="Q5" s="261"/>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302"/>
      <c r="C7" s="302"/>
      <c r="D7" s="302"/>
      <c r="E7" s="302"/>
      <c r="F7" s="302"/>
      <c r="G7" s="302"/>
      <c r="H7" s="302"/>
      <c r="I7" s="302"/>
      <c r="J7" s="302"/>
      <c r="K7" s="302"/>
      <c r="L7" s="302"/>
      <c r="M7" s="302"/>
      <c r="N7" s="302"/>
      <c r="O7" s="302"/>
      <c r="P7" s="302"/>
      <c r="Q7" s="302"/>
    </row>
    <row r="8" spans="2:48" ht="40.5" customHeight="1" x14ac:dyDescent="0.2">
      <c r="B8" s="231" t="s">
        <v>77</v>
      </c>
      <c r="C8" s="232"/>
      <c r="D8" s="233" t="s">
        <v>78</v>
      </c>
      <c r="E8" s="234"/>
      <c r="F8" s="234"/>
      <c r="G8" s="234"/>
      <c r="H8" s="234"/>
      <c r="I8" s="234"/>
      <c r="J8" s="234"/>
      <c r="K8" s="234"/>
      <c r="L8" s="234"/>
      <c r="M8" s="234"/>
      <c r="N8" s="234"/>
      <c r="O8" s="234"/>
      <c r="P8" s="234"/>
      <c r="Q8" s="235"/>
    </row>
    <row r="9" spans="2:48" ht="40.5" customHeight="1" x14ac:dyDescent="0.2">
      <c r="B9" s="231" t="s">
        <v>79</v>
      </c>
      <c r="C9" s="232"/>
      <c r="D9" s="233" t="s">
        <v>80</v>
      </c>
      <c r="E9" s="234"/>
      <c r="F9" s="234"/>
      <c r="G9" s="234"/>
      <c r="H9" s="234"/>
      <c r="I9" s="234"/>
      <c r="J9" s="234"/>
      <c r="K9" s="234"/>
      <c r="L9" s="234"/>
      <c r="M9" s="234"/>
      <c r="N9" s="234"/>
      <c r="O9" s="234"/>
      <c r="P9" s="234"/>
      <c r="Q9" s="235"/>
    </row>
    <row r="10" spans="2:48" ht="40.5" customHeight="1" x14ac:dyDescent="0.2">
      <c r="B10" s="231" t="s">
        <v>81</v>
      </c>
      <c r="C10" s="232"/>
      <c r="D10" s="233" t="s">
        <v>82</v>
      </c>
      <c r="E10" s="234"/>
      <c r="F10" s="234"/>
      <c r="G10" s="234"/>
      <c r="H10" s="234"/>
      <c r="I10" s="234"/>
      <c r="J10" s="234"/>
      <c r="K10" s="234"/>
      <c r="L10" s="234"/>
      <c r="M10" s="234"/>
      <c r="N10" s="234"/>
      <c r="O10" s="234"/>
      <c r="P10" s="234"/>
      <c r="Q10" s="235"/>
    </row>
    <row r="11" spans="2:48" ht="40.5" customHeight="1" x14ac:dyDescent="0.2">
      <c r="B11" s="231" t="s">
        <v>83</v>
      </c>
      <c r="C11" s="232"/>
      <c r="D11" s="233" t="s">
        <v>84</v>
      </c>
      <c r="E11" s="234"/>
      <c r="F11" s="234"/>
      <c r="G11" s="234"/>
      <c r="H11" s="234"/>
      <c r="I11" s="234"/>
      <c r="J11" s="234"/>
      <c r="K11" s="234"/>
      <c r="L11" s="234"/>
      <c r="M11" s="234"/>
      <c r="N11" s="234"/>
      <c r="O11" s="234"/>
      <c r="P11" s="234"/>
      <c r="Q11" s="235"/>
    </row>
    <row r="12" spans="2:48" ht="40.5" customHeight="1" x14ac:dyDescent="0.2">
      <c r="B12" s="231" t="s">
        <v>85</v>
      </c>
      <c r="C12" s="232"/>
      <c r="D12" s="233" t="s">
        <v>86</v>
      </c>
      <c r="E12" s="234"/>
      <c r="F12" s="234"/>
      <c r="G12" s="234"/>
      <c r="H12" s="234"/>
      <c r="I12" s="234"/>
      <c r="J12" s="234"/>
      <c r="K12" s="234"/>
      <c r="L12" s="234"/>
      <c r="M12" s="234"/>
      <c r="N12" s="234"/>
      <c r="O12" s="234"/>
      <c r="P12" s="234"/>
      <c r="Q12" s="235"/>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59" t="s">
        <v>87</v>
      </c>
      <c r="C14" s="260"/>
      <c r="D14" s="260"/>
      <c r="E14" s="260"/>
      <c r="F14" s="260"/>
      <c r="G14" s="260"/>
      <c r="H14" s="260"/>
      <c r="I14" s="260"/>
      <c r="J14" s="260"/>
      <c r="K14" s="260"/>
      <c r="L14" s="260"/>
      <c r="M14" s="260"/>
      <c r="N14" s="260"/>
      <c r="O14" s="260"/>
      <c r="P14" s="260"/>
      <c r="Q14" s="261"/>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31" t="s">
        <v>88</v>
      </c>
      <c r="C16" s="232"/>
      <c r="D16" s="270" t="s">
        <v>89</v>
      </c>
      <c r="E16" s="271"/>
      <c r="F16" s="271"/>
      <c r="G16" s="271"/>
      <c r="H16" s="271"/>
      <c r="I16" s="271"/>
      <c r="J16" s="271"/>
      <c r="K16" s="272"/>
      <c r="L16" s="262" t="s">
        <v>90</v>
      </c>
      <c r="M16" s="263"/>
      <c r="N16" s="266" t="s">
        <v>91</v>
      </c>
      <c r="O16" s="266"/>
      <c r="P16" s="266"/>
      <c r="Q16" s="267"/>
    </row>
    <row r="17" spans="2:48" ht="40.5" customHeight="1" x14ac:dyDescent="0.2">
      <c r="B17" s="231" t="s">
        <v>92</v>
      </c>
      <c r="C17" s="232"/>
      <c r="D17" s="273" t="s">
        <v>93</v>
      </c>
      <c r="E17" s="274"/>
      <c r="F17" s="274"/>
      <c r="G17" s="274"/>
      <c r="H17" s="274"/>
      <c r="I17" s="274"/>
      <c r="J17" s="274"/>
      <c r="K17" s="274"/>
      <c r="L17" s="274"/>
      <c r="M17" s="274"/>
      <c r="N17" s="274"/>
      <c r="O17" s="274"/>
      <c r="P17" s="274"/>
      <c r="Q17" s="275"/>
    </row>
    <row r="18" spans="2:48" ht="40.5" customHeight="1" x14ac:dyDescent="0.2">
      <c r="B18" s="231" t="s">
        <v>94</v>
      </c>
      <c r="C18" s="232"/>
      <c r="D18" s="273" t="s">
        <v>95</v>
      </c>
      <c r="E18" s="274"/>
      <c r="F18" s="274"/>
      <c r="G18" s="274"/>
      <c r="H18" s="274"/>
      <c r="I18" s="274"/>
      <c r="J18" s="274"/>
      <c r="K18" s="274"/>
      <c r="L18" s="274"/>
      <c r="M18" s="274"/>
      <c r="N18" s="274"/>
      <c r="O18" s="274"/>
      <c r="P18" s="274"/>
      <c r="Q18" s="275"/>
    </row>
    <row r="19" spans="2:48" ht="182.25" customHeight="1" x14ac:dyDescent="0.2">
      <c r="B19" s="231" t="s">
        <v>96</v>
      </c>
      <c r="C19" s="232"/>
      <c r="D19" s="283" t="s">
        <v>97</v>
      </c>
      <c r="E19" s="284"/>
      <c r="F19" s="284"/>
      <c r="G19" s="265" t="s">
        <v>98</v>
      </c>
      <c r="H19" s="265"/>
      <c r="I19" s="281" t="s">
        <v>99</v>
      </c>
      <c r="J19" s="281"/>
      <c r="K19" s="281"/>
      <c r="L19" s="265" t="s">
        <v>100</v>
      </c>
      <c r="M19" s="265"/>
      <c r="N19" s="265"/>
      <c r="O19" s="281" t="s">
        <v>101</v>
      </c>
      <c r="P19" s="281"/>
      <c r="Q19" s="282"/>
      <c r="AT19"/>
      <c r="AU19"/>
      <c r="AV19"/>
    </row>
    <row r="20" spans="2:48" ht="40.5" customHeight="1" x14ac:dyDescent="0.2">
      <c r="B20" s="231" t="s">
        <v>102</v>
      </c>
      <c r="C20" s="232"/>
      <c r="D20" s="276" t="s">
        <v>103</v>
      </c>
      <c r="E20" s="277"/>
      <c r="F20" s="277"/>
      <c r="G20" s="277"/>
      <c r="H20" s="277"/>
      <c r="I20" s="278"/>
      <c r="J20" s="279" t="s">
        <v>104</v>
      </c>
      <c r="K20" s="280"/>
      <c r="L20" s="280"/>
      <c r="M20" s="277" t="s">
        <v>105</v>
      </c>
      <c r="N20" s="277"/>
      <c r="O20" s="277"/>
      <c r="P20" s="277"/>
      <c r="Q20" s="278"/>
    </row>
    <row r="21" spans="2:48" ht="40.5" customHeight="1" x14ac:dyDescent="0.2">
      <c r="B21" s="231" t="s">
        <v>106</v>
      </c>
      <c r="C21" s="232"/>
      <c r="D21" s="273" t="s">
        <v>107</v>
      </c>
      <c r="E21" s="274"/>
      <c r="F21" s="274"/>
      <c r="G21" s="274"/>
      <c r="H21" s="274"/>
      <c r="I21" s="274"/>
      <c r="J21" s="274"/>
      <c r="K21" s="275"/>
      <c r="L21" s="264" t="s">
        <v>108</v>
      </c>
      <c r="M21" s="265"/>
      <c r="N21" s="265"/>
      <c r="O21" s="268" t="s">
        <v>109</v>
      </c>
      <c r="P21" s="268"/>
      <c r="Q21" s="269"/>
    </row>
    <row r="22" spans="2:48" ht="44.25" customHeight="1" x14ac:dyDescent="0.2">
      <c r="B22" s="231" t="s">
        <v>110</v>
      </c>
      <c r="C22" s="232"/>
      <c r="D22" s="273" t="s">
        <v>111</v>
      </c>
      <c r="E22" s="274"/>
      <c r="F22" s="274"/>
      <c r="G22" s="274"/>
      <c r="H22" s="274"/>
      <c r="I22" s="274"/>
      <c r="J22" s="274"/>
      <c r="K22" s="274"/>
      <c r="L22" s="274"/>
      <c r="M22" s="274"/>
      <c r="N22" s="274"/>
      <c r="O22" s="274"/>
      <c r="P22" s="274"/>
      <c r="Q22" s="275"/>
    </row>
    <row r="23" spans="2:48" ht="40.5" customHeight="1" x14ac:dyDescent="0.2">
      <c r="B23" s="231" t="s">
        <v>112</v>
      </c>
      <c r="C23" s="232"/>
      <c r="D23" s="233" t="s">
        <v>113</v>
      </c>
      <c r="E23" s="234"/>
      <c r="F23" s="234"/>
      <c r="G23" s="235"/>
      <c r="H23" s="262" t="s">
        <v>114</v>
      </c>
      <c r="I23" s="263"/>
      <c r="J23" s="234" t="s">
        <v>115</v>
      </c>
      <c r="K23" s="234"/>
      <c r="L23" s="235"/>
      <c r="M23" s="264" t="s">
        <v>116</v>
      </c>
      <c r="N23" s="265"/>
      <c r="O23" s="268" t="s">
        <v>117</v>
      </c>
      <c r="P23" s="268"/>
      <c r="Q23" s="269"/>
    </row>
    <row r="24" spans="2:48" ht="68.650000000000006" customHeight="1" x14ac:dyDescent="0.2">
      <c r="B24" s="231" t="s">
        <v>118</v>
      </c>
      <c r="C24" s="232"/>
      <c r="D24" s="233" t="s">
        <v>119</v>
      </c>
      <c r="E24" s="234"/>
      <c r="F24" s="234"/>
      <c r="G24" s="234"/>
      <c r="H24" s="234"/>
      <c r="I24" s="234"/>
      <c r="J24" s="234"/>
      <c r="K24" s="234"/>
      <c r="L24" s="234"/>
      <c r="M24" s="234"/>
      <c r="N24" s="234"/>
      <c r="O24" s="234"/>
      <c r="P24" s="234"/>
      <c r="Q24" s="235"/>
    </row>
    <row r="25" spans="2:48" ht="40.5" customHeight="1" x14ac:dyDescent="0.2">
      <c r="B25" s="231" t="s">
        <v>120</v>
      </c>
      <c r="C25" s="232"/>
      <c r="D25" s="233" t="s">
        <v>121</v>
      </c>
      <c r="E25" s="234"/>
      <c r="F25" s="234"/>
      <c r="G25" s="234"/>
      <c r="H25" s="234"/>
      <c r="I25" s="234"/>
      <c r="J25" s="234"/>
      <c r="K25" s="234"/>
      <c r="L25" s="234"/>
      <c r="M25" s="234"/>
      <c r="N25" s="234"/>
      <c r="O25" s="234"/>
      <c r="P25" s="234"/>
      <c r="Q25" s="235"/>
    </row>
    <row r="26" spans="2:48" ht="20.25" customHeight="1" x14ac:dyDescent="0.2">
      <c r="B26" s="236" t="s">
        <v>122</v>
      </c>
      <c r="C26" s="237"/>
      <c r="D26" s="337" t="s">
        <v>123</v>
      </c>
      <c r="E26" s="338"/>
      <c r="F26" s="338"/>
      <c r="G26" s="341" t="s">
        <v>124</v>
      </c>
      <c r="H26" s="287"/>
      <c r="I26" s="57" t="s">
        <v>125</v>
      </c>
      <c r="J26" s="264" t="s">
        <v>126</v>
      </c>
      <c r="K26" s="285"/>
      <c r="L26" s="286" t="s">
        <v>127</v>
      </c>
      <c r="M26" s="287"/>
      <c r="N26" s="290" t="s">
        <v>128</v>
      </c>
      <c r="O26" s="291"/>
      <c r="P26" s="291"/>
      <c r="Q26" s="292"/>
    </row>
    <row r="27" spans="2:48" ht="21.75" customHeight="1" x14ac:dyDescent="0.2">
      <c r="B27" s="238"/>
      <c r="C27" s="239"/>
      <c r="D27" s="339"/>
      <c r="E27" s="340"/>
      <c r="F27" s="340"/>
      <c r="G27" s="342"/>
      <c r="H27" s="289"/>
      <c r="I27" s="9"/>
      <c r="J27" s="296"/>
      <c r="K27" s="297"/>
      <c r="L27" s="288"/>
      <c r="M27" s="289"/>
      <c r="N27" s="293"/>
      <c r="O27" s="294"/>
      <c r="P27" s="294"/>
      <c r="Q27" s="295"/>
    </row>
    <row r="28" spans="2:48" ht="33.75" customHeight="1" x14ac:dyDescent="0.2">
      <c r="B28" s="231" t="s">
        <v>129</v>
      </c>
      <c r="C28" s="232"/>
      <c r="D28" s="233" t="s">
        <v>130</v>
      </c>
      <c r="E28" s="234"/>
      <c r="F28" s="234"/>
      <c r="G28" s="234"/>
      <c r="H28" s="234"/>
      <c r="I28" s="234"/>
      <c r="J28" s="234"/>
      <c r="K28" s="234"/>
      <c r="L28" s="234"/>
      <c r="M28" s="234"/>
      <c r="N28" s="234"/>
      <c r="O28" s="234"/>
      <c r="P28" s="234"/>
      <c r="Q28" s="235"/>
    </row>
    <row r="29" spans="2:48" ht="40.5" customHeight="1" x14ac:dyDescent="0.2">
      <c r="B29" s="231" t="s">
        <v>131</v>
      </c>
      <c r="C29" s="232"/>
      <c r="D29" s="276" t="s">
        <v>132</v>
      </c>
      <c r="E29" s="277"/>
      <c r="F29" s="277"/>
      <c r="G29" s="277"/>
      <c r="H29" s="277"/>
      <c r="I29" s="277"/>
      <c r="J29" s="277"/>
      <c r="K29" s="277"/>
      <c r="L29" s="277"/>
      <c r="M29" s="277"/>
      <c r="N29" s="277"/>
      <c r="O29" s="277"/>
      <c r="P29" s="277"/>
      <c r="Q29" s="278"/>
    </row>
    <row r="30" spans="2:48" ht="40.5" customHeight="1" x14ac:dyDescent="0.2">
      <c r="B30" s="231" t="s">
        <v>133</v>
      </c>
      <c r="C30" s="232"/>
      <c r="D30" s="276" t="s">
        <v>134</v>
      </c>
      <c r="E30" s="277"/>
      <c r="F30" s="277"/>
      <c r="G30" s="277"/>
      <c r="H30" s="277"/>
      <c r="I30" s="277"/>
      <c r="J30" s="277"/>
      <c r="K30" s="278"/>
      <c r="L30" s="262" t="s">
        <v>135</v>
      </c>
      <c r="M30" s="298"/>
      <c r="N30" s="299" t="s">
        <v>136</v>
      </c>
      <c r="O30" s="268"/>
      <c r="P30" s="268"/>
      <c r="Q30" s="269"/>
    </row>
    <row r="31" spans="2:48" ht="71.650000000000006" customHeight="1" x14ac:dyDescent="0.2">
      <c r="B31" s="231" t="s">
        <v>137</v>
      </c>
      <c r="C31" s="232"/>
      <c r="D31" s="233" t="s">
        <v>138</v>
      </c>
      <c r="E31" s="234"/>
      <c r="F31" s="234"/>
      <c r="G31" s="234"/>
      <c r="H31" s="234"/>
      <c r="I31" s="234"/>
      <c r="J31" s="234"/>
      <c r="K31" s="234"/>
      <c r="L31" s="234"/>
      <c r="M31" s="234"/>
      <c r="N31" s="234"/>
      <c r="O31" s="234"/>
      <c r="P31" s="234"/>
      <c r="Q31" s="235"/>
    </row>
    <row r="32" spans="2:48" ht="40.5" customHeight="1" x14ac:dyDescent="0.2">
      <c r="B32" s="231" t="s">
        <v>139</v>
      </c>
      <c r="C32" s="232"/>
      <c r="D32" s="233" t="s">
        <v>140</v>
      </c>
      <c r="E32" s="234"/>
      <c r="F32" s="234"/>
      <c r="G32" s="234"/>
      <c r="H32" s="234"/>
      <c r="I32" s="234"/>
      <c r="J32" s="234"/>
      <c r="K32" s="234"/>
      <c r="L32" s="234"/>
      <c r="M32" s="234"/>
      <c r="N32" s="234"/>
      <c r="O32" s="234"/>
      <c r="P32" s="234"/>
      <c r="Q32" s="235"/>
    </row>
    <row r="33" spans="2:48" ht="40.5" customHeight="1" x14ac:dyDescent="0.2">
      <c r="B33" s="231" t="s">
        <v>141</v>
      </c>
      <c r="C33" s="232"/>
      <c r="D33" s="233" t="s">
        <v>142</v>
      </c>
      <c r="E33" s="234"/>
      <c r="F33" s="234"/>
      <c r="G33" s="234"/>
      <c r="H33" s="234"/>
      <c r="I33" s="234"/>
      <c r="J33" s="234"/>
      <c r="K33" s="234"/>
      <c r="L33" s="234"/>
      <c r="M33" s="234"/>
      <c r="N33" s="234"/>
      <c r="O33" s="234"/>
      <c r="P33" s="234"/>
      <c r="Q33" s="235"/>
    </row>
    <row r="34" spans="2:48" ht="40.5" customHeight="1" x14ac:dyDescent="0.2">
      <c r="B34" s="231" t="s">
        <v>143</v>
      </c>
      <c r="C34" s="232"/>
      <c r="D34" s="233" t="s">
        <v>144</v>
      </c>
      <c r="E34" s="234"/>
      <c r="F34" s="234"/>
      <c r="G34" s="234"/>
      <c r="H34" s="234"/>
      <c r="I34" s="234"/>
      <c r="J34" s="234"/>
      <c r="K34" s="234"/>
      <c r="L34" s="234"/>
      <c r="M34" s="234"/>
      <c r="N34" s="234"/>
      <c r="O34" s="234"/>
      <c r="P34" s="234"/>
      <c r="Q34" s="235"/>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59" t="s">
        <v>145</v>
      </c>
      <c r="C36" s="260"/>
      <c r="D36" s="260"/>
      <c r="E36" s="260"/>
      <c r="F36" s="260"/>
      <c r="G36" s="260"/>
      <c r="H36" s="260"/>
      <c r="I36" s="260"/>
      <c r="J36" s="260"/>
      <c r="K36" s="260"/>
      <c r="L36" s="260"/>
      <c r="M36" s="260"/>
      <c r="N36" s="260"/>
      <c r="O36" s="260"/>
      <c r="P36" s="260"/>
      <c r="Q36" s="261"/>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31" t="s">
        <v>146</v>
      </c>
      <c r="C38" s="232"/>
      <c r="D38" s="333" t="s">
        <v>147</v>
      </c>
      <c r="E38" s="334"/>
      <c r="F38" s="334"/>
      <c r="G38" s="334"/>
      <c r="H38" s="334"/>
      <c r="I38" s="334"/>
      <c r="J38" s="334"/>
      <c r="K38" s="334"/>
      <c r="L38" s="334"/>
      <c r="M38" s="334"/>
      <c r="N38" s="334"/>
      <c r="O38" s="334"/>
      <c r="P38" s="334"/>
      <c r="Q38" s="335"/>
    </row>
    <row r="39" spans="2:48" ht="6.75" customHeight="1" x14ac:dyDescent="0.2">
      <c r="B39" s="236" t="s">
        <v>148</v>
      </c>
      <c r="C39" s="237"/>
      <c r="D39" s="10"/>
      <c r="E39" s="11"/>
      <c r="F39" s="11"/>
      <c r="G39" s="11"/>
      <c r="H39" s="11"/>
      <c r="I39" s="11"/>
      <c r="J39" s="11"/>
      <c r="K39" s="11"/>
      <c r="L39" s="11"/>
      <c r="M39" s="11"/>
      <c r="N39" s="11"/>
      <c r="O39" s="11"/>
      <c r="P39" s="27"/>
      <c r="Q39" s="28"/>
    </row>
    <row r="40" spans="2:48" ht="17.25" customHeight="1" x14ac:dyDescent="0.2">
      <c r="B40" s="308"/>
      <c r="C40" s="336"/>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308"/>
      <c r="C41" s="336"/>
      <c r="D41" s="13"/>
      <c r="E41" s="17">
        <v>2000</v>
      </c>
      <c r="F41" s="17"/>
      <c r="G41" s="6"/>
      <c r="H41" s="17">
        <v>2008</v>
      </c>
      <c r="I41" s="17"/>
      <c r="J41" s="6"/>
      <c r="K41" s="17">
        <v>2016</v>
      </c>
      <c r="L41" s="17"/>
      <c r="M41" s="6"/>
      <c r="N41" s="17">
        <v>2024</v>
      </c>
      <c r="O41" s="17"/>
      <c r="P41" s="29"/>
      <c r="Q41" s="30"/>
    </row>
    <row r="42" spans="2:48" ht="17.25" customHeight="1" x14ac:dyDescent="0.2">
      <c r="B42" s="308"/>
      <c r="C42" s="336"/>
      <c r="D42" s="13"/>
      <c r="E42" s="17">
        <v>2001</v>
      </c>
      <c r="F42" s="17"/>
      <c r="G42" s="6"/>
      <c r="H42" s="17">
        <v>2009</v>
      </c>
      <c r="I42" s="17"/>
      <c r="J42" s="6"/>
      <c r="K42" s="17">
        <v>2017</v>
      </c>
      <c r="L42" s="17"/>
      <c r="M42" s="6"/>
      <c r="N42" s="17">
        <v>2025</v>
      </c>
      <c r="O42" s="17"/>
      <c r="P42" s="29"/>
      <c r="Q42" s="30"/>
    </row>
    <row r="43" spans="2:48" ht="17.25" customHeight="1" x14ac:dyDescent="0.2">
      <c r="B43" s="308"/>
      <c r="C43" s="336"/>
      <c r="D43" s="13"/>
      <c r="E43" s="17">
        <v>2002</v>
      </c>
      <c r="F43" s="17"/>
      <c r="G43" s="6"/>
      <c r="H43" s="17">
        <v>2010</v>
      </c>
      <c r="I43" s="17"/>
      <c r="J43" s="6"/>
      <c r="K43" s="17">
        <v>2018</v>
      </c>
      <c r="L43" s="17"/>
      <c r="M43" s="6"/>
      <c r="N43" s="17">
        <v>2026</v>
      </c>
      <c r="O43" s="17"/>
      <c r="P43" s="29"/>
      <c r="Q43" s="30"/>
    </row>
    <row r="44" spans="2:48" ht="17.25" customHeight="1" x14ac:dyDescent="0.2">
      <c r="B44" s="308"/>
      <c r="C44" s="336"/>
      <c r="D44" s="13"/>
      <c r="E44" s="17">
        <v>2003</v>
      </c>
      <c r="F44" s="17"/>
      <c r="G44" s="6"/>
      <c r="H44" s="17">
        <v>2011</v>
      </c>
      <c r="I44" s="17"/>
      <c r="J44" s="6"/>
      <c r="K44" s="17">
        <v>2019</v>
      </c>
      <c r="L44" s="17"/>
      <c r="M44" s="6"/>
      <c r="N44" s="17">
        <v>2027</v>
      </c>
      <c r="O44" s="17"/>
      <c r="P44" s="29"/>
      <c r="Q44" s="30"/>
    </row>
    <row r="45" spans="2:48" ht="17.25" customHeight="1" x14ac:dyDescent="0.2">
      <c r="B45" s="308"/>
      <c r="C45" s="336"/>
      <c r="D45" s="13"/>
      <c r="E45" s="17">
        <v>2004</v>
      </c>
      <c r="F45" s="17"/>
      <c r="G45" s="6"/>
      <c r="H45" s="17">
        <v>2012</v>
      </c>
      <c r="I45" s="17"/>
      <c r="J45" s="6"/>
      <c r="K45" s="17">
        <v>2020</v>
      </c>
      <c r="L45" s="17"/>
      <c r="M45" s="6"/>
      <c r="N45" s="17">
        <v>2028</v>
      </c>
      <c r="O45" s="17"/>
      <c r="P45" s="29"/>
      <c r="Q45" s="30"/>
    </row>
    <row r="46" spans="2:48" ht="17.25" customHeight="1" x14ac:dyDescent="0.2">
      <c r="B46" s="308"/>
      <c r="C46" s="336"/>
      <c r="D46" s="13"/>
      <c r="E46" s="17">
        <v>2005</v>
      </c>
      <c r="F46" s="17"/>
      <c r="G46" s="6"/>
      <c r="H46" s="17">
        <v>2013</v>
      </c>
      <c r="I46" s="17"/>
      <c r="J46" s="6"/>
      <c r="K46" s="17">
        <v>2021</v>
      </c>
      <c r="L46" s="17"/>
      <c r="M46" s="6"/>
      <c r="N46" s="17">
        <v>2029</v>
      </c>
      <c r="O46" s="17"/>
      <c r="P46" s="29"/>
      <c r="Q46" s="30"/>
    </row>
    <row r="47" spans="2:48" ht="17.25" customHeight="1" x14ac:dyDescent="0.2">
      <c r="B47" s="308"/>
      <c r="C47" s="336"/>
      <c r="D47" s="13"/>
      <c r="E47" s="17">
        <v>2006</v>
      </c>
      <c r="F47" s="17"/>
      <c r="G47" s="6"/>
      <c r="H47" s="17">
        <v>2014</v>
      </c>
      <c r="I47" s="17"/>
      <c r="J47" s="6"/>
      <c r="K47" s="17">
        <v>2022</v>
      </c>
      <c r="L47" s="17"/>
      <c r="M47" s="6"/>
      <c r="N47" s="17">
        <v>2030</v>
      </c>
      <c r="O47" s="17"/>
      <c r="P47" s="29"/>
      <c r="Q47" s="30"/>
    </row>
    <row r="48" spans="2:48" ht="17.25" customHeight="1" x14ac:dyDescent="0.2">
      <c r="B48" s="308"/>
      <c r="C48" s="336"/>
      <c r="D48" s="13"/>
      <c r="E48" s="17">
        <v>2007</v>
      </c>
      <c r="F48" s="17"/>
      <c r="G48" s="6"/>
      <c r="H48" s="17">
        <v>2015</v>
      </c>
      <c r="I48" s="17"/>
      <c r="J48" s="6"/>
      <c r="K48" s="17">
        <v>2023</v>
      </c>
      <c r="L48" s="17"/>
      <c r="M48" s="6"/>
      <c r="N48" s="17">
        <v>2031</v>
      </c>
      <c r="O48" s="17"/>
      <c r="P48" s="29"/>
      <c r="Q48" s="30"/>
    </row>
    <row r="49" spans="2:48" ht="6.75" customHeight="1" x14ac:dyDescent="0.2">
      <c r="B49" s="238"/>
      <c r="C49" s="239"/>
      <c r="D49" s="15"/>
      <c r="E49" s="4"/>
      <c r="F49" s="7"/>
      <c r="G49" s="7"/>
      <c r="H49" s="7"/>
      <c r="I49" s="7"/>
      <c r="J49" s="7"/>
      <c r="K49" s="7"/>
      <c r="L49" s="8"/>
      <c r="M49" s="8"/>
      <c r="N49" s="7"/>
      <c r="O49" s="7"/>
      <c r="P49" s="31"/>
      <c r="Q49" s="32"/>
    </row>
    <row r="50" spans="2:48" ht="36" customHeight="1" x14ac:dyDescent="0.2">
      <c r="B50" s="231" t="s">
        <v>151</v>
      </c>
      <c r="C50" s="232"/>
      <c r="D50" s="233" t="s">
        <v>152</v>
      </c>
      <c r="E50" s="234"/>
      <c r="F50" s="234"/>
      <c r="G50" s="234"/>
      <c r="H50" s="234"/>
      <c r="I50" s="234"/>
      <c r="J50" s="234"/>
      <c r="K50" s="234"/>
      <c r="L50" s="234"/>
      <c r="M50" s="234"/>
      <c r="N50" s="234"/>
      <c r="O50" s="234"/>
      <c r="P50" s="234"/>
      <c r="Q50" s="235"/>
    </row>
    <row r="51" spans="2:48" ht="36" customHeight="1" x14ac:dyDescent="0.2">
      <c r="B51" s="231" t="s">
        <v>153</v>
      </c>
      <c r="C51" s="232"/>
      <c r="D51" s="233" t="s">
        <v>154</v>
      </c>
      <c r="E51" s="234"/>
      <c r="F51" s="234"/>
      <c r="G51" s="234"/>
      <c r="H51" s="234"/>
      <c r="I51" s="234"/>
      <c r="J51" s="234"/>
      <c r="K51" s="234"/>
      <c r="L51" s="234"/>
      <c r="M51" s="234"/>
      <c r="N51" s="234"/>
      <c r="O51" s="234"/>
      <c r="P51" s="234"/>
      <c r="Q51" s="235"/>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59" t="s">
        <v>155</v>
      </c>
      <c r="C53" s="260"/>
      <c r="D53" s="260"/>
      <c r="E53" s="260"/>
      <c r="F53" s="260"/>
      <c r="G53" s="260"/>
      <c r="H53" s="260"/>
      <c r="I53" s="260"/>
      <c r="J53" s="260"/>
      <c r="K53" s="260"/>
      <c r="L53" s="260"/>
      <c r="M53" s="260"/>
      <c r="N53" s="260"/>
      <c r="O53" s="260"/>
      <c r="P53" s="260"/>
      <c r="Q53" s="261"/>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321" t="s">
        <v>156</v>
      </c>
      <c r="C55" s="322"/>
      <c r="D55" s="322"/>
      <c r="E55" s="322"/>
      <c r="F55" s="322"/>
      <c r="G55" s="322"/>
      <c r="H55" s="322"/>
      <c r="I55" s="322"/>
      <c r="J55" s="322"/>
      <c r="K55" s="322"/>
      <c r="L55" s="322"/>
      <c r="M55" s="322"/>
      <c r="N55" s="322"/>
      <c r="O55" s="322"/>
      <c r="P55" s="322"/>
      <c r="Q55" s="323"/>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59" t="s">
        <v>157</v>
      </c>
      <c r="C57" s="260"/>
      <c r="D57" s="260"/>
      <c r="E57" s="260"/>
      <c r="F57" s="260"/>
      <c r="G57" s="260"/>
      <c r="H57" s="260"/>
      <c r="I57" s="260"/>
      <c r="J57" s="260"/>
      <c r="K57" s="260"/>
      <c r="L57" s="260"/>
      <c r="M57" s="260"/>
      <c r="N57" s="260"/>
      <c r="O57" s="260"/>
      <c r="P57" s="260"/>
      <c r="Q57" s="261"/>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36" t="s">
        <v>158</v>
      </c>
      <c r="C59" s="324"/>
      <c r="D59" s="325" t="s">
        <v>159</v>
      </c>
      <c r="E59" s="326"/>
      <c r="F59" s="327"/>
      <c r="G59" s="328"/>
      <c r="H59" s="328"/>
      <c r="I59" s="328"/>
      <c r="J59" s="329"/>
      <c r="K59" s="325" t="s">
        <v>1</v>
      </c>
      <c r="L59" s="330"/>
      <c r="M59" s="331"/>
      <c r="N59" s="328"/>
      <c r="O59" s="328"/>
      <c r="P59" s="328"/>
      <c r="Q59" s="332"/>
    </row>
    <row r="60" spans="2:48" ht="27" customHeight="1" x14ac:dyDescent="0.2">
      <c r="B60" s="308"/>
      <c r="C60" s="309"/>
      <c r="D60" s="312" t="s">
        <v>160</v>
      </c>
      <c r="E60" s="313"/>
      <c r="F60" s="314"/>
      <c r="G60" s="315"/>
      <c r="H60" s="315"/>
      <c r="I60" s="315"/>
      <c r="J60" s="316"/>
      <c r="K60" s="317" t="s">
        <v>161</v>
      </c>
      <c r="L60" s="318"/>
      <c r="M60" s="319"/>
      <c r="N60" s="315"/>
      <c r="O60" s="315"/>
      <c r="P60" s="315"/>
      <c r="Q60" s="316"/>
    </row>
    <row r="61" spans="2:48" ht="27" customHeight="1" x14ac:dyDescent="0.2">
      <c r="B61" s="310"/>
      <c r="C61" s="311"/>
      <c r="D61" s="312" t="s">
        <v>162</v>
      </c>
      <c r="E61" s="313"/>
      <c r="F61" s="314"/>
      <c r="G61" s="315"/>
      <c r="H61" s="315"/>
      <c r="I61" s="315"/>
      <c r="J61" s="320"/>
      <c r="K61" s="312" t="s">
        <v>163</v>
      </c>
      <c r="L61" s="318"/>
      <c r="M61" s="319"/>
      <c r="N61" s="315"/>
      <c r="O61" s="315"/>
      <c r="P61" s="315"/>
      <c r="Q61" s="316"/>
    </row>
    <row r="62" spans="2:48" ht="27" customHeight="1" x14ac:dyDescent="0.2">
      <c r="B62" s="306" t="s">
        <v>164</v>
      </c>
      <c r="C62" s="307"/>
      <c r="D62" s="312" t="s">
        <v>159</v>
      </c>
      <c r="E62" s="313"/>
      <c r="F62" s="314"/>
      <c r="G62" s="315"/>
      <c r="H62" s="315"/>
      <c r="I62" s="315"/>
      <c r="J62" s="316"/>
      <c r="K62" s="317" t="s">
        <v>1</v>
      </c>
      <c r="L62" s="318"/>
      <c r="M62" s="319"/>
      <c r="N62" s="315"/>
      <c r="O62" s="315"/>
      <c r="P62" s="315"/>
      <c r="Q62" s="316"/>
    </row>
    <row r="63" spans="2:48" ht="27" customHeight="1" x14ac:dyDescent="0.2">
      <c r="B63" s="308"/>
      <c r="C63" s="309"/>
      <c r="D63" s="312" t="s">
        <v>160</v>
      </c>
      <c r="E63" s="313"/>
      <c r="F63" s="314"/>
      <c r="G63" s="315"/>
      <c r="H63" s="315"/>
      <c r="I63" s="315"/>
      <c r="J63" s="316"/>
      <c r="K63" s="317" t="s">
        <v>161</v>
      </c>
      <c r="L63" s="318"/>
      <c r="M63" s="319"/>
      <c r="N63" s="315"/>
      <c r="O63" s="315"/>
      <c r="P63" s="315"/>
      <c r="Q63" s="316"/>
    </row>
    <row r="64" spans="2:48" ht="27" customHeight="1" x14ac:dyDescent="0.2">
      <c r="B64" s="310"/>
      <c r="C64" s="311"/>
      <c r="D64" s="312" t="s">
        <v>162</v>
      </c>
      <c r="E64" s="313"/>
      <c r="F64" s="314"/>
      <c r="G64" s="315"/>
      <c r="H64" s="315"/>
      <c r="I64" s="315"/>
      <c r="J64" s="316"/>
      <c r="K64" s="317" t="s">
        <v>163</v>
      </c>
      <c r="L64" s="318"/>
      <c r="M64" s="319"/>
      <c r="N64" s="315"/>
      <c r="O64" s="315"/>
      <c r="P64" s="315"/>
      <c r="Q64" s="316"/>
    </row>
    <row r="65" spans="2:17" ht="27" customHeight="1" x14ac:dyDescent="0.2">
      <c r="B65" s="300" t="s">
        <v>165</v>
      </c>
      <c r="C65" s="301"/>
      <c r="D65" s="303" t="s">
        <v>166</v>
      </c>
      <c r="E65" s="304"/>
      <c r="F65" s="304"/>
      <c r="G65" s="304"/>
      <c r="H65" s="304"/>
      <c r="I65" s="304"/>
      <c r="J65" s="304"/>
      <c r="K65" s="304"/>
      <c r="L65" s="304"/>
      <c r="M65" s="304"/>
      <c r="N65" s="304"/>
      <c r="O65" s="304"/>
      <c r="P65" s="304"/>
      <c r="Q65" s="305"/>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4"/>
  <sheetViews>
    <sheetView showGridLines="0" topLeftCell="A33" zoomScale="85" zoomScaleNormal="85" workbookViewId="0">
      <selection activeCell="V53" sqref="V53"/>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40" t="s">
        <v>70</v>
      </c>
      <c r="C1" s="241"/>
      <c r="D1" s="244" t="s">
        <v>167</v>
      </c>
      <c r="E1" s="245"/>
      <c r="F1" s="245"/>
      <c r="G1" s="245"/>
      <c r="H1" s="245"/>
      <c r="I1" s="245"/>
      <c r="J1" s="245"/>
      <c r="K1" s="245"/>
      <c r="L1" s="245"/>
      <c r="M1" s="245"/>
      <c r="N1" s="246"/>
      <c r="O1" s="247"/>
      <c r="P1" s="248"/>
      <c r="Q1" s="249"/>
    </row>
    <row r="2" spans="2:17" s="1" customFormat="1" ht="17.25" customHeight="1" x14ac:dyDescent="0.2">
      <c r="B2" s="242"/>
      <c r="C2" s="243"/>
      <c r="D2" s="376" t="s">
        <v>168</v>
      </c>
      <c r="E2" s="377"/>
      <c r="F2" s="377"/>
      <c r="G2" s="377"/>
      <c r="H2" s="377"/>
      <c r="I2" s="377"/>
      <c r="J2" s="377"/>
      <c r="K2" s="377"/>
      <c r="L2" s="377"/>
      <c r="M2" s="377"/>
      <c r="N2" s="378"/>
      <c r="O2" s="250"/>
      <c r="P2" s="251"/>
      <c r="Q2" s="252"/>
    </row>
    <row r="3" spans="2:17" s="1" customFormat="1" ht="17.25" customHeight="1" x14ac:dyDescent="0.2">
      <c r="B3" s="256" t="s">
        <v>73</v>
      </c>
      <c r="C3" s="257"/>
      <c r="D3" s="256" t="s">
        <v>169</v>
      </c>
      <c r="E3" s="258"/>
      <c r="F3" s="258"/>
      <c r="G3" s="258"/>
      <c r="H3" s="258"/>
      <c r="I3" s="258"/>
      <c r="J3" s="258"/>
      <c r="K3" s="258"/>
      <c r="L3" s="258"/>
      <c r="M3" s="258"/>
      <c r="N3" s="257"/>
      <c r="O3" s="256" t="s">
        <v>170</v>
      </c>
      <c r="P3" s="258"/>
      <c r="Q3" s="257"/>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59" t="s">
        <v>76</v>
      </c>
      <c r="C5" s="260"/>
      <c r="D5" s="260"/>
      <c r="E5" s="260"/>
      <c r="F5" s="260"/>
      <c r="G5" s="260"/>
      <c r="H5" s="260"/>
      <c r="I5" s="260"/>
      <c r="J5" s="260"/>
      <c r="K5" s="260"/>
      <c r="L5" s="260"/>
      <c r="M5" s="260"/>
      <c r="N5" s="260"/>
      <c r="O5" s="260"/>
      <c r="P5" s="260"/>
      <c r="Q5" s="261"/>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31" t="s">
        <v>77</v>
      </c>
      <c r="C8" s="232"/>
      <c r="D8" s="355" t="s">
        <v>171</v>
      </c>
      <c r="E8" s="348"/>
      <c r="F8" s="348"/>
      <c r="G8" s="348"/>
      <c r="H8" s="348"/>
      <c r="I8" s="348"/>
      <c r="J8" s="348"/>
      <c r="K8" s="348"/>
      <c r="L8" s="348"/>
      <c r="M8" s="348"/>
      <c r="N8" s="348"/>
      <c r="O8" s="348"/>
      <c r="P8" s="348"/>
      <c r="Q8" s="349"/>
    </row>
    <row r="9" spans="2:17" ht="40.5" customHeight="1" x14ac:dyDescent="0.2">
      <c r="B9" s="231" t="s">
        <v>79</v>
      </c>
      <c r="C9" s="232"/>
      <c r="D9" s="355" t="s">
        <v>172</v>
      </c>
      <c r="E9" s="348"/>
      <c r="F9" s="348"/>
      <c r="G9" s="348"/>
      <c r="H9" s="348"/>
      <c r="I9" s="348"/>
      <c r="J9" s="348"/>
      <c r="K9" s="348"/>
      <c r="L9" s="348"/>
      <c r="M9" s="348"/>
      <c r="N9" s="348"/>
      <c r="O9" s="348"/>
      <c r="P9" s="348"/>
      <c r="Q9" s="349"/>
    </row>
    <row r="10" spans="2:17" ht="40.5" customHeight="1" x14ac:dyDescent="0.2">
      <c r="B10" s="231" t="s">
        <v>81</v>
      </c>
      <c r="C10" s="232"/>
      <c r="D10" s="371" t="s">
        <v>173</v>
      </c>
      <c r="E10" s="372"/>
      <c r="F10" s="372"/>
      <c r="G10" s="372"/>
      <c r="H10" s="372"/>
      <c r="I10" s="372"/>
      <c r="J10" s="372"/>
      <c r="K10" s="372"/>
      <c r="L10" s="372"/>
      <c r="M10" s="372"/>
      <c r="N10" s="372"/>
      <c r="O10" s="372"/>
      <c r="P10" s="372"/>
      <c r="Q10" s="373"/>
    </row>
    <row r="11" spans="2:17" ht="40.5" customHeight="1" x14ac:dyDescent="0.2">
      <c r="B11" s="231" t="s">
        <v>83</v>
      </c>
      <c r="C11" s="232"/>
      <c r="D11" s="355" t="s">
        <v>174</v>
      </c>
      <c r="E11" s="348"/>
      <c r="F11" s="348"/>
      <c r="G11" s="348"/>
      <c r="H11" s="348"/>
      <c r="I11" s="348"/>
      <c r="J11" s="348"/>
      <c r="K11" s="348"/>
      <c r="L11" s="348"/>
      <c r="M11" s="348"/>
      <c r="N11" s="348"/>
      <c r="O11" s="348"/>
      <c r="P11" s="348"/>
      <c r="Q11" s="349"/>
    </row>
    <row r="12" spans="2:17" ht="40.5" customHeight="1" x14ac:dyDescent="0.2">
      <c r="B12" s="231" t="s">
        <v>85</v>
      </c>
      <c r="C12" s="232"/>
      <c r="D12" s="355"/>
      <c r="E12" s="348"/>
      <c r="F12" s="348"/>
      <c r="G12" s="348"/>
      <c r="H12" s="348"/>
      <c r="I12" s="348"/>
      <c r="J12" s="348"/>
      <c r="K12" s="348"/>
      <c r="L12" s="348"/>
      <c r="M12" s="348"/>
      <c r="N12" s="348"/>
      <c r="O12" s="348"/>
      <c r="P12" s="348"/>
      <c r="Q12" s="349"/>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59" t="s">
        <v>87</v>
      </c>
      <c r="C14" s="260"/>
      <c r="D14" s="260"/>
      <c r="E14" s="260"/>
      <c r="F14" s="260"/>
      <c r="G14" s="260"/>
      <c r="H14" s="260"/>
      <c r="I14" s="260"/>
      <c r="J14" s="260"/>
      <c r="K14" s="260"/>
      <c r="L14" s="260"/>
      <c r="M14" s="260"/>
      <c r="N14" s="260"/>
      <c r="O14" s="260"/>
      <c r="P14" s="260"/>
      <c r="Q14" s="261"/>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31" t="s">
        <v>88</v>
      </c>
      <c r="C16" s="232"/>
      <c r="D16" s="355" t="s">
        <v>175</v>
      </c>
      <c r="E16" s="348"/>
      <c r="F16" s="348"/>
      <c r="G16" s="348"/>
      <c r="H16" s="348"/>
      <c r="I16" s="348"/>
      <c r="J16" s="348"/>
      <c r="K16" s="349"/>
      <c r="L16" s="262" t="s">
        <v>90</v>
      </c>
      <c r="M16" s="263"/>
      <c r="N16" s="369"/>
      <c r="O16" s="369"/>
      <c r="P16" s="369"/>
      <c r="Q16" s="370"/>
    </row>
    <row r="17" spans="2:17" ht="146.25" customHeight="1" x14ac:dyDescent="0.2">
      <c r="B17" s="231" t="s">
        <v>92</v>
      </c>
      <c r="C17" s="232"/>
      <c r="D17" s="379" t="s">
        <v>259</v>
      </c>
      <c r="E17" s="380"/>
      <c r="F17" s="380"/>
      <c r="G17" s="380"/>
      <c r="H17" s="380"/>
      <c r="I17" s="380"/>
      <c r="J17" s="380"/>
      <c r="K17" s="380"/>
      <c r="L17" s="380"/>
      <c r="M17" s="380"/>
      <c r="N17" s="380"/>
      <c r="O17" s="380"/>
      <c r="P17" s="380"/>
      <c r="Q17" s="381"/>
    </row>
    <row r="18" spans="2:17" ht="40.5" customHeight="1" x14ac:dyDescent="0.2">
      <c r="B18" s="236" t="s">
        <v>94</v>
      </c>
      <c r="C18" s="237"/>
      <c r="D18" s="398" t="s">
        <v>260</v>
      </c>
      <c r="E18" s="394"/>
      <c r="F18" s="394"/>
      <c r="G18" s="394" t="s">
        <v>261</v>
      </c>
      <c r="H18" s="394"/>
      <c r="I18" s="394"/>
      <c r="J18" s="394"/>
      <c r="K18" s="394"/>
      <c r="L18" s="394"/>
      <c r="M18" s="394"/>
      <c r="N18" s="394"/>
      <c r="O18" s="394"/>
      <c r="P18" s="394"/>
      <c r="Q18" s="395"/>
    </row>
    <row r="19" spans="2:17" ht="55.5" customHeight="1" x14ac:dyDescent="0.2">
      <c r="B19" s="308"/>
      <c r="C19" s="336"/>
      <c r="D19" s="418" t="s">
        <v>262</v>
      </c>
      <c r="E19" s="419"/>
      <c r="F19" s="419"/>
      <c r="G19" s="419" t="s">
        <v>273</v>
      </c>
      <c r="H19" s="419"/>
      <c r="I19" s="419"/>
      <c r="J19" s="419"/>
      <c r="K19" s="419"/>
      <c r="L19" s="419"/>
      <c r="M19" s="419"/>
      <c r="N19" s="419"/>
      <c r="O19" s="419"/>
      <c r="P19" s="419"/>
      <c r="Q19" s="420"/>
    </row>
    <row r="20" spans="2:17" ht="40.5" customHeight="1" x14ac:dyDescent="0.2">
      <c r="B20" s="308"/>
      <c r="C20" s="336"/>
      <c r="D20" s="418" t="s">
        <v>263</v>
      </c>
      <c r="E20" s="419"/>
      <c r="F20" s="419"/>
      <c r="G20" s="419" t="s">
        <v>269</v>
      </c>
      <c r="H20" s="419"/>
      <c r="I20" s="419"/>
      <c r="J20" s="419"/>
      <c r="K20" s="419"/>
      <c r="L20" s="419"/>
      <c r="M20" s="419"/>
      <c r="N20" s="419"/>
      <c r="O20" s="419"/>
      <c r="P20" s="419"/>
      <c r="Q20" s="420"/>
    </row>
    <row r="21" spans="2:17" ht="40.5" customHeight="1" x14ac:dyDescent="0.2">
      <c r="B21" s="308"/>
      <c r="C21" s="336"/>
      <c r="D21" s="418" t="s">
        <v>264</v>
      </c>
      <c r="E21" s="419"/>
      <c r="F21" s="419"/>
      <c r="G21" s="419" t="s">
        <v>265</v>
      </c>
      <c r="H21" s="419"/>
      <c r="I21" s="419"/>
      <c r="J21" s="419"/>
      <c r="K21" s="419"/>
      <c r="L21" s="419"/>
      <c r="M21" s="419"/>
      <c r="N21" s="419"/>
      <c r="O21" s="419"/>
      <c r="P21" s="419"/>
      <c r="Q21" s="420"/>
    </row>
    <row r="22" spans="2:17" ht="40.5" customHeight="1" x14ac:dyDescent="0.2">
      <c r="B22" s="308"/>
      <c r="C22" s="336"/>
      <c r="D22" s="418" t="s">
        <v>266</v>
      </c>
      <c r="E22" s="419"/>
      <c r="F22" s="419"/>
      <c r="G22" s="419" t="s">
        <v>267</v>
      </c>
      <c r="H22" s="419"/>
      <c r="I22" s="419"/>
      <c r="J22" s="419"/>
      <c r="K22" s="419"/>
      <c r="L22" s="419"/>
      <c r="M22" s="419"/>
      <c r="N22" s="419"/>
      <c r="O22" s="419"/>
      <c r="P22" s="419"/>
      <c r="Q22" s="420"/>
    </row>
    <row r="23" spans="2:17" ht="40.5" customHeight="1" x14ac:dyDescent="0.2">
      <c r="B23" s="308"/>
      <c r="C23" s="336"/>
      <c r="D23" s="418" t="s">
        <v>268</v>
      </c>
      <c r="E23" s="419"/>
      <c r="F23" s="419"/>
      <c r="G23" s="419" t="s">
        <v>270</v>
      </c>
      <c r="H23" s="419"/>
      <c r="I23" s="419"/>
      <c r="J23" s="419"/>
      <c r="K23" s="419"/>
      <c r="L23" s="419"/>
      <c r="M23" s="419"/>
      <c r="N23" s="419"/>
      <c r="O23" s="419"/>
      <c r="P23" s="419"/>
      <c r="Q23" s="420"/>
    </row>
    <row r="24" spans="2:17" ht="41.25" customHeight="1" x14ac:dyDescent="0.2">
      <c r="B24" s="238"/>
      <c r="C24" s="239"/>
      <c r="D24" s="421" t="s">
        <v>271</v>
      </c>
      <c r="E24" s="422"/>
      <c r="F24" s="422"/>
      <c r="G24" s="422" t="s">
        <v>272</v>
      </c>
      <c r="H24" s="422"/>
      <c r="I24" s="422"/>
      <c r="J24" s="422"/>
      <c r="K24" s="422"/>
      <c r="L24" s="422"/>
      <c r="M24" s="422"/>
      <c r="N24" s="422"/>
      <c r="O24" s="422"/>
      <c r="P24" s="422"/>
      <c r="Q24" s="423"/>
    </row>
    <row r="25" spans="2:17" ht="40.5" customHeight="1" x14ac:dyDescent="0.2">
      <c r="B25" s="231" t="s">
        <v>96</v>
      </c>
      <c r="C25" s="232"/>
      <c r="D25" s="355" t="s">
        <v>12</v>
      </c>
      <c r="E25" s="348"/>
      <c r="F25" s="348"/>
      <c r="G25" s="265" t="s">
        <v>98</v>
      </c>
      <c r="H25" s="265"/>
      <c r="I25" s="374" t="s">
        <v>63</v>
      </c>
      <c r="J25" s="374"/>
      <c r="K25" s="374"/>
      <c r="L25" s="265" t="s">
        <v>100</v>
      </c>
      <c r="M25" s="265"/>
      <c r="N25" s="265"/>
      <c r="O25" s="374" t="s">
        <v>66</v>
      </c>
      <c r="P25" s="374"/>
      <c r="Q25" s="375"/>
    </row>
    <row r="26" spans="2:17" ht="40.5" customHeight="1" x14ac:dyDescent="0.2">
      <c r="B26" s="231" t="s">
        <v>102</v>
      </c>
      <c r="C26" s="232"/>
      <c r="D26" s="355" t="s">
        <v>37</v>
      </c>
      <c r="E26" s="348"/>
      <c r="F26" s="348"/>
      <c r="G26" s="348"/>
      <c r="H26" s="348"/>
      <c r="I26" s="349"/>
      <c r="J26" s="279" t="s">
        <v>176</v>
      </c>
      <c r="K26" s="280"/>
      <c r="L26" s="280"/>
      <c r="M26" s="348" t="s">
        <v>48</v>
      </c>
      <c r="N26" s="348"/>
      <c r="O26" s="348"/>
      <c r="P26" s="348"/>
      <c r="Q26" s="349"/>
    </row>
    <row r="27" spans="2:17" ht="40.5" customHeight="1" x14ac:dyDescent="0.2">
      <c r="B27" s="231" t="s">
        <v>106</v>
      </c>
      <c r="C27" s="232"/>
      <c r="D27" s="355" t="s">
        <v>177</v>
      </c>
      <c r="E27" s="348"/>
      <c r="F27" s="348"/>
      <c r="G27" s="348"/>
      <c r="H27" s="348"/>
      <c r="I27" s="348"/>
      <c r="J27" s="348"/>
      <c r="K27" s="349"/>
      <c r="L27" s="264" t="s">
        <v>108</v>
      </c>
      <c r="M27" s="265"/>
      <c r="N27" s="265"/>
      <c r="O27" s="348" t="s">
        <v>2</v>
      </c>
      <c r="P27" s="348"/>
      <c r="Q27" s="349"/>
    </row>
    <row r="28" spans="2:17" ht="44.25" customHeight="1" x14ac:dyDescent="0.2">
      <c r="B28" s="231" t="s">
        <v>110</v>
      </c>
      <c r="C28" s="232"/>
      <c r="D28" s="355" t="s">
        <v>177</v>
      </c>
      <c r="E28" s="348"/>
      <c r="F28" s="348"/>
      <c r="G28" s="348"/>
      <c r="H28" s="348"/>
      <c r="I28" s="348"/>
      <c r="J28" s="348"/>
      <c r="K28" s="348"/>
      <c r="L28" s="348"/>
      <c r="M28" s="348"/>
      <c r="N28" s="348"/>
      <c r="O28" s="348"/>
      <c r="P28" s="348"/>
      <c r="Q28" s="349"/>
    </row>
    <row r="29" spans="2:17" ht="40.5" customHeight="1" x14ac:dyDescent="0.2">
      <c r="B29" s="231" t="s">
        <v>112</v>
      </c>
      <c r="C29" s="232"/>
      <c r="D29" s="355" t="s">
        <v>29</v>
      </c>
      <c r="E29" s="348"/>
      <c r="F29" s="348"/>
      <c r="G29" s="265" t="s">
        <v>114</v>
      </c>
      <c r="H29" s="265"/>
      <c r="I29" s="265"/>
      <c r="J29" s="348" t="s">
        <v>29</v>
      </c>
      <c r="K29" s="348"/>
      <c r="L29" s="349"/>
      <c r="M29" s="264" t="s">
        <v>116</v>
      </c>
      <c r="N29" s="265"/>
      <c r="O29" s="348">
        <v>60</v>
      </c>
      <c r="P29" s="348"/>
      <c r="Q29" s="349"/>
    </row>
    <row r="30" spans="2:17" ht="40.5" customHeight="1" x14ac:dyDescent="0.2">
      <c r="B30" s="231" t="s">
        <v>118</v>
      </c>
      <c r="C30" s="232"/>
      <c r="D30" s="355" t="s">
        <v>29</v>
      </c>
      <c r="E30" s="348"/>
      <c r="F30" s="348"/>
      <c r="G30" s="348"/>
      <c r="H30" s="348"/>
      <c r="I30" s="348"/>
      <c r="J30" s="348"/>
      <c r="K30" s="348"/>
      <c r="L30" s="348"/>
      <c r="M30" s="348"/>
      <c r="N30" s="348"/>
      <c r="O30" s="348"/>
      <c r="P30" s="348"/>
      <c r="Q30" s="349"/>
    </row>
    <row r="31" spans="2:17" ht="144" customHeight="1" x14ac:dyDescent="0.2">
      <c r="B31" s="236" t="s">
        <v>120</v>
      </c>
      <c r="C31" s="237"/>
      <c r="D31" s="398" t="s">
        <v>178</v>
      </c>
      <c r="E31" s="394"/>
      <c r="F31" s="394"/>
      <c r="G31" s="394"/>
      <c r="H31" s="394"/>
      <c r="I31" s="394"/>
      <c r="J31" s="394"/>
      <c r="K31" s="394"/>
      <c r="L31" s="394"/>
      <c r="M31" s="394"/>
      <c r="N31" s="394"/>
      <c r="O31" s="394"/>
      <c r="P31" s="394"/>
      <c r="Q31" s="395"/>
    </row>
    <row r="32" spans="2:17" ht="170.25" customHeight="1" x14ac:dyDescent="0.2">
      <c r="B32" s="308"/>
      <c r="C32" s="336"/>
      <c r="D32" s="366" t="s">
        <v>275</v>
      </c>
      <c r="E32" s="367"/>
      <c r="F32" s="367"/>
      <c r="G32" s="367"/>
      <c r="H32" s="367"/>
      <c r="I32" s="367"/>
      <c r="J32" s="367"/>
      <c r="K32" s="367"/>
      <c r="L32" s="367"/>
      <c r="M32" s="367"/>
      <c r="N32" s="367"/>
      <c r="O32" s="367"/>
      <c r="P32" s="367"/>
      <c r="Q32" s="368"/>
    </row>
    <row r="33" spans="2:17" ht="170.25" customHeight="1" x14ac:dyDescent="0.2">
      <c r="B33" s="308"/>
      <c r="C33" s="336"/>
      <c r="D33" s="366" t="s">
        <v>276</v>
      </c>
      <c r="E33" s="367"/>
      <c r="F33" s="367"/>
      <c r="G33" s="367"/>
      <c r="H33" s="367"/>
      <c r="I33" s="367"/>
      <c r="J33" s="367"/>
      <c r="K33" s="367"/>
      <c r="L33" s="367"/>
      <c r="M33" s="367"/>
      <c r="N33" s="367"/>
      <c r="O33" s="367"/>
      <c r="P33" s="367"/>
      <c r="Q33" s="368"/>
    </row>
    <row r="34" spans="2:17" ht="182.25" customHeight="1" x14ac:dyDescent="0.2">
      <c r="B34" s="308"/>
      <c r="C34" s="336"/>
      <c r="D34" s="366" t="s">
        <v>277</v>
      </c>
      <c r="E34" s="367"/>
      <c r="F34" s="367"/>
      <c r="G34" s="367"/>
      <c r="H34" s="367"/>
      <c r="I34" s="367"/>
      <c r="J34" s="367"/>
      <c r="K34" s="367"/>
      <c r="L34" s="367"/>
      <c r="M34" s="367"/>
      <c r="N34" s="367"/>
      <c r="O34" s="367"/>
      <c r="P34" s="367"/>
      <c r="Q34" s="368"/>
    </row>
    <row r="35" spans="2:17" ht="155.25" customHeight="1" x14ac:dyDescent="0.2">
      <c r="B35" s="238"/>
      <c r="C35" s="239"/>
      <c r="D35" s="366" t="s">
        <v>241</v>
      </c>
      <c r="E35" s="367"/>
      <c r="F35" s="367"/>
      <c r="G35" s="367"/>
      <c r="H35" s="367"/>
      <c r="I35" s="367"/>
      <c r="J35" s="367"/>
      <c r="K35" s="367"/>
      <c r="L35" s="367"/>
      <c r="M35" s="367"/>
      <c r="N35" s="367"/>
      <c r="O35" s="367"/>
      <c r="P35" s="367"/>
      <c r="Q35" s="368"/>
    </row>
    <row r="36" spans="2:17" ht="20.25" customHeight="1" x14ac:dyDescent="0.2">
      <c r="B36" s="236" t="s">
        <v>122</v>
      </c>
      <c r="C36" s="237"/>
      <c r="D36" s="350"/>
      <c r="E36" s="351"/>
      <c r="F36" s="351"/>
      <c r="G36" s="341" t="s">
        <v>124</v>
      </c>
      <c r="H36" s="341"/>
      <c r="I36" s="57" t="s">
        <v>125</v>
      </c>
      <c r="J36" s="264" t="s">
        <v>126</v>
      </c>
      <c r="K36" s="285"/>
      <c r="L36" s="354" t="s">
        <v>127</v>
      </c>
      <c r="M36" s="354"/>
      <c r="N36" s="55"/>
      <c r="O36" s="55"/>
      <c r="P36" s="55"/>
      <c r="Q36" s="56"/>
    </row>
    <row r="37" spans="2:17" ht="21.75" customHeight="1" x14ac:dyDescent="0.2">
      <c r="B37" s="238"/>
      <c r="C37" s="239"/>
      <c r="D37" s="352"/>
      <c r="E37" s="353"/>
      <c r="F37" s="353"/>
      <c r="G37" s="342"/>
      <c r="H37" s="342"/>
      <c r="I37" s="9"/>
      <c r="J37" s="296"/>
      <c r="K37" s="297"/>
      <c r="L37" s="354"/>
      <c r="M37" s="354"/>
      <c r="N37" s="7"/>
      <c r="O37" s="7"/>
      <c r="P37" s="7"/>
      <c r="Q37" s="16"/>
    </row>
    <row r="38" spans="2:17" ht="3" customHeight="1" x14ac:dyDescent="0.2">
      <c r="B38" s="236" t="s">
        <v>129</v>
      </c>
      <c r="C38" s="237"/>
      <c r="D38" s="37"/>
      <c r="E38" s="36"/>
      <c r="F38" s="35"/>
      <c r="G38" s="34"/>
      <c r="H38" s="34"/>
      <c r="I38" s="33"/>
      <c r="J38" s="38"/>
      <c r="K38" s="38"/>
      <c r="L38" s="39"/>
      <c r="M38" s="39"/>
      <c r="N38" s="35"/>
      <c r="O38" s="35"/>
      <c r="P38" s="36"/>
      <c r="Q38" s="40"/>
    </row>
    <row r="39" spans="2:17" ht="16.5" customHeight="1" x14ac:dyDescent="0.2">
      <c r="B39" s="308"/>
      <c r="C39" s="336"/>
      <c r="D39" s="58">
        <v>2022</v>
      </c>
      <c r="E39" s="59">
        <v>2023</v>
      </c>
      <c r="F39" s="59">
        <v>2024</v>
      </c>
      <c r="G39" s="356">
        <v>2025</v>
      </c>
      <c r="H39" s="357"/>
      <c r="I39" s="59">
        <v>2026</v>
      </c>
      <c r="J39" s="356">
        <v>2027</v>
      </c>
      <c r="K39" s="357"/>
      <c r="L39" s="60">
        <v>2028</v>
      </c>
      <c r="M39" s="356">
        <v>2029</v>
      </c>
      <c r="N39" s="357"/>
      <c r="O39" s="59">
        <v>2030</v>
      </c>
      <c r="P39" s="358" t="s">
        <v>179</v>
      </c>
      <c r="Q39" s="359"/>
    </row>
    <row r="40" spans="2:17" ht="18" customHeight="1" x14ac:dyDescent="0.2">
      <c r="B40" s="308"/>
      <c r="C40" s="336"/>
      <c r="D40" s="41"/>
      <c r="E40" s="42">
        <v>75000</v>
      </c>
      <c r="F40" s="42">
        <v>75000</v>
      </c>
      <c r="G40" s="364">
        <v>75000</v>
      </c>
      <c r="H40" s="365"/>
      <c r="I40" s="47">
        <v>75000</v>
      </c>
      <c r="J40" s="43"/>
      <c r="K40" s="44"/>
      <c r="L40" s="45"/>
      <c r="M40" s="45"/>
      <c r="N40" s="46"/>
      <c r="O40" s="44"/>
      <c r="P40" s="47"/>
      <c r="Q40" s="48"/>
    </row>
    <row r="41" spans="2:17" ht="4.5" customHeight="1" x14ac:dyDescent="0.2">
      <c r="B41" s="238"/>
      <c r="C41" s="239"/>
      <c r="D41" s="361"/>
      <c r="E41" s="362"/>
      <c r="F41" s="362"/>
      <c r="G41" s="362"/>
      <c r="H41" s="362"/>
      <c r="I41" s="362"/>
      <c r="J41" s="362"/>
      <c r="K41" s="362"/>
      <c r="L41" s="362"/>
      <c r="M41" s="362"/>
      <c r="N41" s="362"/>
      <c r="O41" s="362"/>
      <c r="P41" s="362"/>
      <c r="Q41" s="363"/>
    </row>
    <row r="42" spans="2:17" ht="40.5" customHeight="1" x14ac:dyDescent="0.2">
      <c r="B42" s="231" t="s">
        <v>131</v>
      </c>
      <c r="C42" s="232"/>
      <c r="D42" s="355" t="s">
        <v>58</v>
      </c>
      <c r="E42" s="348"/>
      <c r="F42" s="348"/>
      <c r="G42" s="348"/>
      <c r="H42" s="348"/>
      <c r="I42" s="348"/>
      <c r="J42" s="265" t="s">
        <v>180</v>
      </c>
      <c r="K42" s="265"/>
      <c r="L42" s="265"/>
      <c r="M42" s="360" t="s">
        <v>181</v>
      </c>
      <c r="N42" s="360"/>
      <c r="O42" s="360"/>
      <c r="P42" s="360"/>
      <c r="Q42" s="297"/>
    </row>
    <row r="43" spans="2:17" ht="40.5" customHeight="1" x14ac:dyDescent="0.2">
      <c r="B43" s="231" t="s">
        <v>133</v>
      </c>
      <c r="C43" s="232"/>
      <c r="D43" s="355" t="s">
        <v>48</v>
      </c>
      <c r="E43" s="348"/>
      <c r="F43" s="348"/>
      <c r="G43" s="348"/>
      <c r="H43" s="348"/>
      <c r="I43" s="348"/>
      <c r="J43" s="348"/>
      <c r="K43" s="349"/>
      <c r="L43" s="354" t="s">
        <v>135</v>
      </c>
      <c r="M43" s="354"/>
      <c r="N43" s="355" t="s">
        <v>48</v>
      </c>
      <c r="O43" s="348"/>
      <c r="P43" s="348"/>
      <c r="Q43" s="349"/>
    </row>
    <row r="44" spans="2:17" ht="40.5" customHeight="1" x14ac:dyDescent="0.2">
      <c r="B44" s="231" t="s">
        <v>137</v>
      </c>
      <c r="C44" s="232"/>
      <c r="D44" s="355" t="s">
        <v>48</v>
      </c>
      <c r="E44" s="348"/>
      <c r="F44" s="348"/>
      <c r="G44" s="348"/>
      <c r="H44" s="348"/>
      <c r="I44" s="348"/>
      <c r="J44" s="348"/>
      <c r="K44" s="348"/>
      <c r="L44" s="348"/>
      <c r="M44" s="348"/>
      <c r="N44" s="348"/>
      <c r="O44" s="348"/>
      <c r="P44" s="348"/>
      <c r="Q44" s="349"/>
    </row>
    <row r="45" spans="2:17" ht="40.5" customHeight="1" x14ac:dyDescent="0.2">
      <c r="B45" s="231" t="s">
        <v>139</v>
      </c>
      <c r="C45" s="232"/>
      <c r="D45" s="355" t="s">
        <v>182</v>
      </c>
      <c r="E45" s="348"/>
      <c r="F45" s="348"/>
      <c r="G45" s="348"/>
      <c r="H45" s="348"/>
      <c r="I45" s="348"/>
      <c r="J45" s="348"/>
      <c r="K45" s="348"/>
      <c r="L45" s="348"/>
      <c r="M45" s="348"/>
      <c r="N45" s="348"/>
      <c r="O45" s="348"/>
      <c r="P45" s="348"/>
      <c r="Q45" s="349"/>
    </row>
    <row r="46" spans="2:17" ht="40.5" customHeight="1" x14ac:dyDescent="0.2">
      <c r="B46" s="231" t="s">
        <v>141</v>
      </c>
      <c r="C46" s="232"/>
      <c r="D46" s="347" t="s">
        <v>183</v>
      </c>
      <c r="E46" s="347"/>
      <c r="F46" s="347"/>
      <c r="G46" s="347"/>
      <c r="H46" s="347"/>
      <c r="I46" s="347"/>
      <c r="J46" s="347"/>
      <c r="K46" s="347"/>
      <c r="L46" s="347"/>
      <c r="M46" s="347"/>
      <c r="N46" s="347"/>
      <c r="O46" s="347"/>
      <c r="P46" s="347"/>
      <c r="Q46" s="347"/>
    </row>
    <row r="47" spans="2:17" ht="378" customHeight="1" x14ac:dyDescent="0.2">
      <c r="B47" s="343" t="s">
        <v>143</v>
      </c>
      <c r="C47" s="343"/>
      <c r="D47" s="394" t="s">
        <v>218</v>
      </c>
      <c r="E47" s="394"/>
      <c r="F47" s="394"/>
      <c r="G47" s="394"/>
      <c r="H47" s="394"/>
      <c r="I47" s="394"/>
      <c r="J47" s="394"/>
      <c r="K47" s="394"/>
      <c r="L47" s="394"/>
      <c r="M47" s="394"/>
      <c r="N47" s="394"/>
      <c r="O47" s="394"/>
      <c r="P47" s="394"/>
      <c r="Q47" s="395"/>
    </row>
    <row r="48" spans="2:17" ht="40.5" customHeight="1" x14ac:dyDescent="0.2">
      <c r="B48" s="343"/>
      <c r="C48" s="343"/>
      <c r="D48" s="401" t="s">
        <v>219</v>
      </c>
      <c r="E48" s="401"/>
      <c r="F48" s="401"/>
      <c r="G48" s="401"/>
      <c r="H48" s="401"/>
      <c r="I48" s="401"/>
      <c r="J48" s="401"/>
      <c r="K48" s="401"/>
      <c r="L48" s="401"/>
      <c r="M48" s="401"/>
      <c r="N48" s="401"/>
      <c r="O48" s="401"/>
      <c r="P48" s="401"/>
      <c r="Q48" s="402"/>
    </row>
    <row r="49" spans="2:17" ht="112.5" customHeight="1" x14ac:dyDescent="0.2">
      <c r="B49" s="343"/>
      <c r="C49" s="343"/>
      <c r="D49" s="401" t="s">
        <v>222</v>
      </c>
      <c r="E49" s="401"/>
      <c r="F49" s="401"/>
      <c r="G49" s="401"/>
      <c r="H49" s="401"/>
      <c r="I49" s="401"/>
      <c r="J49" s="401"/>
      <c r="K49" s="401"/>
      <c r="L49" s="401"/>
      <c r="M49" s="401"/>
      <c r="N49" s="401"/>
      <c r="O49" s="401"/>
      <c r="P49" s="401"/>
      <c r="Q49" s="402"/>
    </row>
    <row r="50" spans="2:17" ht="87" customHeight="1" x14ac:dyDescent="0.2">
      <c r="B50" s="343"/>
      <c r="C50" s="343"/>
      <c r="D50" s="401" t="s">
        <v>221</v>
      </c>
      <c r="E50" s="401"/>
      <c r="F50" s="401"/>
      <c r="G50" s="401"/>
      <c r="H50" s="401"/>
      <c r="I50" s="401"/>
      <c r="J50" s="401"/>
      <c r="K50" s="401"/>
      <c r="L50" s="401"/>
      <c r="M50" s="401"/>
      <c r="N50" s="401"/>
      <c r="O50" s="401"/>
      <c r="P50" s="401"/>
      <c r="Q50" s="402"/>
    </row>
    <row r="51" spans="2:17" ht="75.75" customHeight="1" x14ac:dyDescent="0.2">
      <c r="B51" s="343"/>
      <c r="C51" s="343"/>
      <c r="D51" s="401" t="s">
        <v>220</v>
      </c>
      <c r="E51" s="401"/>
      <c r="F51" s="401"/>
      <c r="G51" s="401"/>
      <c r="H51" s="401"/>
      <c r="I51" s="401"/>
      <c r="J51" s="401"/>
      <c r="K51" s="401"/>
      <c r="L51" s="401"/>
      <c r="M51" s="401"/>
      <c r="N51" s="401"/>
      <c r="O51" s="401"/>
      <c r="P51" s="401"/>
      <c r="Q51" s="402"/>
    </row>
    <row r="52" spans="2:17" ht="73.5" customHeight="1" x14ac:dyDescent="0.2">
      <c r="B52" s="343"/>
      <c r="C52" s="343"/>
      <c r="D52" s="403" t="s">
        <v>223</v>
      </c>
      <c r="E52" s="401"/>
      <c r="F52" s="401"/>
      <c r="G52" s="401"/>
      <c r="H52" s="401"/>
      <c r="I52" s="401"/>
      <c r="J52" s="401"/>
      <c r="K52" s="401"/>
      <c r="L52" s="401"/>
      <c r="M52" s="401"/>
      <c r="N52" s="401"/>
      <c r="O52" s="401"/>
      <c r="P52" s="401"/>
      <c r="Q52" s="402"/>
    </row>
    <row r="53" spans="2:17" ht="132" customHeight="1" x14ac:dyDescent="0.2">
      <c r="B53" s="343"/>
      <c r="C53" s="343"/>
      <c r="D53" s="344" t="s">
        <v>278</v>
      </c>
      <c r="E53" s="345"/>
      <c r="F53" s="345"/>
      <c r="G53" s="345"/>
      <c r="H53" s="345"/>
      <c r="I53" s="345"/>
      <c r="J53" s="345"/>
      <c r="K53" s="345"/>
      <c r="L53" s="345"/>
      <c r="M53" s="345"/>
      <c r="N53" s="345"/>
      <c r="O53" s="345"/>
      <c r="P53" s="345"/>
      <c r="Q53" s="346"/>
    </row>
    <row r="54" spans="2:17" s="2" customFormat="1" ht="4.5" customHeight="1" x14ac:dyDescent="0.2">
      <c r="B54" s="61"/>
      <c r="C54" s="62"/>
      <c r="D54" s="62"/>
      <c r="E54" s="62"/>
      <c r="F54" s="62"/>
      <c r="G54" s="62"/>
      <c r="H54" s="62"/>
      <c r="I54" s="62"/>
      <c r="J54" s="62"/>
      <c r="K54" s="62"/>
      <c r="L54" s="62"/>
      <c r="M54" s="62"/>
      <c r="N54" s="62"/>
      <c r="O54" s="62"/>
      <c r="P54" s="62"/>
      <c r="Q54" s="63"/>
    </row>
    <row r="55" spans="2:17" ht="24.75" customHeight="1" x14ac:dyDescent="0.2">
      <c r="B55" s="259" t="s">
        <v>145</v>
      </c>
      <c r="C55" s="260"/>
      <c r="D55" s="260"/>
      <c r="E55" s="260"/>
      <c r="F55" s="260"/>
      <c r="G55" s="260"/>
      <c r="H55" s="260"/>
      <c r="I55" s="260"/>
      <c r="J55" s="260"/>
      <c r="K55" s="260"/>
      <c r="L55" s="260"/>
      <c r="M55" s="260"/>
      <c r="N55" s="260"/>
      <c r="O55" s="260"/>
      <c r="P55" s="260"/>
      <c r="Q55" s="261"/>
    </row>
    <row r="56" spans="2:17" s="2" customFormat="1" ht="4.5" customHeight="1" x14ac:dyDescent="0.2">
      <c r="B56" s="61"/>
      <c r="C56" s="62"/>
      <c r="D56" s="62"/>
      <c r="E56" s="62"/>
      <c r="F56" s="62"/>
      <c r="G56" s="62"/>
      <c r="H56" s="62"/>
      <c r="I56" s="62"/>
      <c r="J56" s="62"/>
      <c r="K56" s="62"/>
      <c r="L56" s="62"/>
      <c r="M56" s="62"/>
      <c r="N56" s="62"/>
      <c r="O56" s="62"/>
      <c r="P56" s="62"/>
      <c r="Q56" s="63"/>
    </row>
    <row r="57" spans="2:17" ht="40.5" customHeight="1" x14ac:dyDescent="0.2">
      <c r="B57" s="231" t="s">
        <v>146</v>
      </c>
      <c r="C57" s="232"/>
      <c r="D57" s="355"/>
      <c r="E57" s="348"/>
      <c r="F57" s="348"/>
      <c r="G57" s="348"/>
      <c r="H57" s="348"/>
      <c r="I57" s="348"/>
      <c r="J57" s="348"/>
      <c r="K57" s="348"/>
      <c r="L57" s="348"/>
      <c r="M57" s="348"/>
      <c r="N57" s="348"/>
      <c r="O57" s="348"/>
      <c r="P57" s="348"/>
      <c r="Q57" s="349"/>
    </row>
    <row r="58" spans="2:17" ht="6.75" customHeight="1" x14ac:dyDescent="0.2">
      <c r="B58" s="236" t="s">
        <v>148</v>
      </c>
      <c r="C58" s="237"/>
      <c r="D58" s="10"/>
      <c r="E58" s="11"/>
      <c r="F58" s="11"/>
      <c r="G58" s="11"/>
      <c r="H58" s="11"/>
      <c r="I58" s="11"/>
      <c r="J58" s="11"/>
      <c r="K58" s="11"/>
      <c r="L58" s="11"/>
      <c r="M58" s="11"/>
      <c r="N58" s="11"/>
      <c r="O58" s="11"/>
      <c r="P58" s="5"/>
      <c r="Q58" s="12"/>
    </row>
    <row r="59" spans="2:17" ht="17.25" customHeight="1" x14ac:dyDescent="0.2">
      <c r="B59" s="308"/>
      <c r="C59" s="336"/>
      <c r="D59" s="13"/>
      <c r="E59" s="17" t="s">
        <v>149</v>
      </c>
      <c r="F59" s="17" t="s">
        <v>150</v>
      </c>
      <c r="G59" s="6"/>
      <c r="H59" s="17" t="s">
        <v>126</v>
      </c>
      <c r="I59" s="17" t="s">
        <v>150</v>
      </c>
      <c r="J59" s="6"/>
      <c r="K59" s="17" t="s">
        <v>126</v>
      </c>
      <c r="L59" s="17" t="s">
        <v>150</v>
      </c>
      <c r="M59" s="6"/>
      <c r="N59" s="17" t="s">
        <v>126</v>
      </c>
      <c r="O59" s="17" t="s">
        <v>150</v>
      </c>
      <c r="P59" s="6"/>
      <c r="Q59" s="14"/>
    </row>
    <row r="60" spans="2:17" ht="17.25" customHeight="1" x14ac:dyDescent="0.2">
      <c r="B60" s="308"/>
      <c r="C60" s="336"/>
      <c r="D60" s="13"/>
      <c r="E60" s="17">
        <v>2000</v>
      </c>
      <c r="F60" s="17"/>
      <c r="G60" s="6"/>
      <c r="H60" s="17">
        <v>2008</v>
      </c>
      <c r="I60" s="17"/>
      <c r="J60" s="6"/>
      <c r="K60" s="17">
        <v>2016</v>
      </c>
      <c r="L60" s="17"/>
      <c r="M60" s="6"/>
      <c r="N60" s="17">
        <v>2024</v>
      </c>
      <c r="O60" s="17"/>
      <c r="P60" s="6"/>
      <c r="Q60" s="14"/>
    </row>
    <row r="61" spans="2:17" ht="17.25" customHeight="1" x14ac:dyDescent="0.2">
      <c r="B61" s="308"/>
      <c r="C61" s="336"/>
      <c r="D61" s="13"/>
      <c r="E61" s="17">
        <v>2001</v>
      </c>
      <c r="F61" s="17"/>
      <c r="G61" s="6"/>
      <c r="H61" s="17">
        <v>2009</v>
      </c>
      <c r="I61" s="17"/>
      <c r="J61" s="6"/>
      <c r="K61" s="17">
        <v>2017</v>
      </c>
      <c r="L61" s="17"/>
      <c r="M61" s="6"/>
      <c r="N61" s="17">
        <v>2025</v>
      </c>
      <c r="O61" s="17"/>
      <c r="P61" s="6"/>
      <c r="Q61" s="14"/>
    </row>
    <row r="62" spans="2:17" ht="17.25" customHeight="1" x14ac:dyDescent="0.2">
      <c r="B62" s="308"/>
      <c r="C62" s="336"/>
      <c r="D62" s="13"/>
      <c r="E62" s="17">
        <v>2002</v>
      </c>
      <c r="F62" s="17"/>
      <c r="G62" s="6"/>
      <c r="H62" s="17">
        <v>2010</v>
      </c>
      <c r="I62" s="17"/>
      <c r="J62" s="6"/>
      <c r="K62" s="17">
        <v>2018</v>
      </c>
      <c r="L62" s="17"/>
      <c r="M62" s="6"/>
      <c r="N62" s="17">
        <v>2026</v>
      </c>
      <c r="O62" s="17"/>
      <c r="P62" s="6"/>
      <c r="Q62" s="14"/>
    </row>
    <row r="63" spans="2:17" ht="17.25" customHeight="1" x14ac:dyDescent="0.2">
      <c r="B63" s="308"/>
      <c r="C63" s="336"/>
      <c r="D63" s="13"/>
      <c r="E63" s="17">
        <v>2003</v>
      </c>
      <c r="F63" s="17"/>
      <c r="G63" s="6"/>
      <c r="H63" s="17">
        <v>2011</v>
      </c>
      <c r="I63" s="17"/>
      <c r="J63" s="6"/>
      <c r="K63" s="17">
        <v>2019</v>
      </c>
      <c r="L63" s="17"/>
      <c r="M63" s="6"/>
      <c r="N63" s="17">
        <v>2027</v>
      </c>
      <c r="O63" s="17"/>
      <c r="P63" s="6"/>
      <c r="Q63" s="14"/>
    </row>
    <row r="64" spans="2:17" ht="17.25" customHeight="1" x14ac:dyDescent="0.2">
      <c r="B64" s="308"/>
      <c r="C64" s="336"/>
      <c r="D64" s="13"/>
      <c r="E64" s="17">
        <v>2004</v>
      </c>
      <c r="F64" s="17"/>
      <c r="G64" s="6"/>
      <c r="H64" s="17">
        <v>2012</v>
      </c>
      <c r="I64" s="17"/>
      <c r="J64" s="6"/>
      <c r="K64" s="17">
        <v>2020</v>
      </c>
      <c r="L64" s="17"/>
      <c r="M64" s="6"/>
      <c r="N64" s="17">
        <v>2028</v>
      </c>
      <c r="O64" s="17"/>
      <c r="P64" s="6"/>
      <c r="Q64" s="14"/>
    </row>
    <row r="65" spans="2:17" ht="17.25" customHeight="1" x14ac:dyDescent="0.2">
      <c r="B65" s="308"/>
      <c r="C65" s="336"/>
      <c r="D65" s="13"/>
      <c r="E65" s="17">
        <v>2005</v>
      </c>
      <c r="F65" s="17"/>
      <c r="G65" s="6"/>
      <c r="H65" s="17">
        <v>2013</v>
      </c>
      <c r="I65" s="17"/>
      <c r="J65" s="6"/>
      <c r="K65" s="17">
        <v>2021</v>
      </c>
      <c r="L65" s="17"/>
      <c r="M65" s="6"/>
      <c r="N65" s="17">
        <v>2029</v>
      </c>
      <c r="O65" s="17"/>
      <c r="P65" s="6"/>
      <c r="Q65" s="14"/>
    </row>
    <row r="66" spans="2:17" ht="17.25" customHeight="1" x14ac:dyDescent="0.2">
      <c r="B66" s="308"/>
      <c r="C66" s="336"/>
      <c r="D66" s="13"/>
      <c r="E66" s="17">
        <v>2006</v>
      </c>
      <c r="F66" s="17"/>
      <c r="G66" s="6"/>
      <c r="H66" s="17">
        <v>2014</v>
      </c>
      <c r="I66" s="17"/>
      <c r="J66" s="6"/>
      <c r="K66" s="17">
        <v>2022</v>
      </c>
      <c r="L66" s="17"/>
      <c r="M66" s="6"/>
      <c r="N66" s="17">
        <v>2030</v>
      </c>
      <c r="O66" s="17"/>
      <c r="P66" s="6"/>
      <c r="Q66" s="14"/>
    </row>
    <row r="67" spans="2:17" ht="17.25" customHeight="1" x14ac:dyDescent="0.2">
      <c r="B67" s="308"/>
      <c r="C67" s="336"/>
      <c r="D67" s="13"/>
      <c r="E67" s="17">
        <v>2007</v>
      </c>
      <c r="F67" s="17"/>
      <c r="G67" s="6"/>
      <c r="H67" s="17">
        <v>2015</v>
      </c>
      <c r="I67" s="17"/>
      <c r="J67" s="6"/>
      <c r="K67" s="17">
        <v>2023</v>
      </c>
      <c r="L67" s="17"/>
      <c r="M67" s="6"/>
      <c r="N67" s="17">
        <v>2031</v>
      </c>
      <c r="O67" s="17"/>
      <c r="P67" s="6"/>
      <c r="Q67" s="14"/>
    </row>
    <row r="68" spans="2:17" ht="6.75" customHeight="1" x14ac:dyDescent="0.2">
      <c r="B68" s="238"/>
      <c r="C68" s="239"/>
      <c r="D68" s="15"/>
      <c r="E68" s="4"/>
      <c r="F68" s="7"/>
      <c r="G68" s="7"/>
      <c r="H68" s="7"/>
      <c r="I68" s="7"/>
      <c r="J68" s="7"/>
      <c r="K68" s="7"/>
      <c r="L68" s="8"/>
      <c r="M68" s="8"/>
      <c r="N68" s="7"/>
      <c r="O68" s="7"/>
      <c r="P68" s="7"/>
      <c r="Q68" s="16"/>
    </row>
    <row r="69" spans="2:17" ht="36" customHeight="1" x14ac:dyDescent="0.2">
      <c r="B69" s="231" t="s">
        <v>151</v>
      </c>
      <c r="C69" s="232"/>
      <c r="D69" s="355" t="s">
        <v>29</v>
      </c>
      <c r="E69" s="348"/>
      <c r="F69" s="348"/>
      <c r="G69" s="348"/>
      <c r="H69" s="348"/>
      <c r="I69" s="348"/>
      <c r="J69" s="348"/>
      <c r="K69" s="348"/>
      <c r="L69" s="348"/>
      <c r="M69" s="348"/>
      <c r="N69" s="348"/>
      <c r="O69" s="348"/>
      <c r="P69" s="348"/>
      <c r="Q69" s="349"/>
    </row>
    <row r="70" spans="2:17" ht="36" customHeight="1" x14ac:dyDescent="0.2">
      <c r="B70" s="343" t="s">
        <v>153</v>
      </c>
      <c r="C70" s="343"/>
      <c r="D70" s="396" t="s">
        <v>184</v>
      </c>
      <c r="E70" s="348"/>
      <c r="F70" s="348"/>
      <c r="G70" s="348"/>
      <c r="H70" s="348"/>
      <c r="I70" s="348"/>
      <c r="J70" s="348"/>
      <c r="K70" s="348"/>
      <c r="L70" s="348"/>
      <c r="M70" s="348"/>
      <c r="N70" s="348"/>
      <c r="O70" s="348"/>
      <c r="P70" s="348"/>
      <c r="Q70" s="349"/>
    </row>
    <row r="71" spans="2:17" s="2" customFormat="1" ht="4.5" customHeight="1" x14ac:dyDescent="0.2">
      <c r="B71" s="399"/>
      <c r="C71" s="400"/>
      <c r="D71" s="400"/>
      <c r="E71" s="400"/>
      <c r="F71" s="400"/>
      <c r="G71" s="400"/>
      <c r="H71" s="400"/>
      <c r="I71" s="400"/>
      <c r="J71" s="400"/>
      <c r="K71" s="400"/>
      <c r="L71" s="400"/>
      <c r="M71" s="400"/>
      <c r="N71" s="400"/>
      <c r="O71" s="400"/>
      <c r="P71" s="400"/>
      <c r="Q71" s="400"/>
    </row>
    <row r="72" spans="2:17" ht="24.75" customHeight="1" x14ac:dyDescent="0.2">
      <c r="B72" s="259" t="s">
        <v>155</v>
      </c>
      <c r="C72" s="260"/>
      <c r="D72" s="260"/>
      <c r="E72" s="260"/>
      <c r="F72" s="260"/>
      <c r="G72" s="260"/>
      <c r="H72" s="260"/>
      <c r="I72" s="260"/>
      <c r="J72" s="260"/>
      <c r="K72" s="260"/>
      <c r="L72" s="260"/>
      <c r="M72" s="260"/>
      <c r="N72" s="260"/>
      <c r="O72" s="260"/>
      <c r="P72" s="260"/>
      <c r="Q72" s="261"/>
    </row>
    <row r="73" spans="2:17" s="2" customFormat="1" ht="4.5" customHeight="1" x14ac:dyDescent="0.2">
      <c r="B73" s="64"/>
      <c r="C73" s="65"/>
      <c r="D73" s="65"/>
      <c r="E73" s="65"/>
      <c r="F73" s="65"/>
      <c r="G73" s="65"/>
      <c r="H73" s="65"/>
      <c r="I73" s="65"/>
      <c r="J73" s="65"/>
      <c r="K73" s="65"/>
      <c r="L73" s="65"/>
      <c r="M73" s="65"/>
      <c r="N73" s="65"/>
      <c r="O73" s="65"/>
      <c r="P73" s="65"/>
      <c r="Q73" s="66"/>
    </row>
    <row r="74" spans="2:17" ht="58.5" customHeight="1" x14ac:dyDescent="0.2">
      <c r="B74" s="397"/>
      <c r="C74" s="397"/>
      <c r="D74" s="397"/>
      <c r="E74" s="397"/>
      <c r="F74" s="397"/>
      <c r="G74" s="397"/>
      <c r="H74" s="397"/>
      <c r="I74" s="397"/>
      <c r="J74" s="397"/>
      <c r="K74" s="397"/>
      <c r="L74" s="397"/>
      <c r="M74" s="397"/>
      <c r="N74" s="397"/>
      <c r="O74" s="397"/>
      <c r="P74" s="397"/>
      <c r="Q74" s="397"/>
    </row>
    <row r="75" spans="2:17" s="2" customFormat="1" ht="4.5" customHeight="1" x14ac:dyDescent="0.2">
      <c r="B75" s="67"/>
      <c r="C75" s="68"/>
      <c r="D75" s="68"/>
      <c r="E75" s="68"/>
      <c r="F75" s="68"/>
      <c r="G75" s="68"/>
      <c r="H75" s="68"/>
      <c r="I75" s="68"/>
      <c r="J75" s="68"/>
      <c r="K75" s="68"/>
      <c r="L75" s="68"/>
      <c r="M75" s="68"/>
      <c r="N75" s="68"/>
      <c r="O75" s="68"/>
      <c r="P75" s="68"/>
      <c r="Q75" s="69"/>
    </row>
    <row r="76" spans="2:17" ht="24.75" customHeight="1" x14ac:dyDescent="0.2">
      <c r="B76" s="259" t="s">
        <v>157</v>
      </c>
      <c r="C76" s="260"/>
      <c r="D76" s="260"/>
      <c r="E76" s="260"/>
      <c r="F76" s="260"/>
      <c r="G76" s="260"/>
      <c r="H76" s="260"/>
      <c r="I76" s="260"/>
      <c r="J76" s="260"/>
      <c r="K76" s="260"/>
      <c r="L76" s="260"/>
      <c r="M76" s="260"/>
      <c r="N76" s="260"/>
      <c r="O76" s="260"/>
      <c r="P76" s="260"/>
      <c r="Q76" s="261"/>
    </row>
    <row r="77" spans="2:17" s="2" customFormat="1" ht="4.5" customHeight="1" x14ac:dyDescent="0.2">
      <c r="B77" s="64"/>
      <c r="C77" s="65"/>
      <c r="D77" s="65"/>
      <c r="E77" s="65"/>
      <c r="F77" s="65"/>
      <c r="G77" s="65"/>
      <c r="H77" s="65"/>
      <c r="I77" s="65"/>
      <c r="J77" s="65"/>
      <c r="K77" s="65"/>
      <c r="L77" s="65"/>
      <c r="M77" s="65"/>
      <c r="N77" s="65"/>
      <c r="O77" s="65"/>
      <c r="P77" s="65"/>
      <c r="Q77" s="66"/>
    </row>
    <row r="78" spans="2:17" ht="27" customHeight="1" x14ac:dyDescent="0.2">
      <c r="B78" s="236" t="s">
        <v>158</v>
      </c>
      <c r="C78" s="384"/>
      <c r="D78" s="386" t="s">
        <v>159</v>
      </c>
      <c r="E78" s="387"/>
      <c r="F78" s="407" t="s">
        <v>185</v>
      </c>
      <c r="G78" s="408"/>
      <c r="H78" s="408"/>
      <c r="I78" s="408"/>
      <c r="J78" s="415"/>
      <c r="K78" s="386" t="s">
        <v>1</v>
      </c>
      <c r="L78" s="387"/>
      <c r="M78" s="407" t="s">
        <v>186</v>
      </c>
      <c r="N78" s="408"/>
      <c r="O78" s="408"/>
      <c r="P78" s="408"/>
      <c r="Q78" s="409"/>
    </row>
    <row r="79" spans="2:17" ht="27" customHeight="1" x14ac:dyDescent="0.2">
      <c r="B79" s="308"/>
      <c r="C79" s="385"/>
      <c r="D79" s="388" t="s">
        <v>160</v>
      </c>
      <c r="E79" s="389"/>
      <c r="F79" s="416" t="s">
        <v>187</v>
      </c>
      <c r="G79" s="416"/>
      <c r="H79" s="416"/>
      <c r="I79" s="416"/>
      <c r="J79" s="417"/>
      <c r="K79" s="392" t="s">
        <v>161</v>
      </c>
      <c r="L79" s="393"/>
      <c r="M79" s="410" t="s">
        <v>188</v>
      </c>
      <c r="N79" s="405"/>
      <c r="O79" s="405"/>
      <c r="P79" s="405"/>
      <c r="Q79" s="411"/>
    </row>
    <row r="80" spans="2:17" ht="27" customHeight="1" x14ac:dyDescent="0.2">
      <c r="B80" s="308"/>
      <c r="C80" s="385"/>
      <c r="D80" s="388" t="s">
        <v>162</v>
      </c>
      <c r="E80" s="389"/>
      <c r="F80" s="405" t="s">
        <v>189</v>
      </c>
      <c r="G80" s="405"/>
      <c r="H80" s="405"/>
      <c r="I80" s="405"/>
      <c r="J80" s="406"/>
      <c r="K80" s="392" t="s">
        <v>163</v>
      </c>
      <c r="L80" s="393"/>
      <c r="M80" s="404">
        <v>6013323400</v>
      </c>
      <c r="N80" s="405"/>
      <c r="O80" s="405"/>
      <c r="P80" s="405"/>
      <c r="Q80" s="411"/>
    </row>
    <row r="81" spans="2:17" ht="27" customHeight="1" x14ac:dyDescent="0.2">
      <c r="B81" s="390" t="s">
        <v>164</v>
      </c>
      <c r="C81" s="391"/>
      <c r="D81" s="388" t="s">
        <v>159</v>
      </c>
      <c r="E81" s="389"/>
      <c r="F81" s="404" t="s">
        <v>190</v>
      </c>
      <c r="G81" s="405"/>
      <c r="H81" s="405"/>
      <c r="I81" s="405"/>
      <c r="J81" s="406"/>
      <c r="K81" s="392" t="s">
        <v>1</v>
      </c>
      <c r="L81" s="393"/>
      <c r="M81" s="407" t="s">
        <v>186</v>
      </c>
      <c r="N81" s="408"/>
      <c r="O81" s="408"/>
      <c r="P81" s="408"/>
      <c r="Q81" s="409"/>
    </row>
    <row r="82" spans="2:17" ht="27" customHeight="1" x14ac:dyDescent="0.2">
      <c r="B82" s="308"/>
      <c r="C82" s="385"/>
      <c r="D82" s="392" t="s">
        <v>160</v>
      </c>
      <c r="E82" s="393"/>
      <c r="F82" s="404" t="s">
        <v>191</v>
      </c>
      <c r="G82" s="405"/>
      <c r="H82" s="405"/>
      <c r="I82" s="405"/>
      <c r="J82" s="406"/>
      <c r="K82" s="392" t="s">
        <v>161</v>
      </c>
      <c r="L82" s="393"/>
      <c r="M82" s="412" t="s">
        <v>192</v>
      </c>
      <c r="N82" s="413"/>
      <c r="O82" s="413"/>
      <c r="P82" s="413"/>
      <c r="Q82" s="414"/>
    </row>
    <row r="83" spans="2:17" ht="27" customHeight="1" x14ac:dyDescent="0.2">
      <c r="B83" s="308"/>
      <c r="C83" s="385"/>
      <c r="D83" s="392" t="s">
        <v>162</v>
      </c>
      <c r="E83" s="393"/>
      <c r="F83" s="405" t="s">
        <v>189</v>
      </c>
      <c r="G83" s="405"/>
      <c r="H83" s="405"/>
      <c r="I83" s="405"/>
      <c r="J83" s="406"/>
      <c r="K83" s="392" t="s">
        <v>163</v>
      </c>
      <c r="L83" s="393"/>
      <c r="M83" s="404">
        <v>6013323400</v>
      </c>
      <c r="N83" s="405"/>
      <c r="O83" s="405"/>
      <c r="P83" s="405"/>
      <c r="Q83" s="411"/>
    </row>
    <row r="84" spans="2:17" ht="27" customHeight="1" x14ac:dyDescent="0.2">
      <c r="B84" s="382" t="s">
        <v>165</v>
      </c>
      <c r="C84" s="383"/>
      <c r="D84" s="54"/>
      <c r="E84" s="51"/>
      <c r="F84" s="52"/>
      <c r="G84" s="52"/>
      <c r="H84" s="52"/>
      <c r="I84" s="52"/>
      <c r="J84" s="52"/>
      <c r="K84" s="52"/>
      <c r="L84" s="52"/>
      <c r="M84" s="51"/>
      <c r="N84" s="51"/>
      <c r="O84" s="51"/>
      <c r="P84" s="51"/>
      <c r="Q84" s="53"/>
    </row>
  </sheetData>
  <mergeCells count="144">
    <mergeCell ref="B18:C24"/>
    <mergeCell ref="D33:Q33"/>
    <mergeCell ref="D34:Q34"/>
    <mergeCell ref="D26:I26"/>
    <mergeCell ref="J26:L26"/>
    <mergeCell ref="M26:Q26"/>
    <mergeCell ref="D27:K27"/>
    <mergeCell ref="D28:Q28"/>
    <mergeCell ref="F81:J81"/>
    <mergeCell ref="F82:J82"/>
    <mergeCell ref="F83:J83"/>
    <mergeCell ref="M78:Q78"/>
    <mergeCell ref="M79:Q79"/>
    <mergeCell ref="M80:Q80"/>
    <mergeCell ref="M81:Q81"/>
    <mergeCell ref="M82:Q82"/>
    <mergeCell ref="M83:Q83"/>
    <mergeCell ref="K78:L78"/>
    <mergeCell ref="K79:L79"/>
    <mergeCell ref="K80:L80"/>
    <mergeCell ref="K81:L81"/>
    <mergeCell ref="K82:L82"/>
    <mergeCell ref="K83:L83"/>
    <mergeCell ref="F78:J78"/>
    <mergeCell ref="F80:J80"/>
    <mergeCell ref="F79:J79"/>
    <mergeCell ref="D47:Q47"/>
    <mergeCell ref="D70:Q70"/>
    <mergeCell ref="L43:M43"/>
    <mergeCell ref="N43:Q43"/>
    <mergeCell ref="D43:K43"/>
    <mergeCell ref="B74:Q74"/>
    <mergeCell ref="B76:Q76"/>
    <mergeCell ref="D31:Q31"/>
    <mergeCell ref="J39:K39"/>
    <mergeCell ref="B71:Q71"/>
    <mergeCell ref="B58:C68"/>
    <mergeCell ref="B70:C70"/>
    <mergeCell ref="B69:C69"/>
    <mergeCell ref="D69:Q69"/>
    <mergeCell ref="D48:Q48"/>
    <mergeCell ref="D50:Q50"/>
    <mergeCell ref="D52:Q52"/>
    <mergeCell ref="D49:Q49"/>
    <mergeCell ref="D51:Q51"/>
    <mergeCell ref="B72:Q72"/>
    <mergeCell ref="B57:C57"/>
    <mergeCell ref="D57:Q57"/>
    <mergeCell ref="D32:Q32"/>
    <mergeCell ref="B31:C35"/>
    <mergeCell ref="B84:C84"/>
    <mergeCell ref="B78:C80"/>
    <mergeCell ref="D78:E78"/>
    <mergeCell ref="D79:E79"/>
    <mergeCell ref="D80:E80"/>
    <mergeCell ref="B81:C83"/>
    <mergeCell ref="D81:E81"/>
    <mergeCell ref="D82:E82"/>
    <mergeCell ref="D83:E83"/>
    <mergeCell ref="O1:Q2"/>
    <mergeCell ref="D1:N1"/>
    <mergeCell ref="D2:N2"/>
    <mergeCell ref="D3:N3"/>
    <mergeCell ref="B26:C26"/>
    <mergeCell ref="B27:C27"/>
    <mergeCell ref="B28:C28"/>
    <mergeCell ref="B1:C2"/>
    <mergeCell ref="B3:C3"/>
    <mergeCell ref="B5:Q5"/>
    <mergeCell ref="O3:Q3"/>
    <mergeCell ref="D9:Q9"/>
    <mergeCell ref="D8:Q8"/>
    <mergeCell ref="D16:K16"/>
    <mergeCell ref="D17:Q17"/>
    <mergeCell ref="B9:C9"/>
    <mergeCell ref="B8:C8"/>
    <mergeCell ref="B10:C10"/>
    <mergeCell ref="B11:C11"/>
    <mergeCell ref="B16:C16"/>
    <mergeCell ref="B17:C17"/>
    <mergeCell ref="B25:C25"/>
    <mergeCell ref="B12:C12"/>
    <mergeCell ref="B14:Q14"/>
    <mergeCell ref="L16:M16"/>
    <mergeCell ref="N16:Q16"/>
    <mergeCell ref="D10:Q10"/>
    <mergeCell ref="D11:Q11"/>
    <mergeCell ref="D12:Q12"/>
    <mergeCell ref="G25:H25"/>
    <mergeCell ref="O25:Q25"/>
    <mergeCell ref="L25:N25"/>
    <mergeCell ref="I25:K25"/>
    <mergeCell ref="D25:F25"/>
    <mergeCell ref="D18:F18"/>
    <mergeCell ref="G18:Q18"/>
    <mergeCell ref="D19:F19"/>
    <mergeCell ref="G19:Q19"/>
    <mergeCell ref="D20:F20"/>
    <mergeCell ref="G20:Q20"/>
    <mergeCell ref="D21:F21"/>
    <mergeCell ref="G21:Q21"/>
    <mergeCell ref="D22:F22"/>
    <mergeCell ref="G22:Q22"/>
    <mergeCell ref="D23:F23"/>
    <mergeCell ref="G23:Q23"/>
    <mergeCell ref="D24:F24"/>
    <mergeCell ref="G24:Q24"/>
    <mergeCell ref="D45:Q45"/>
    <mergeCell ref="P39:Q39"/>
    <mergeCell ref="D42:I42"/>
    <mergeCell ref="J42:L42"/>
    <mergeCell ref="M42:Q42"/>
    <mergeCell ref="D41:Q41"/>
    <mergeCell ref="G40:H40"/>
    <mergeCell ref="L27:N27"/>
    <mergeCell ref="M29:N29"/>
    <mergeCell ref="O29:Q29"/>
    <mergeCell ref="O27:Q27"/>
    <mergeCell ref="D30:Q30"/>
    <mergeCell ref="D35:Q35"/>
    <mergeCell ref="B47:C53"/>
    <mergeCell ref="D53:Q53"/>
    <mergeCell ref="B46:C46"/>
    <mergeCell ref="D46:Q46"/>
    <mergeCell ref="J29:L29"/>
    <mergeCell ref="B45:C45"/>
    <mergeCell ref="B55:Q55"/>
    <mergeCell ref="B36:C37"/>
    <mergeCell ref="D36:F37"/>
    <mergeCell ref="G36:H37"/>
    <mergeCell ref="J36:K36"/>
    <mergeCell ref="J37:K37"/>
    <mergeCell ref="L36:M37"/>
    <mergeCell ref="B42:C42"/>
    <mergeCell ref="B43:C43"/>
    <mergeCell ref="D29:F29"/>
    <mergeCell ref="G29:I29"/>
    <mergeCell ref="G39:H39"/>
    <mergeCell ref="M39:N39"/>
    <mergeCell ref="D44:Q44"/>
    <mergeCell ref="B29:C29"/>
    <mergeCell ref="B44:C44"/>
    <mergeCell ref="B38:C41"/>
    <mergeCell ref="B30:C30"/>
  </mergeCells>
  <phoneticPr fontId="5" type="noConversion"/>
  <dataValidations count="7">
    <dataValidation type="list" allowBlank="1" showInputMessage="1" showErrorMessage="1" sqref="D25" xr:uid="{38BAB6EA-B7F3-4C68-93BA-F53DA43817CC}">
      <formula1>tipo</formula1>
    </dataValidation>
    <dataValidation type="list" allowBlank="1" showInputMessage="1" showErrorMessage="1" sqref="D69:Q69 D29:D30 J29:L30" xr:uid="{14D94359-D286-4FDD-A14C-5F5879448438}">
      <formula1>periodicidad</formula1>
    </dataValidation>
    <dataValidation type="list" allowBlank="1" showInputMessage="1" showErrorMessage="1" sqref="D26:I26" xr:uid="{A53FE88C-E67F-4B4E-AC6D-3CAF1408D9B7}">
      <formula1>tipounidad</formula1>
    </dataValidation>
    <dataValidation type="list" allowBlank="1" showInputMessage="1" showErrorMessage="1" sqref="N43:Q43" xr:uid="{231EB137-6C98-4DB3-BEA4-DEE389DD8D9F}">
      <formula1>enfoque</formula1>
    </dataValidation>
    <dataValidation type="list" allowBlank="1" showInputMessage="1" showErrorMessage="1" sqref="D42" xr:uid="{7B6D57EE-384A-4BCE-8439-6B7E6F3ECCFD}">
      <formula1>Desagregaci</formula1>
    </dataValidation>
    <dataValidation type="list" allowBlank="1" showInputMessage="1" showErrorMessage="1" sqref="I25:K25" xr:uid="{45CFC758-CDE0-4B80-9298-38F542FF80AA}">
      <formula1>acumula</formula1>
    </dataValidation>
    <dataValidation type="list" allowBlank="1" showInputMessage="1" showErrorMessage="1" sqref="O25:Q25" xr:uid="{3D1F3486-9FFA-4787-82B0-C7113CCDCD1B}">
      <formula1>orienta</formula1>
    </dataValidation>
  </dataValidations>
  <hyperlinks>
    <hyperlink ref="D70" r:id="rId1" xr:uid="{FA539BD9-64AC-4EB8-AA46-814240739FD7}"/>
    <hyperlink ref="M79" r:id="rId2" xr:uid="{AE0AF47C-1074-4739-A203-DF2392C7AA6D}"/>
    <hyperlink ref="D10:Q10" r:id="rId3" display="'NVerdes@minambiente.gov.co" xr:uid="{707DFFC2-CF0E-4979-80CE-39D98CF5BFF5}"/>
    <hyperlink ref="M82:Q82" r:id="rId4" display="jmpereag@minambiente.gov.co" xr:uid="{25DCAAA5-925F-4C74-B982-4CBF8F52407A}"/>
  </hyperlinks>
  <printOptions horizontalCentered="1"/>
  <pageMargins left="0.7" right="0.7" top="0.75" bottom="0.75" header="0.3" footer="0.3"/>
  <pageSetup scale="59" orientation="portrait" r:id="rId5"/>
  <drawing r:id="rId6"/>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O27:Q27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571F9-C951-4AFC-8603-95D4A4E60A51}">
  <dimension ref="A1:AQ109"/>
  <sheetViews>
    <sheetView showGridLines="0" tabSelected="1" zoomScale="85" zoomScaleNormal="85" workbookViewId="0">
      <selection activeCell="H7" sqref="H7"/>
    </sheetView>
  </sheetViews>
  <sheetFormatPr baseColWidth="10" defaultColWidth="10.7109375" defaultRowHeight="16.5" x14ac:dyDescent="0.3"/>
  <cols>
    <col min="1" max="1" width="1.85546875" style="76" customWidth="1"/>
    <col min="2" max="2" width="12.85546875" style="76" customWidth="1"/>
    <col min="3" max="3" width="5" style="82" bestFit="1" customWidth="1"/>
    <col min="4" max="4" width="39" style="76" customWidth="1"/>
    <col min="5" max="5" width="16.42578125" style="76" customWidth="1"/>
    <col min="6" max="6" width="16.28515625" style="76" customWidth="1"/>
    <col min="7" max="7" width="16.42578125" style="76" customWidth="1"/>
    <col min="8" max="8" width="14.42578125" style="76" customWidth="1"/>
    <col min="9" max="9" width="16.42578125" style="76" customWidth="1"/>
    <col min="10" max="10" width="14.42578125" style="76" customWidth="1"/>
    <col min="11" max="11" width="16.42578125" style="76" customWidth="1"/>
    <col min="12" max="12" width="14.42578125" style="76" customWidth="1"/>
    <col min="13" max="13" width="16.42578125" style="76" customWidth="1"/>
    <col min="14" max="14" width="14.42578125" style="76" customWidth="1"/>
    <col min="15" max="15" width="7.7109375" style="76" customWidth="1"/>
    <col min="16" max="16" width="2" style="76" customWidth="1"/>
    <col min="17" max="17" width="10.7109375" style="76"/>
    <col min="18" max="18" width="17.140625" style="76" customWidth="1"/>
    <col min="19" max="16384" width="10.7109375" style="76"/>
  </cols>
  <sheetData>
    <row r="1" spans="1:43" s="73" customFormat="1" ht="100.5" customHeight="1" thickBot="1" x14ac:dyDescent="0.35">
      <c r="A1" s="440"/>
      <c r="B1" s="441"/>
      <c r="C1" s="441"/>
      <c r="D1" s="441"/>
      <c r="E1" s="441"/>
      <c r="F1" s="441"/>
      <c r="G1" s="441"/>
      <c r="H1" s="441"/>
      <c r="I1" s="441"/>
      <c r="J1" s="441"/>
      <c r="K1" s="441"/>
      <c r="L1" s="441"/>
      <c r="M1" s="441"/>
      <c r="N1" s="441"/>
      <c r="O1" s="442"/>
      <c r="P1" s="84"/>
      <c r="Q1" s="76"/>
    </row>
    <row r="2" spans="1:43" s="74" customFormat="1" ht="17.25" thickBot="1" x14ac:dyDescent="0.35">
      <c r="A2" s="443">
        <f>'[1]Datos Generales'!C5</f>
        <v>0</v>
      </c>
      <c r="B2" s="444"/>
      <c r="C2" s="444"/>
      <c r="D2" s="444"/>
      <c r="E2" s="444"/>
      <c r="F2" s="444"/>
      <c r="G2" s="444"/>
      <c r="H2" s="444"/>
      <c r="I2" s="444"/>
      <c r="J2" s="444"/>
      <c r="K2" s="444"/>
      <c r="L2" s="444"/>
      <c r="M2" s="444"/>
      <c r="N2" s="444"/>
      <c r="O2" s="445"/>
      <c r="P2" s="89"/>
      <c r="Q2" s="76"/>
    </row>
    <row r="3" spans="1:43" s="74" customFormat="1" ht="17.25" thickBot="1" x14ac:dyDescent="0.35">
      <c r="A3" s="446" t="s">
        <v>289</v>
      </c>
      <c r="B3" s="447"/>
      <c r="C3" s="447"/>
      <c r="D3" s="447"/>
      <c r="E3" s="447"/>
      <c r="F3" s="447"/>
      <c r="G3" s="447"/>
      <c r="H3" s="447"/>
      <c r="I3" s="447"/>
      <c r="J3" s="447"/>
      <c r="K3" s="447"/>
      <c r="L3" s="447"/>
      <c r="M3" s="447"/>
      <c r="N3" s="447"/>
      <c r="O3" s="448"/>
      <c r="P3" s="89"/>
      <c r="Q3" s="76"/>
    </row>
    <row r="4" spans="1:43" s="74" customFormat="1" ht="17.25" thickBot="1" x14ac:dyDescent="0.35">
      <c r="A4" s="443" t="s">
        <v>193</v>
      </c>
      <c r="B4" s="444"/>
      <c r="C4" s="444"/>
      <c r="D4" s="444"/>
      <c r="E4" s="225">
        <f>'[1]Datos Generales'!A6</f>
        <v>0</v>
      </c>
      <c r="F4" s="225"/>
      <c r="G4" s="225"/>
      <c r="H4" s="225"/>
      <c r="I4" s="225"/>
      <c r="J4" s="225"/>
      <c r="K4" s="225"/>
      <c r="L4" s="226"/>
      <c r="M4" s="226"/>
      <c r="N4" s="226"/>
      <c r="O4" s="227"/>
      <c r="P4" s="89"/>
      <c r="Q4" s="76"/>
    </row>
    <row r="5" spans="1:43" ht="16.5" customHeight="1" thickBot="1" x14ac:dyDescent="0.35">
      <c r="A5" s="446" t="s">
        <v>243</v>
      </c>
      <c r="B5" s="447"/>
      <c r="C5" s="447"/>
      <c r="D5" s="447"/>
      <c r="E5" s="447"/>
      <c r="F5" s="447"/>
      <c r="G5" s="447"/>
      <c r="H5" s="447"/>
      <c r="I5" s="447"/>
      <c r="J5" s="447"/>
      <c r="K5" s="447"/>
      <c r="L5" s="447"/>
      <c r="M5" s="447"/>
      <c r="N5" s="447"/>
      <c r="O5" s="448"/>
      <c r="P5" s="89"/>
    </row>
    <row r="6" spans="1:43" x14ac:dyDescent="0.3">
      <c r="A6" s="77"/>
      <c r="B6" s="194" t="s">
        <v>288</v>
      </c>
      <c r="C6" s="195"/>
      <c r="D6" s="78"/>
      <c r="E6" s="458" t="s">
        <v>194</v>
      </c>
      <c r="F6" s="79"/>
      <c r="G6" s="78"/>
      <c r="H6" s="78"/>
      <c r="I6" s="78"/>
      <c r="J6" s="78"/>
      <c r="K6" s="78"/>
      <c r="P6" s="89"/>
    </row>
    <row r="7" spans="1:43" x14ac:dyDescent="0.3">
      <c r="A7" s="77"/>
      <c r="B7" s="196"/>
      <c r="C7" s="197"/>
      <c r="D7" s="78"/>
      <c r="E7" s="458" t="s">
        <v>195</v>
      </c>
      <c r="F7" s="80"/>
      <c r="G7" s="78"/>
      <c r="I7" s="78"/>
      <c r="J7" s="78"/>
      <c r="K7" s="78"/>
      <c r="P7" s="89"/>
    </row>
    <row r="8" spans="1:43" x14ac:dyDescent="0.3">
      <c r="A8" s="77"/>
      <c r="B8" s="70" t="s">
        <v>196</v>
      </c>
      <c r="C8" s="78"/>
      <c r="D8" s="78"/>
      <c r="E8" s="458" t="s">
        <v>197</v>
      </c>
      <c r="F8" s="457"/>
      <c r="G8" s="78"/>
      <c r="I8" s="78"/>
      <c r="J8" s="78"/>
      <c r="K8" s="78"/>
      <c r="P8" s="89"/>
    </row>
    <row r="9" spans="1:43" ht="17.25" thickBot="1" x14ac:dyDescent="0.35">
      <c r="A9" s="77"/>
      <c r="B9" s="70"/>
      <c r="D9" s="78"/>
      <c r="E9" s="78"/>
      <c r="F9" s="78"/>
      <c r="G9" s="78"/>
      <c r="I9" s="78"/>
      <c r="J9" s="78"/>
      <c r="K9" s="78"/>
      <c r="P9" s="89"/>
    </row>
    <row r="10" spans="1:43" s="77" customFormat="1" ht="17.25" thickBot="1" x14ac:dyDescent="0.35">
      <c r="B10" s="83"/>
      <c r="C10" s="75"/>
      <c r="D10" s="75"/>
      <c r="E10" s="75"/>
      <c r="F10" s="75"/>
      <c r="G10" s="75"/>
      <c r="H10" s="75"/>
      <c r="I10" s="75"/>
      <c r="J10" s="75"/>
      <c r="K10" s="75"/>
      <c r="L10" s="75"/>
      <c r="M10" s="75"/>
      <c r="N10" s="75"/>
      <c r="O10" s="84"/>
      <c r="P10" s="89"/>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row>
    <row r="11" spans="1:43" ht="17.25" thickBot="1" x14ac:dyDescent="0.35">
      <c r="A11" s="77"/>
      <c r="B11" s="77"/>
      <c r="E11" s="198"/>
      <c r="F11" s="85" t="s">
        <v>198</v>
      </c>
      <c r="G11" s="86">
        <f>IF(F12="NO APLICA","NO APLICA",IF(F13="NO SE REPORTA","SIN INFORMACION",E33))</f>
        <v>0</v>
      </c>
      <c r="H11" s="87" t="s">
        <v>199</v>
      </c>
      <c r="I11" s="86">
        <f>IF(H12="NO APLICA","NO APLICA",IF(H13="NO SE REPORTA","SIN INFORMACION",F33))</f>
        <v>0</v>
      </c>
      <c r="J11" s="87" t="s">
        <v>200</v>
      </c>
      <c r="K11" s="86">
        <f>IF(J12="NO APLICA","NO APLICA",IF(J13="NO SE REPORTA","SIN INFORMACION",G33))</f>
        <v>0</v>
      </c>
      <c r="L11" s="87" t="s">
        <v>201</v>
      </c>
      <c r="M11" s="88">
        <f>IF(L12="NO APLICA","NO APLICA",IF(L13="NO SE REPORTA","SIN INFORMACION",H33))</f>
        <v>0</v>
      </c>
      <c r="N11" s="199"/>
      <c r="O11" s="89"/>
      <c r="P11" s="89"/>
    </row>
    <row r="12" spans="1:43" ht="15" customHeight="1" x14ac:dyDescent="0.3">
      <c r="A12" s="77"/>
      <c r="B12" s="77"/>
      <c r="C12" s="194"/>
      <c r="D12" s="200"/>
      <c r="E12" s="198" t="s">
        <v>202</v>
      </c>
      <c r="F12" s="90" t="s">
        <v>203</v>
      </c>
      <c r="G12" s="91" t="str">
        <f>IF(F12="NO APLICA","      ESCRIBA EL NÚMERO DEL ACUERDO DEL CONSEJO DIRECTIVO EN EL CUAL DECIDE LA NO PROCEDENCIA DE LA APLICACIÓN DEL INDICADOR",IF(F13="NO SE REPORTA","      ESCRIBA EL NÚMERO DEL ACUERDO DEL CONSEJO DIRECTIVO EN LA CUAL SE APRUEBA LA AGENDA DE IMPLEMENTACION DEL INDICADOR",""))</f>
        <v/>
      </c>
      <c r="H12" s="92" t="s">
        <v>203</v>
      </c>
      <c r="I12" s="91" t="str">
        <f>IF(H12="NO APLICA","      ESCRIBA EL NÚMERO DEL ACUERDO DEL CONSEJO DIRECTIVO EN EL CUAL DECIDE LA NO PROCEDENCIA DE LA APLICACIÓN DEL INDICADOR",IF(H13="NO SE REPORTA","      ESCRIBA EL NÚMERO DEL ACUERDO DEL CONSEJO DIRECTIVO EN LA CUAL SE APRUEBA LA AGENDA DE IMPLEMENTACION DEL INDICADOR",""))</f>
        <v/>
      </c>
      <c r="J12" s="92" t="s">
        <v>203</v>
      </c>
      <c r="K12" s="91"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c>
      <c r="L12" s="92" t="s">
        <v>203</v>
      </c>
      <c r="M12" s="93" t="str">
        <f>IF(L12="NO APLICA","      ESCRIBA EL NÚMERO DEL ACUERDO DEL CONSEJO DIRECTIVO EN EL CUAL DECIDE LA NO PROCEDENCIA DE LA APLICACIÓN DEL INDICADOR",IF(L13="NO SE REPORTA","      ESCRIBA EL NÚMERO DEL ACUERDO DEL CONSEJO DIRECTIVO EN LA CUAL SE APRUEBA LA AGENDA DE IMPLEMENTACION DEL INDICADOR",""))</f>
        <v/>
      </c>
      <c r="N12" s="201"/>
      <c r="O12" s="94"/>
      <c r="P12" s="94"/>
      <c r="Q12" s="95"/>
    </row>
    <row r="13" spans="1:43" x14ac:dyDescent="0.3">
      <c r="A13" s="77"/>
      <c r="B13" s="77"/>
      <c r="E13" s="198" t="str">
        <f>IF(F12="SI APLICA","¿El indicador no se reporta por limitaciones de información disponible? ","")</f>
        <v xml:space="preserve">¿El indicador no se reporta por limitaciones de información disponible? </v>
      </c>
      <c r="F13" s="96" t="s">
        <v>204</v>
      </c>
      <c r="G13" s="81"/>
      <c r="H13" s="97" t="s">
        <v>204</v>
      </c>
      <c r="I13" s="81"/>
      <c r="J13" s="97" t="s">
        <v>204</v>
      </c>
      <c r="K13" s="81"/>
      <c r="L13" s="97" t="s">
        <v>204</v>
      </c>
      <c r="M13" s="98"/>
      <c r="N13" s="202"/>
      <c r="O13" s="89"/>
      <c r="P13" s="89"/>
    </row>
    <row r="14" spans="1:43" ht="15" customHeight="1" x14ac:dyDescent="0.3">
      <c r="A14" s="77"/>
      <c r="B14" s="77"/>
      <c r="C14" s="99"/>
      <c r="E14" s="198" t="str">
        <f>IF(F13="SI SE REPORTA","¿Qué programas o proyectos del Plan de Acción están asociados al indicador? ","")</f>
        <v xml:space="preserve">¿Qué programas o proyectos del Plan de Acción están asociados al indicador? </v>
      </c>
      <c r="F14" s="424"/>
      <c r="G14" s="425"/>
      <c r="H14" s="425"/>
      <c r="I14" s="425"/>
      <c r="J14" s="425"/>
      <c r="K14" s="425"/>
      <c r="L14" s="425"/>
      <c r="M14" s="426"/>
      <c r="N14" s="203"/>
      <c r="O14" s="89"/>
      <c r="P14" s="89"/>
      <c r="Q14" s="78"/>
      <c r="R14" s="78"/>
    </row>
    <row r="15" spans="1:43" ht="14.45" customHeight="1" thickBot="1" x14ac:dyDescent="0.35">
      <c r="A15" s="77"/>
      <c r="B15" s="71"/>
      <c r="C15" s="204"/>
      <c r="E15" s="198" t="s">
        <v>205</v>
      </c>
      <c r="F15" s="427"/>
      <c r="G15" s="428"/>
      <c r="H15" s="428"/>
      <c r="I15" s="428"/>
      <c r="J15" s="428"/>
      <c r="K15" s="428"/>
      <c r="L15" s="428"/>
      <c r="M15" s="429"/>
      <c r="N15" s="203"/>
      <c r="O15" s="89"/>
      <c r="P15" s="89"/>
    </row>
    <row r="16" spans="1:43" ht="14.45" customHeight="1" thickBot="1" x14ac:dyDescent="0.35">
      <c r="A16" s="77"/>
      <c r="B16" s="72"/>
      <c r="C16" s="100"/>
      <c r="D16" s="101"/>
      <c r="E16" s="102"/>
      <c r="F16" s="103"/>
      <c r="G16" s="103"/>
      <c r="H16" s="103"/>
      <c r="I16" s="103"/>
      <c r="J16" s="103"/>
      <c r="K16" s="103"/>
      <c r="L16" s="103"/>
      <c r="M16" s="103"/>
      <c r="N16" s="103"/>
      <c r="O16" s="104"/>
      <c r="P16" s="89"/>
    </row>
    <row r="17" spans="1:16" ht="6.95" customHeight="1" thickBot="1" x14ac:dyDescent="0.35">
      <c r="A17" s="77"/>
      <c r="B17" s="70"/>
      <c r="D17" s="78"/>
      <c r="E17" s="78"/>
      <c r="F17" s="78"/>
      <c r="G17" s="78"/>
      <c r="H17" s="78"/>
      <c r="I17" s="78"/>
      <c r="J17" s="78"/>
      <c r="K17" s="78"/>
      <c r="P17" s="89"/>
    </row>
    <row r="18" spans="1:16" ht="15.75" customHeight="1" x14ac:dyDescent="0.3">
      <c r="A18" s="77"/>
      <c r="B18" s="430" t="s">
        <v>206</v>
      </c>
      <c r="C18" s="105"/>
      <c r="D18" s="433" t="s">
        <v>207</v>
      </c>
      <c r="E18" s="433"/>
      <c r="F18" s="433"/>
      <c r="G18" s="433"/>
      <c r="H18" s="433"/>
      <c r="I18" s="433"/>
      <c r="J18" s="106"/>
      <c r="K18" s="106"/>
      <c r="L18" s="75"/>
      <c r="M18" s="75"/>
      <c r="N18" s="75"/>
      <c r="O18" s="84"/>
      <c r="P18" s="89"/>
    </row>
    <row r="19" spans="1:16" ht="15.75" customHeight="1" thickBot="1" x14ac:dyDescent="0.35">
      <c r="A19" s="77"/>
      <c r="B19" s="431"/>
      <c r="C19" s="107"/>
      <c r="D19" s="213" t="s">
        <v>274</v>
      </c>
      <c r="E19" s="213"/>
      <c r="F19" s="213"/>
      <c r="G19" s="213"/>
      <c r="H19" s="213"/>
      <c r="I19" s="213"/>
      <c r="J19" s="133"/>
      <c r="K19" s="133"/>
      <c r="L19" s="101"/>
      <c r="M19" s="101"/>
      <c r="N19" s="101"/>
      <c r="O19" s="89"/>
      <c r="P19" s="89"/>
    </row>
    <row r="20" spans="1:16" ht="39.75" customHeight="1" x14ac:dyDescent="0.3">
      <c r="A20" s="77"/>
      <c r="B20" s="431"/>
      <c r="C20" s="107"/>
      <c r="D20" s="454" t="s">
        <v>224</v>
      </c>
      <c r="E20" s="434" t="s">
        <v>225</v>
      </c>
      <c r="F20" s="435"/>
      <c r="G20" s="436" t="s">
        <v>208</v>
      </c>
      <c r="H20" s="437"/>
      <c r="I20" s="438" t="s">
        <v>209</v>
      </c>
      <c r="J20" s="439"/>
      <c r="K20" s="438" t="s">
        <v>210</v>
      </c>
      <c r="L20" s="439"/>
      <c r="M20" s="438" t="s">
        <v>211</v>
      </c>
      <c r="N20" s="439"/>
      <c r="O20" s="89"/>
      <c r="P20" s="89"/>
    </row>
    <row r="21" spans="1:16" ht="29.25" customHeight="1" thickBot="1" x14ac:dyDescent="0.35">
      <c r="A21" s="77"/>
      <c r="B21" s="431"/>
      <c r="C21" s="107"/>
      <c r="D21" s="455"/>
      <c r="E21" s="161" t="s">
        <v>254</v>
      </c>
      <c r="F21" s="162" t="s">
        <v>255</v>
      </c>
      <c r="G21" s="161" t="s">
        <v>254</v>
      </c>
      <c r="H21" s="153" t="s">
        <v>255</v>
      </c>
      <c r="I21" s="161" t="s">
        <v>254</v>
      </c>
      <c r="J21" s="153" t="s">
        <v>255</v>
      </c>
      <c r="K21" s="161" t="s">
        <v>254</v>
      </c>
      <c r="L21" s="153" t="s">
        <v>255</v>
      </c>
      <c r="M21" s="161" t="s">
        <v>254</v>
      </c>
      <c r="N21" s="153" t="s">
        <v>255</v>
      </c>
      <c r="O21" s="89"/>
      <c r="P21" s="89"/>
    </row>
    <row r="22" spans="1:16" ht="18.75" customHeight="1" x14ac:dyDescent="0.3">
      <c r="A22" s="77"/>
      <c r="B22" s="431"/>
      <c r="C22" s="107"/>
      <c r="D22" s="154" t="s">
        <v>226</v>
      </c>
      <c r="E22" s="163"/>
      <c r="F22" s="164"/>
      <c r="G22" s="156"/>
      <c r="H22" s="152"/>
      <c r="I22" s="172"/>
      <c r="J22" s="152"/>
      <c r="K22" s="172"/>
      <c r="L22" s="152"/>
      <c r="M22" s="172"/>
      <c r="N22" s="152"/>
      <c r="O22" s="89"/>
      <c r="P22" s="89"/>
    </row>
    <row r="23" spans="1:16" ht="18.75" customHeight="1" x14ac:dyDescent="0.3">
      <c r="A23" s="77"/>
      <c r="B23" s="431"/>
      <c r="C23" s="107"/>
      <c r="D23" s="155" t="s">
        <v>227</v>
      </c>
      <c r="E23" s="165"/>
      <c r="F23" s="166"/>
      <c r="G23" s="157"/>
      <c r="H23" s="148"/>
      <c r="I23" s="173"/>
      <c r="J23" s="148"/>
      <c r="K23" s="173"/>
      <c r="L23" s="148"/>
      <c r="M23" s="173"/>
      <c r="N23" s="148"/>
      <c r="O23" s="89"/>
      <c r="P23" s="89"/>
    </row>
    <row r="24" spans="1:16" ht="18.75" customHeight="1" x14ac:dyDescent="0.3">
      <c r="A24" s="77"/>
      <c r="B24" s="431"/>
      <c r="C24" s="107"/>
      <c r="D24" s="125" t="s">
        <v>228</v>
      </c>
      <c r="E24" s="167"/>
      <c r="F24" s="168"/>
      <c r="G24" s="158"/>
      <c r="H24" s="149"/>
      <c r="I24" s="174"/>
      <c r="J24" s="149"/>
      <c r="K24" s="174"/>
      <c r="L24" s="149"/>
      <c r="M24" s="174"/>
      <c r="N24" s="149"/>
      <c r="O24" s="89"/>
      <c r="P24" s="89"/>
    </row>
    <row r="25" spans="1:16" ht="18.75" customHeight="1" thickBot="1" x14ac:dyDescent="0.35">
      <c r="A25" s="77"/>
      <c r="B25" s="431"/>
      <c r="C25" s="107"/>
      <c r="D25" s="150" t="s">
        <v>229</v>
      </c>
      <c r="E25" s="169"/>
      <c r="F25" s="170"/>
      <c r="G25" s="159"/>
      <c r="H25" s="151"/>
      <c r="I25" s="175"/>
      <c r="J25" s="151"/>
      <c r="K25" s="175"/>
      <c r="L25" s="151"/>
      <c r="M25" s="175"/>
      <c r="N25" s="151"/>
      <c r="O25" s="89"/>
      <c r="P25" s="89"/>
    </row>
    <row r="26" spans="1:16" ht="18.75" customHeight="1" thickBot="1" x14ac:dyDescent="0.35">
      <c r="A26" s="77"/>
      <c r="B26" s="431"/>
      <c r="C26" s="107"/>
      <c r="D26" s="146" t="s">
        <v>230</v>
      </c>
      <c r="E26" s="171">
        <f>SUM(E22:E25)</f>
        <v>0</v>
      </c>
      <c r="F26" s="147">
        <f t="shared" ref="F26:N26" si="0">SUM(F22:F25)</f>
        <v>0</v>
      </c>
      <c r="G26" s="160">
        <f t="shared" si="0"/>
        <v>0</v>
      </c>
      <c r="H26" s="147">
        <f t="shared" si="0"/>
        <v>0</v>
      </c>
      <c r="I26" s="160">
        <f t="shared" si="0"/>
        <v>0</v>
      </c>
      <c r="J26" s="147">
        <f t="shared" si="0"/>
        <v>0</v>
      </c>
      <c r="K26" s="160">
        <f t="shared" si="0"/>
        <v>0</v>
      </c>
      <c r="L26" s="147">
        <f t="shared" si="0"/>
        <v>0</v>
      </c>
      <c r="M26" s="160">
        <f t="shared" si="0"/>
        <v>0</v>
      </c>
      <c r="N26" s="147">
        <f t="shared" si="0"/>
        <v>0</v>
      </c>
      <c r="O26" s="89"/>
      <c r="P26" s="89"/>
    </row>
    <row r="27" spans="1:16" x14ac:dyDescent="0.3">
      <c r="A27" s="77"/>
      <c r="B27" s="431"/>
      <c r="C27" s="107"/>
      <c r="D27" s="205" t="s">
        <v>212</v>
      </c>
      <c r="E27" s="99"/>
      <c r="F27" s="99"/>
      <c r="G27" s="99"/>
      <c r="H27" s="99"/>
      <c r="I27" s="99"/>
      <c r="J27" s="78"/>
      <c r="K27" s="78"/>
      <c r="O27" s="89"/>
      <c r="P27" s="89"/>
    </row>
    <row r="28" spans="1:16" x14ac:dyDescent="0.3">
      <c r="A28" s="77"/>
      <c r="B28" s="431"/>
      <c r="C28" s="107"/>
      <c r="D28" s="205"/>
      <c r="E28" s="99"/>
      <c r="F28" s="99"/>
      <c r="G28" s="99"/>
      <c r="H28" s="99"/>
      <c r="I28" s="99"/>
      <c r="J28" s="78"/>
      <c r="K28" s="78"/>
      <c r="O28" s="89"/>
      <c r="P28" s="89"/>
    </row>
    <row r="29" spans="1:16" ht="17.25" thickBot="1" x14ac:dyDescent="0.35">
      <c r="A29" s="77"/>
      <c r="B29" s="431"/>
      <c r="C29" s="107"/>
      <c r="D29" s="213" t="s">
        <v>276</v>
      </c>
      <c r="E29" s="108"/>
      <c r="F29" s="108"/>
      <c r="G29" s="108"/>
      <c r="H29" s="108"/>
      <c r="I29" s="99"/>
      <c r="J29" s="78"/>
      <c r="K29" s="78"/>
      <c r="O29" s="89"/>
      <c r="P29" s="89"/>
    </row>
    <row r="30" spans="1:16" ht="17.25" thickBot="1" x14ac:dyDescent="0.35">
      <c r="A30" s="77"/>
      <c r="B30" s="431"/>
      <c r="C30" s="109"/>
      <c r="D30" s="110" t="s">
        <v>213</v>
      </c>
      <c r="E30" s="111" t="s">
        <v>208</v>
      </c>
      <c r="F30" s="111" t="s">
        <v>209</v>
      </c>
      <c r="G30" s="111" t="s">
        <v>210</v>
      </c>
      <c r="H30" s="111" t="s">
        <v>211</v>
      </c>
      <c r="I30" s="77"/>
      <c r="J30" s="78"/>
      <c r="K30" s="78"/>
      <c r="O30" s="89"/>
      <c r="P30" s="89"/>
    </row>
    <row r="31" spans="1:16" ht="38.25" customHeight="1" thickBot="1" x14ac:dyDescent="0.35">
      <c r="A31" s="77"/>
      <c r="B31" s="431"/>
      <c r="C31" s="109"/>
      <c r="D31" s="112" t="s">
        <v>256</v>
      </c>
      <c r="E31" s="144"/>
      <c r="F31" s="144"/>
      <c r="G31" s="144"/>
      <c r="H31" s="144"/>
      <c r="J31" s="78"/>
      <c r="K31" s="78"/>
      <c r="O31" s="89"/>
      <c r="P31" s="89"/>
    </row>
    <row r="32" spans="1:16" ht="45.75" customHeight="1" thickBot="1" x14ac:dyDescent="0.35">
      <c r="A32" s="77"/>
      <c r="B32" s="431"/>
      <c r="C32" s="109"/>
      <c r="D32" s="113" t="s">
        <v>257</v>
      </c>
      <c r="E32" s="144"/>
      <c r="F32" s="144"/>
      <c r="G32" s="144"/>
      <c r="H32" s="144"/>
      <c r="J32" s="78"/>
      <c r="K32" s="78"/>
      <c r="O32" s="89"/>
      <c r="P32" s="89"/>
    </row>
    <row r="33" spans="1:16" ht="17.25" thickBot="1" x14ac:dyDescent="0.35">
      <c r="A33" s="77"/>
      <c r="B33" s="431"/>
      <c r="C33" s="109"/>
      <c r="D33" s="114" t="s">
        <v>231</v>
      </c>
      <c r="E33" s="145">
        <f>SUM(E31:E32)</f>
        <v>0</v>
      </c>
      <c r="F33" s="145">
        <f t="shared" ref="F33:H33" si="1">SUM(F31:F32)</f>
        <v>0</v>
      </c>
      <c r="G33" s="145">
        <f t="shared" si="1"/>
        <v>0</v>
      </c>
      <c r="H33" s="145">
        <f t="shared" si="1"/>
        <v>0</v>
      </c>
      <c r="J33" s="78"/>
      <c r="K33" s="78"/>
      <c r="O33" s="89"/>
      <c r="P33" s="89"/>
    </row>
    <row r="34" spans="1:16" s="179" customFormat="1" ht="45.75" customHeight="1" thickBot="1" x14ac:dyDescent="0.25">
      <c r="A34" s="176"/>
      <c r="B34" s="431"/>
      <c r="C34" s="177"/>
      <c r="D34" s="206" t="s">
        <v>232</v>
      </c>
      <c r="E34" s="178"/>
      <c r="F34" s="178"/>
      <c r="G34" s="178"/>
      <c r="H34" s="178"/>
      <c r="I34" s="178"/>
      <c r="O34" s="180"/>
      <c r="P34" s="180"/>
    </row>
    <row r="35" spans="1:16" ht="44.25" customHeight="1" thickBot="1" x14ac:dyDescent="0.35">
      <c r="A35" s="77"/>
      <c r="B35" s="431"/>
      <c r="C35" s="107"/>
      <c r="D35" s="116" t="s">
        <v>233</v>
      </c>
      <c r="E35" s="117" t="s">
        <v>258</v>
      </c>
      <c r="F35" s="138" t="s">
        <v>234</v>
      </c>
      <c r="G35" s="138" t="s">
        <v>235</v>
      </c>
      <c r="H35" s="139" t="s">
        <v>236</v>
      </c>
      <c r="I35" s="138" t="s">
        <v>237</v>
      </c>
      <c r="J35" s="183" t="s">
        <v>244</v>
      </c>
      <c r="K35" s="119" t="s">
        <v>245</v>
      </c>
      <c r="L35" s="120"/>
      <c r="N35" s="121"/>
      <c r="O35" s="89"/>
      <c r="P35" s="89"/>
    </row>
    <row r="36" spans="1:16" x14ac:dyDescent="0.3">
      <c r="A36" s="77"/>
      <c r="B36" s="431"/>
      <c r="C36" s="107"/>
      <c r="D36" s="122" t="s">
        <v>246</v>
      </c>
      <c r="E36" s="140"/>
      <c r="F36" s="142"/>
      <c r="G36" s="142"/>
      <c r="H36" s="142"/>
      <c r="I36" s="142"/>
      <c r="J36" s="142">
        <f>+G36-H36</f>
        <v>0</v>
      </c>
      <c r="K36" s="142"/>
      <c r="L36" s="181"/>
      <c r="M36" s="449"/>
      <c r="N36" s="449"/>
      <c r="O36" s="89"/>
      <c r="P36" s="89"/>
    </row>
    <row r="37" spans="1:16" x14ac:dyDescent="0.3">
      <c r="A37" s="77"/>
      <c r="B37" s="431"/>
      <c r="C37" s="107"/>
      <c r="D37" s="122" t="s">
        <v>247</v>
      </c>
      <c r="E37" s="140"/>
      <c r="F37" s="142"/>
      <c r="G37" s="142"/>
      <c r="H37" s="142"/>
      <c r="I37" s="142"/>
      <c r="J37" s="142">
        <f t="shared" ref="J37:J43" si="2">+G37-H37</f>
        <v>0</v>
      </c>
      <c r="K37" s="142"/>
      <c r="L37" s="181"/>
      <c r="M37" s="115"/>
      <c r="N37" s="115"/>
      <c r="O37" s="89"/>
      <c r="P37" s="89"/>
    </row>
    <row r="38" spans="1:16" x14ac:dyDescent="0.3">
      <c r="A38" s="77"/>
      <c r="B38" s="431"/>
      <c r="C38" s="107"/>
      <c r="D38" s="123" t="s">
        <v>248</v>
      </c>
      <c r="E38" s="140"/>
      <c r="F38" s="142"/>
      <c r="G38" s="142"/>
      <c r="H38" s="142"/>
      <c r="I38" s="142"/>
      <c r="J38" s="142">
        <f t="shared" si="2"/>
        <v>0</v>
      </c>
      <c r="K38" s="142"/>
      <c r="L38" s="181"/>
      <c r="M38" s="449"/>
      <c r="N38" s="449"/>
      <c r="O38" s="89"/>
      <c r="P38" s="89"/>
    </row>
    <row r="39" spans="1:16" x14ac:dyDescent="0.3">
      <c r="A39" s="77"/>
      <c r="B39" s="431"/>
      <c r="C39" s="107"/>
      <c r="D39" s="123" t="s">
        <v>249</v>
      </c>
      <c r="E39" s="140"/>
      <c r="F39" s="142"/>
      <c r="G39" s="142"/>
      <c r="H39" s="142"/>
      <c r="I39" s="142"/>
      <c r="J39" s="142">
        <f t="shared" si="2"/>
        <v>0</v>
      </c>
      <c r="K39" s="142"/>
      <c r="L39" s="181"/>
      <c r="M39" s="115"/>
      <c r="N39" s="115"/>
      <c r="O39" s="89"/>
      <c r="P39" s="89"/>
    </row>
    <row r="40" spans="1:16" x14ac:dyDescent="0.3">
      <c r="A40" s="77"/>
      <c r="B40" s="431"/>
      <c r="C40" s="107"/>
      <c r="D40" s="124" t="s">
        <v>251</v>
      </c>
      <c r="E40" s="140"/>
      <c r="F40" s="142"/>
      <c r="G40" s="142"/>
      <c r="H40" s="142"/>
      <c r="I40" s="142"/>
      <c r="J40" s="142">
        <f t="shared" si="2"/>
        <v>0</v>
      </c>
      <c r="K40" s="142"/>
      <c r="L40" s="181"/>
      <c r="M40" s="449"/>
      <c r="N40" s="449"/>
      <c r="O40" s="89"/>
      <c r="P40" s="89"/>
    </row>
    <row r="41" spans="1:16" x14ac:dyDescent="0.3">
      <c r="A41" s="77"/>
      <c r="B41" s="431"/>
      <c r="C41" s="107"/>
      <c r="D41" s="124" t="s">
        <v>250</v>
      </c>
      <c r="E41" s="140"/>
      <c r="F41" s="142"/>
      <c r="G41" s="142"/>
      <c r="H41" s="142"/>
      <c r="I41" s="142"/>
      <c r="J41" s="142">
        <f t="shared" si="2"/>
        <v>0</v>
      </c>
      <c r="K41" s="142"/>
      <c r="L41" s="181"/>
      <c r="M41" s="115"/>
      <c r="N41" s="115"/>
      <c r="O41" s="89"/>
      <c r="P41" s="89"/>
    </row>
    <row r="42" spans="1:16" x14ac:dyDescent="0.3">
      <c r="A42" s="77"/>
      <c r="B42" s="431"/>
      <c r="C42" s="107"/>
      <c r="D42" s="125" t="s">
        <v>252</v>
      </c>
      <c r="E42" s="140"/>
      <c r="F42" s="142"/>
      <c r="G42" s="142"/>
      <c r="H42" s="142"/>
      <c r="I42" s="142"/>
      <c r="J42" s="142">
        <f t="shared" si="2"/>
        <v>0</v>
      </c>
      <c r="K42" s="142"/>
      <c r="L42" s="181"/>
      <c r="M42" s="115"/>
      <c r="N42" s="115"/>
      <c r="O42" s="89"/>
      <c r="P42" s="89"/>
    </row>
    <row r="43" spans="1:16" ht="17.25" thickBot="1" x14ac:dyDescent="0.35">
      <c r="A43" s="77"/>
      <c r="B43" s="431"/>
      <c r="C43" s="107"/>
      <c r="D43" s="125" t="s">
        <v>253</v>
      </c>
      <c r="E43" s="140"/>
      <c r="F43" s="142"/>
      <c r="G43" s="142"/>
      <c r="H43" s="142"/>
      <c r="I43" s="142"/>
      <c r="J43" s="142">
        <f t="shared" si="2"/>
        <v>0</v>
      </c>
      <c r="K43" s="142"/>
      <c r="L43" s="181"/>
      <c r="M43" s="449"/>
      <c r="N43" s="449"/>
      <c r="O43" s="89"/>
      <c r="P43" s="89"/>
    </row>
    <row r="44" spans="1:16" ht="17.25" thickBot="1" x14ac:dyDescent="0.35">
      <c r="A44" s="77"/>
      <c r="B44" s="431"/>
      <c r="C44" s="107"/>
      <c r="D44" s="116" t="s">
        <v>242</v>
      </c>
      <c r="E44" s="141">
        <f>SUM(E36:E43)</f>
        <v>0</v>
      </c>
      <c r="F44" s="143">
        <f>SUM(F36:F43)</f>
        <v>0</v>
      </c>
      <c r="G44" s="143">
        <f t="shared" ref="G44:K44" si="3">SUM(G36:G43)</f>
        <v>0</v>
      </c>
      <c r="H44" s="143">
        <f t="shared" si="3"/>
        <v>0</v>
      </c>
      <c r="I44" s="143">
        <f t="shared" si="3"/>
        <v>0</v>
      </c>
      <c r="J44" s="143">
        <f t="shared" si="3"/>
        <v>0</v>
      </c>
      <c r="K44" s="143">
        <f t="shared" si="3"/>
        <v>0</v>
      </c>
      <c r="L44" s="182"/>
      <c r="M44" s="449"/>
      <c r="N44" s="449"/>
      <c r="O44" s="89"/>
      <c r="P44" s="89"/>
    </row>
    <row r="45" spans="1:16" ht="33" customHeight="1" thickBot="1" x14ac:dyDescent="0.35">
      <c r="A45" s="77"/>
      <c r="B45" s="431"/>
      <c r="C45" s="107"/>
      <c r="D45" s="206" t="s">
        <v>238</v>
      </c>
      <c r="E45" s="115"/>
      <c r="F45" s="115"/>
      <c r="G45" s="115"/>
      <c r="H45" s="115"/>
      <c r="I45" s="115"/>
      <c r="J45" s="78"/>
      <c r="K45" s="78"/>
      <c r="O45" s="89"/>
      <c r="P45" s="89"/>
    </row>
    <row r="46" spans="1:16" ht="45.75" customHeight="1" thickBot="1" x14ac:dyDescent="0.35">
      <c r="A46" s="77"/>
      <c r="B46" s="431"/>
      <c r="C46" s="107"/>
      <c r="D46" s="116" t="s">
        <v>233</v>
      </c>
      <c r="E46" s="117" t="s">
        <v>258</v>
      </c>
      <c r="F46" s="117" t="s">
        <v>234</v>
      </c>
      <c r="G46" s="117" t="s">
        <v>235</v>
      </c>
      <c r="H46" s="118" t="s">
        <v>236</v>
      </c>
      <c r="I46" s="138" t="s">
        <v>237</v>
      </c>
      <c r="J46" s="183" t="s">
        <v>244</v>
      </c>
      <c r="K46" s="119" t="s">
        <v>245</v>
      </c>
      <c r="L46" s="120"/>
      <c r="N46" s="121"/>
      <c r="O46" s="89"/>
      <c r="P46" s="89"/>
    </row>
    <row r="47" spans="1:16" x14ac:dyDescent="0.3">
      <c r="A47" s="77"/>
      <c r="B47" s="431"/>
      <c r="C47" s="107"/>
      <c r="D47" s="122" t="s">
        <v>246</v>
      </c>
      <c r="E47" s="140"/>
      <c r="F47" s="142"/>
      <c r="G47" s="142"/>
      <c r="H47" s="142"/>
      <c r="I47" s="142"/>
      <c r="J47" s="142">
        <f>+G47-H47</f>
        <v>0</v>
      </c>
      <c r="K47" s="142"/>
      <c r="L47" s="181"/>
      <c r="M47" s="449" t="str">
        <f t="shared" ref="M47:M55" si="4">IF(ISERROR(G47/E47),"",G47/E47)</f>
        <v/>
      </c>
      <c r="N47" s="449"/>
      <c r="O47" s="89"/>
      <c r="P47" s="89"/>
    </row>
    <row r="48" spans="1:16" x14ac:dyDescent="0.3">
      <c r="A48" s="77"/>
      <c r="B48" s="431"/>
      <c r="C48" s="107"/>
      <c r="D48" s="122" t="s">
        <v>247</v>
      </c>
      <c r="E48" s="140"/>
      <c r="F48" s="142"/>
      <c r="G48" s="142"/>
      <c r="H48" s="142"/>
      <c r="I48" s="142"/>
      <c r="J48" s="142">
        <f t="shared" ref="J48:J54" si="5">+G48-H48</f>
        <v>0</v>
      </c>
      <c r="K48" s="142"/>
      <c r="L48" s="181"/>
      <c r="M48" s="115"/>
      <c r="N48" s="115"/>
      <c r="O48" s="89"/>
      <c r="P48" s="89"/>
    </row>
    <row r="49" spans="1:16" x14ac:dyDescent="0.3">
      <c r="A49" s="77"/>
      <c r="B49" s="431"/>
      <c r="C49" s="107"/>
      <c r="D49" s="123" t="s">
        <v>248</v>
      </c>
      <c r="E49" s="140"/>
      <c r="F49" s="142"/>
      <c r="G49" s="142"/>
      <c r="H49" s="142"/>
      <c r="I49" s="142"/>
      <c r="J49" s="142">
        <f t="shared" si="5"/>
        <v>0</v>
      </c>
      <c r="K49" s="142"/>
      <c r="L49" s="181"/>
      <c r="M49" s="115"/>
      <c r="N49" s="115"/>
      <c r="O49" s="89"/>
      <c r="P49" s="89"/>
    </row>
    <row r="50" spans="1:16" x14ac:dyDescent="0.3">
      <c r="A50" s="77"/>
      <c r="B50" s="431"/>
      <c r="C50" s="107"/>
      <c r="D50" s="123" t="s">
        <v>249</v>
      </c>
      <c r="E50" s="140"/>
      <c r="F50" s="142"/>
      <c r="G50" s="142"/>
      <c r="H50" s="142"/>
      <c r="I50" s="142"/>
      <c r="J50" s="142">
        <f t="shared" si="5"/>
        <v>0</v>
      </c>
      <c r="K50" s="142"/>
      <c r="L50" s="181"/>
      <c r="M50" s="115"/>
      <c r="N50" s="115"/>
      <c r="O50" s="89"/>
      <c r="P50" s="89"/>
    </row>
    <row r="51" spans="1:16" x14ac:dyDescent="0.3">
      <c r="A51" s="77"/>
      <c r="B51" s="431"/>
      <c r="C51" s="107"/>
      <c r="D51" s="124" t="s">
        <v>251</v>
      </c>
      <c r="E51" s="140"/>
      <c r="F51" s="142"/>
      <c r="G51" s="142"/>
      <c r="H51" s="142"/>
      <c r="I51" s="142"/>
      <c r="J51" s="142">
        <f t="shared" si="5"/>
        <v>0</v>
      </c>
      <c r="K51" s="142"/>
      <c r="L51" s="181"/>
      <c r="M51" s="115"/>
      <c r="N51" s="115"/>
      <c r="O51" s="89"/>
      <c r="P51" s="89"/>
    </row>
    <row r="52" spans="1:16" x14ac:dyDescent="0.3">
      <c r="A52" s="77"/>
      <c r="B52" s="431"/>
      <c r="C52" s="107"/>
      <c r="D52" s="124" t="s">
        <v>250</v>
      </c>
      <c r="E52" s="140"/>
      <c r="F52" s="142"/>
      <c r="G52" s="142"/>
      <c r="H52" s="142"/>
      <c r="I52" s="142"/>
      <c r="J52" s="142">
        <f t="shared" si="5"/>
        <v>0</v>
      </c>
      <c r="K52" s="142"/>
      <c r="L52" s="181"/>
      <c r="M52" s="449" t="str">
        <f t="shared" si="4"/>
        <v/>
      </c>
      <c r="N52" s="449"/>
      <c r="O52" s="89"/>
      <c r="P52" s="89"/>
    </row>
    <row r="53" spans="1:16" x14ac:dyDescent="0.3">
      <c r="A53" s="77"/>
      <c r="B53" s="431"/>
      <c r="C53" s="107"/>
      <c r="D53" s="125" t="s">
        <v>252</v>
      </c>
      <c r="E53" s="140"/>
      <c r="F53" s="142"/>
      <c r="G53" s="142"/>
      <c r="H53" s="142"/>
      <c r="I53" s="142"/>
      <c r="J53" s="142">
        <f t="shared" si="5"/>
        <v>0</v>
      </c>
      <c r="K53" s="142"/>
      <c r="L53" s="181"/>
      <c r="M53" s="449" t="str">
        <f t="shared" si="4"/>
        <v/>
      </c>
      <c r="N53" s="449"/>
      <c r="O53" s="89"/>
      <c r="P53" s="89"/>
    </row>
    <row r="54" spans="1:16" ht="17.25" thickBot="1" x14ac:dyDescent="0.35">
      <c r="A54" s="77"/>
      <c r="B54" s="431"/>
      <c r="C54" s="107"/>
      <c r="D54" s="125" t="s">
        <v>253</v>
      </c>
      <c r="E54" s="140"/>
      <c r="F54" s="142"/>
      <c r="G54" s="142"/>
      <c r="H54" s="142"/>
      <c r="I54" s="142"/>
      <c r="J54" s="142">
        <f t="shared" si="5"/>
        <v>0</v>
      </c>
      <c r="K54" s="142"/>
      <c r="L54" s="181"/>
      <c r="M54" s="449" t="str">
        <f t="shared" si="4"/>
        <v/>
      </c>
      <c r="N54" s="449"/>
      <c r="O54" s="89"/>
      <c r="P54" s="89"/>
    </row>
    <row r="55" spans="1:16" ht="17.25" thickBot="1" x14ac:dyDescent="0.35">
      <c r="A55" s="77"/>
      <c r="B55" s="431"/>
      <c r="C55" s="107"/>
      <c r="D55" s="116" t="s">
        <v>242</v>
      </c>
      <c r="E55" s="126">
        <f t="shared" ref="E55:K55" si="6">SUM(E47:E54)</f>
        <v>0</v>
      </c>
      <c r="F55" s="126">
        <f t="shared" si="6"/>
        <v>0</v>
      </c>
      <c r="G55" s="126">
        <f t="shared" si="6"/>
        <v>0</v>
      </c>
      <c r="H55" s="126">
        <f t="shared" si="6"/>
        <v>0</v>
      </c>
      <c r="I55" s="143">
        <f t="shared" si="6"/>
        <v>0</v>
      </c>
      <c r="J55" s="143">
        <f t="shared" si="6"/>
        <v>0</v>
      </c>
      <c r="K55" s="143">
        <f t="shared" si="6"/>
        <v>0</v>
      </c>
      <c r="L55" s="182"/>
      <c r="M55" s="449" t="str">
        <f t="shared" si="4"/>
        <v/>
      </c>
      <c r="N55" s="449"/>
      <c r="O55" s="89"/>
      <c r="P55" s="89"/>
    </row>
    <row r="56" spans="1:16" ht="39" customHeight="1" thickBot="1" x14ac:dyDescent="0.35">
      <c r="A56" s="77"/>
      <c r="B56" s="431"/>
      <c r="C56" s="107"/>
      <c r="D56" s="129" t="s">
        <v>239</v>
      </c>
      <c r="E56" s="130"/>
      <c r="F56" s="130"/>
      <c r="G56" s="130"/>
      <c r="H56" s="130"/>
      <c r="I56" s="130"/>
      <c r="J56" s="130"/>
      <c r="K56" s="128"/>
      <c r="L56" s="128"/>
      <c r="M56" s="115"/>
      <c r="N56" s="115"/>
      <c r="O56" s="89"/>
      <c r="P56" s="89"/>
    </row>
    <row r="57" spans="1:16" ht="41.25" customHeight="1" thickBot="1" x14ac:dyDescent="0.35">
      <c r="A57" s="77"/>
      <c r="B57" s="431"/>
      <c r="C57" s="107"/>
      <c r="D57" s="116" t="s">
        <v>233</v>
      </c>
      <c r="E57" s="117" t="s">
        <v>258</v>
      </c>
      <c r="F57" s="117" t="s">
        <v>234</v>
      </c>
      <c r="G57" s="117" t="s">
        <v>235</v>
      </c>
      <c r="H57" s="118" t="s">
        <v>236</v>
      </c>
      <c r="I57" s="138" t="s">
        <v>237</v>
      </c>
      <c r="J57" s="183" t="s">
        <v>244</v>
      </c>
      <c r="K57" s="119" t="s">
        <v>245</v>
      </c>
      <c r="L57" s="120"/>
      <c r="N57" s="121"/>
      <c r="O57" s="89"/>
      <c r="P57" s="89"/>
    </row>
    <row r="58" spans="1:16" ht="15.75" customHeight="1" x14ac:dyDescent="0.3">
      <c r="A58" s="77"/>
      <c r="B58" s="431"/>
      <c r="C58" s="107"/>
      <c r="D58" s="122" t="s">
        <v>246</v>
      </c>
      <c r="E58" s="140"/>
      <c r="F58" s="142"/>
      <c r="G58" s="142"/>
      <c r="H58" s="142"/>
      <c r="I58" s="142"/>
      <c r="J58" s="142">
        <f>+G58-H58</f>
        <v>0</v>
      </c>
      <c r="K58" s="142"/>
      <c r="L58" s="120"/>
      <c r="N58" s="121"/>
      <c r="O58" s="89"/>
      <c r="P58" s="89"/>
    </row>
    <row r="59" spans="1:16" ht="15.75" customHeight="1" x14ac:dyDescent="0.3">
      <c r="A59" s="77"/>
      <c r="B59" s="431"/>
      <c r="C59" s="107"/>
      <c r="D59" s="122" t="s">
        <v>247</v>
      </c>
      <c r="E59" s="140"/>
      <c r="F59" s="142"/>
      <c r="G59" s="142"/>
      <c r="H59" s="142"/>
      <c r="I59" s="142"/>
      <c r="J59" s="142">
        <f t="shared" ref="J59:J65" si="7">+G59-H59</f>
        <v>0</v>
      </c>
      <c r="K59" s="142"/>
      <c r="L59" s="120"/>
      <c r="N59" s="121"/>
      <c r="O59" s="89"/>
      <c r="P59" s="89"/>
    </row>
    <row r="60" spans="1:16" ht="15.75" customHeight="1" x14ac:dyDescent="0.3">
      <c r="A60" s="77"/>
      <c r="B60" s="431"/>
      <c r="C60" s="107"/>
      <c r="D60" s="123" t="s">
        <v>248</v>
      </c>
      <c r="E60" s="140"/>
      <c r="F60" s="142"/>
      <c r="G60" s="142"/>
      <c r="H60" s="142"/>
      <c r="I60" s="142"/>
      <c r="J60" s="142">
        <f t="shared" si="7"/>
        <v>0</v>
      </c>
      <c r="K60" s="142"/>
      <c r="L60" s="120"/>
      <c r="N60" s="121"/>
      <c r="O60" s="89"/>
      <c r="P60" s="89"/>
    </row>
    <row r="61" spans="1:16" ht="15.75" customHeight="1" x14ac:dyDescent="0.3">
      <c r="A61" s="77"/>
      <c r="B61" s="431"/>
      <c r="C61" s="107"/>
      <c r="D61" s="123" t="s">
        <v>249</v>
      </c>
      <c r="E61" s="140"/>
      <c r="F61" s="142"/>
      <c r="G61" s="142"/>
      <c r="H61" s="142"/>
      <c r="I61" s="142"/>
      <c r="J61" s="142">
        <f t="shared" si="7"/>
        <v>0</v>
      </c>
      <c r="K61" s="142"/>
      <c r="L61" s="120"/>
      <c r="N61" s="121"/>
      <c r="O61" s="89"/>
      <c r="P61" s="89"/>
    </row>
    <row r="62" spans="1:16" ht="15.75" customHeight="1" x14ac:dyDescent="0.3">
      <c r="A62" s="77"/>
      <c r="B62" s="431"/>
      <c r="C62" s="107"/>
      <c r="D62" s="124" t="s">
        <v>251</v>
      </c>
      <c r="E62" s="140"/>
      <c r="F62" s="142"/>
      <c r="G62" s="142"/>
      <c r="H62" s="142"/>
      <c r="I62" s="142"/>
      <c r="J62" s="142">
        <f t="shared" si="7"/>
        <v>0</v>
      </c>
      <c r="K62" s="142"/>
      <c r="L62" s="181"/>
      <c r="M62" s="449" t="str">
        <f t="shared" ref="M62:M66" si="8">IF(ISERROR(G62/E62),"",G62/E62)</f>
        <v/>
      </c>
      <c r="N62" s="449"/>
      <c r="O62" s="89"/>
      <c r="P62" s="89"/>
    </row>
    <row r="63" spans="1:16" ht="15.75" customHeight="1" x14ac:dyDescent="0.3">
      <c r="A63" s="77"/>
      <c r="B63" s="431"/>
      <c r="C63" s="107"/>
      <c r="D63" s="124" t="s">
        <v>250</v>
      </c>
      <c r="E63" s="140"/>
      <c r="F63" s="142"/>
      <c r="G63" s="142"/>
      <c r="H63" s="142"/>
      <c r="I63" s="142"/>
      <c r="J63" s="142">
        <f t="shared" si="7"/>
        <v>0</v>
      </c>
      <c r="K63" s="142"/>
      <c r="L63" s="181"/>
      <c r="M63" s="449" t="str">
        <f t="shared" si="8"/>
        <v/>
      </c>
      <c r="N63" s="449"/>
      <c r="O63" s="89"/>
      <c r="P63" s="89"/>
    </row>
    <row r="64" spans="1:16" x14ac:dyDescent="0.3">
      <c r="A64" s="77"/>
      <c r="B64" s="431"/>
      <c r="C64" s="107"/>
      <c r="D64" s="125" t="s">
        <v>252</v>
      </c>
      <c r="E64" s="140"/>
      <c r="F64" s="142"/>
      <c r="G64" s="142"/>
      <c r="H64" s="142"/>
      <c r="I64" s="142"/>
      <c r="J64" s="142">
        <f t="shared" si="7"/>
        <v>0</v>
      </c>
      <c r="K64" s="142"/>
      <c r="L64" s="181"/>
      <c r="M64" s="449" t="str">
        <f t="shared" si="8"/>
        <v/>
      </c>
      <c r="N64" s="449"/>
      <c r="O64" s="89"/>
      <c r="P64" s="89"/>
    </row>
    <row r="65" spans="1:16" ht="17.25" thickBot="1" x14ac:dyDescent="0.35">
      <c r="A65" s="77"/>
      <c r="B65" s="431"/>
      <c r="C65" s="107"/>
      <c r="D65" s="125" t="s">
        <v>253</v>
      </c>
      <c r="E65" s="140"/>
      <c r="F65" s="142"/>
      <c r="G65" s="142"/>
      <c r="H65" s="142"/>
      <c r="I65" s="142"/>
      <c r="J65" s="142">
        <f t="shared" si="7"/>
        <v>0</v>
      </c>
      <c r="K65" s="142"/>
      <c r="L65" s="181"/>
      <c r="M65" s="449" t="str">
        <f t="shared" si="8"/>
        <v/>
      </c>
      <c r="N65" s="449"/>
      <c r="O65" s="89"/>
      <c r="P65" s="89"/>
    </row>
    <row r="66" spans="1:16" ht="17.25" thickBot="1" x14ac:dyDescent="0.35">
      <c r="A66" s="77"/>
      <c r="B66" s="431"/>
      <c r="C66" s="107"/>
      <c r="D66" s="116" t="s">
        <v>279</v>
      </c>
      <c r="E66" s="126">
        <f t="shared" ref="E66:K66" si="9">SUM(E58:E65)</f>
        <v>0</v>
      </c>
      <c r="F66" s="126">
        <f t="shared" si="9"/>
        <v>0</v>
      </c>
      <c r="G66" s="126">
        <f t="shared" si="9"/>
        <v>0</v>
      </c>
      <c r="H66" s="126">
        <f t="shared" si="9"/>
        <v>0</v>
      </c>
      <c r="I66" s="143">
        <f t="shared" si="9"/>
        <v>0</v>
      </c>
      <c r="J66" s="143">
        <f t="shared" si="9"/>
        <v>0</v>
      </c>
      <c r="K66" s="143">
        <f t="shared" si="9"/>
        <v>0</v>
      </c>
      <c r="L66" s="182"/>
      <c r="M66" s="449" t="str">
        <f t="shared" si="8"/>
        <v/>
      </c>
      <c r="N66" s="449"/>
      <c r="O66" s="89"/>
      <c r="P66" s="89"/>
    </row>
    <row r="67" spans="1:16" ht="32.25" customHeight="1" thickBot="1" x14ac:dyDescent="0.35">
      <c r="A67" s="77"/>
      <c r="B67" s="431"/>
      <c r="C67" s="107"/>
      <c r="D67" s="129" t="s">
        <v>240</v>
      </c>
      <c r="E67" s="130"/>
      <c r="F67" s="130"/>
      <c r="G67" s="130"/>
      <c r="H67" s="130"/>
      <c r="I67" s="130"/>
      <c r="J67" s="130"/>
      <c r="K67" s="128"/>
      <c r="L67" s="128"/>
      <c r="M67" s="115"/>
      <c r="N67" s="115"/>
      <c r="O67" s="89"/>
      <c r="P67" s="89"/>
    </row>
    <row r="68" spans="1:16" ht="36" customHeight="1" thickBot="1" x14ac:dyDescent="0.35">
      <c r="A68" s="77"/>
      <c r="B68" s="431"/>
      <c r="C68" s="107"/>
      <c r="D68" s="116" t="s">
        <v>233</v>
      </c>
      <c r="E68" s="117" t="s">
        <v>258</v>
      </c>
      <c r="F68" s="117" t="s">
        <v>234</v>
      </c>
      <c r="G68" s="117" t="s">
        <v>235</v>
      </c>
      <c r="H68" s="118" t="s">
        <v>236</v>
      </c>
      <c r="I68" s="138" t="s">
        <v>237</v>
      </c>
      <c r="J68" s="183" t="s">
        <v>244</v>
      </c>
      <c r="K68" s="119" t="s">
        <v>245</v>
      </c>
      <c r="L68" s="120"/>
      <c r="N68" s="121"/>
      <c r="O68" s="89"/>
      <c r="P68" s="89"/>
    </row>
    <row r="69" spans="1:16" x14ac:dyDescent="0.3">
      <c r="A69" s="77"/>
      <c r="B69" s="431"/>
      <c r="C69" s="107"/>
      <c r="D69" s="122" t="s">
        <v>246</v>
      </c>
      <c r="E69" s="140"/>
      <c r="F69" s="142"/>
      <c r="G69" s="142"/>
      <c r="H69" s="142"/>
      <c r="I69" s="142"/>
      <c r="J69" s="142">
        <f>+G69-H69</f>
        <v>0</v>
      </c>
      <c r="K69" s="142"/>
      <c r="L69" s="181"/>
      <c r="M69" s="449" t="str">
        <f t="shared" ref="M69:M77" si="10">IF(ISERROR(G69/E69),"",G69/E69)</f>
        <v/>
      </c>
      <c r="N69" s="449"/>
      <c r="O69" s="89"/>
      <c r="P69" s="89"/>
    </row>
    <row r="70" spans="1:16" x14ac:dyDescent="0.3">
      <c r="A70" s="77"/>
      <c r="B70" s="431"/>
      <c r="C70" s="107"/>
      <c r="D70" s="122" t="s">
        <v>247</v>
      </c>
      <c r="E70" s="140"/>
      <c r="F70" s="142"/>
      <c r="G70" s="142"/>
      <c r="H70" s="142"/>
      <c r="I70" s="142"/>
      <c r="J70" s="142">
        <f t="shared" ref="J70:J76" si="11">+G70-H70</f>
        <v>0</v>
      </c>
      <c r="K70" s="142"/>
      <c r="L70" s="181"/>
      <c r="M70" s="115"/>
      <c r="N70" s="115"/>
      <c r="O70" s="89"/>
      <c r="P70" s="89"/>
    </row>
    <row r="71" spans="1:16" x14ac:dyDescent="0.3">
      <c r="A71" s="77"/>
      <c r="B71" s="431"/>
      <c r="C71" s="107"/>
      <c r="D71" s="123" t="s">
        <v>248</v>
      </c>
      <c r="E71" s="140"/>
      <c r="F71" s="142"/>
      <c r="G71" s="142"/>
      <c r="H71" s="142"/>
      <c r="I71" s="142"/>
      <c r="J71" s="142">
        <f t="shared" si="11"/>
        <v>0</v>
      </c>
      <c r="K71" s="142"/>
      <c r="L71" s="181"/>
      <c r="M71" s="115"/>
      <c r="N71" s="115"/>
      <c r="O71" s="89"/>
      <c r="P71" s="89"/>
    </row>
    <row r="72" spans="1:16" x14ac:dyDescent="0.3">
      <c r="A72" s="77"/>
      <c r="B72" s="431"/>
      <c r="C72" s="107"/>
      <c r="D72" s="123" t="s">
        <v>249</v>
      </c>
      <c r="E72" s="140"/>
      <c r="F72" s="142"/>
      <c r="G72" s="142"/>
      <c r="H72" s="142"/>
      <c r="I72" s="142"/>
      <c r="J72" s="142">
        <f t="shared" si="11"/>
        <v>0</v>
      </c>
      <c r="K72" s="142"/>
      <c r="L72" s="181"/>
      <c r="M72" s="115"/>
      <c r="N72" s="115"/>
      <c r="O72" s="89"/>
      <c r="P72" s="89"/>
    </row>
    <row r="73" spans="1:16" x14ac:dyDescent="0.3">
      <c r="A73" s="77"/>
      <c r="B73" s="431"/>
      <c r="C73" s="107"/>
      <c r="D73" s="124" t="s">
        <v>251</v>
      </c>
      <c r="E73" s="140"/>
      <c r="F73" s="142"/>
      <c r="G73" s="142"/>
      <c r="H73" s="142"/>
      <c r="I73" s="142"/>
      <c r="J73" s="142">
        <f t="shared" si="11"/>
        <v>0</v>
      </c>
      <c r="K73" s="142"/>
      <c r="L73" s="181"/>
      <c r="M73" s="115"/>
      <c r="N73" s="115"/>
      <c r="O73" s="89"/>
      <c r="P73" s="89"/>
    </row>
    <row r="74" spans="1:16" x14ac:dyDescent="0.3">
      <c r="A74" s="77"/>
      <c r="B74" s="431"/>
      <c r="C74" s="107"/>
      <c r="D74" s="124" t="s">
        <v>250</v>
      </c>
      <c r="E74" s="140"/>
      <c r="F74" s="142"/>
      <c r="G74" s="142"/>
      <c r="H74" s="142"/>
      <c r="I74" s="142"/>
      <c r="J74" s="142">
        <f t="shared" si="11"/>
        <v>0</v>
      </c>
      <c r="K74" s="142"/>
      <c r="L74" s="181"/>
      <c r="M74" s="449" t="str">
        <f t="shared" si="10"/>
        <v/>
      </c>
      <c r="N74" s="449"/>
      <c r="O74" s="89"/>
      <c r="P74" s="89"/>
    </row>
    <row r="75" spans="1:16" x14ac:dyDescent="0.3">
      <c r="A75" s="77"/>
      <c r="B75" s="431"/>
      <c r="C75" s="107"/>
      <c r="D75" s="125" t="s">
        <v>252</v>
      </c>
      <c r="E75" s="140"/>
      <c r="F75" s="142"/>
      <c r="G75" s="142"/>
      <c r="H75" s="142"/>
      <c r="I75" s="142"/>
      <c r="J75" s="142">
        <f t="shared" si="11"/>
        <v>0</v>
      </c>
      <c r="K75" s="142"/>
      <c r="L75" s="181"/>
      <c r="M75" s="449" t="str">
        <f t="shared" si="10"/>
        <v/>
      </c>
      <c r="N75" s="449"/>
      <c r="O75" s="89"/>
      <c r="P75" s="89"/>
    </row>
    <row r="76" spans="1:16" ht="17.25" thickBot="1" x14ac:dyDescent="0.35">
      <c r="A76" s="77"/>
      <c r="B76" s="431"/>
      <c r="C76" s="107"/>
      <c r="D76" s="125" t="s">
        <v>253</v>
      </c>
      <c r="E76" s="140"/>
      <c r="F76" s="142"/>
      <c r="G76" s="142"/>
      <c r="H76" s="142"/>
      <c r="I76" s="142"/>
      <c r="J76" s="142">
        <f t="shared" si="11"/>
        <v>0</v>
      </c>
      <c r="K76" s="142"/>
      <c r="L76" s="181"/>
      <c r="M76" s="449" t="str">
        <f t="shared" si="10"/>
        <v/>
      </c>
      <c r="N76" s="449"/>
      <c r="O76" s="89"/>
      <c r="P76" s="89"/>
    </row>
    <row r="77" spans="1:16" ht="17.25" thickBot="1" x14ac:dyDescent="0.35">
      <c r="A77" s="77"/>
      <c r="B77" s="431"/>
      <c r="C77" s="107"/>
      <c r="D77" s="116" t="s">
        <v>242</v>
      </c>
      <c r="E77" s="126">
        <f t="shared" ref="E77:K77" si="12">SUM(E69:E76)</f>
        <v>0</v>
      </c>
      <c r="F77" s="126">
        <f t="shared" si="12"/>
        <v>0</v>
      </c>
      <c r="G77" s="126">
        <f t="shared" si="12"/>
        <v>0</v>
      </c>
      <c r="H77" s="126">
        <f t="shared" si="12"/>
        <v>0</v>
      </c>
      <c r="I77" s="143">
        <f t="shared" si="12"/>
        <v>0</v>
      </c>
      <c r="J77" s="143">
        <f t="shared" si="12"/>
        <v>0</v>
      </c>
      <c r="K77" s="143">
        <f t="shared" si="12"/>
        <v>0</v>
      </c>
      <c r="L77" s="182"/>
      <c r="M77" s="449" t="str">
        <f t="shared" si="10"/>
        <v/>
      </c>
      <c r="N77" s="449"/>
      <c r="O77" s="89"/>
      <c r="P77" s="89"/>
    </row>
    <row r="78" spans="1:16" ht="29.25" customHeight="1" thickBot="1" x14ac:dyDescent="0.35">
      <c r="A78" s="77"/>
      <c r="B78" s="431"/>
      <c r="C78" s="107"/>
      <c r="D78" s="206" t="s">
        <v>241</v>
      </c>
      <c r="E78" s="127"/>
      <c r="F78" s="127"/>
      <c r="G78" s="127"/>
      <c r="H78" s="127"/>
      <c r="I78" s="127"/>
      <c r="J78" s="127"/>
      <c r="K78" s="128"/>
      <c r="L78" s="128"/>
      <c r="M78" s="115"/>
      <c r="N78" s="115"/>
      <c r="O78" s="89"/>
      <c r="P78" s="89"/>
    </row>
    <row r="79" spans="1:16" ht="29.25" customHeight="1" thickBot="1" x14ac:dyDescent="0.35">
      <c r="A79" s="77"/>
      <c r="B79" s="431"/>
      <c r="C79" s="107"/>
      <c r="E79" s="456" t="s">
        <v>208</v>
      </c>
      <c r="F79" s="437"/>
      <c r="G79" s="456" t="s">
        <v>209</v>
      </c>
      <c r="H79" s="437"/>
      <c r="I79" s="456" t="s">
        <v>210</v>
      </c>
      <c r="J79" s="437"/>
      <c r="K79" s="456" t="s">
        <v>211</v>
      </c>
      <c r="L79" s="437"/>
      <c r="M79" s="450" t="s">
        <v>230</v>
      </c>
      <c r="N79" s="115"/>
      <c r="O79" s="89"/>
      <c r="P79" s="89"/>
    </row>
    <row r="80" spans="1:16" ht="33.75" thickBot="1" x14ac:dyDescent="0.35">
      <c r="A80" s="77"/>
      <c r="B80" s="431"/>
      <c r="C80" s="107"/>
      <c r="D80" s="184" t="s">
        <v>213</v>
      </c>
      <c r="E80" s="215" t="s">
        <v>280</v>
      </c>
      <c r="F80" s="216" t="s">
        <v>281</v>
      </c>
      <c r="G80" s="215" t="s">
        <v>285</v>
      </c>
      <c r="H80" s="216" t="s">
        <v>282</v>
      </c>
      <c r="I80" s="215" t="s">
        <v>286</v>
      </c>
      <c r="J80" s="216" t="s">
        <v>283</v>
      </c>
      <c r="K80" s="215" t="s">
        <v>287</v>
      </c>
      <c r="L80" s="216" t="s">
        <v>284</v>
      </c>
      <c r="M80" s="451"/>
      <c r="N80" s="115"/>
      <c r="O80" s="89"/>
      <c r="P80" s="89"/>
    </row>
    <row r="81" spans="1:23" x14ac:dyDescent="0.3">
      <c r="A81" s="77"/>
      <c r="B81" s="431"/>
      <c r="C81" s="107"/>
      <c r="D81" s="228" t="s">
        <v>242</v>
      </c>
      <c r="E81" s="217"/>
      <c r="F81" s="218">
        <f>+E44</f>
        <v>0</v>
      </c>
      <c r="G81" s="219"/>
      <c r="H81" s="218">
        <f>+E55</f>
        <v>0</v>
      </c>
      <c r="I81" s="219"/>
      <c r="J81" s="218">
        <f>+E66</f>
        <v>0</v>
      </c>
      <c r="K81" s="219"/>
      <c r="L81" s="220">
        <f>+E77</f>
        <v>0</v>
      </c>
      <c r="M81" s="214">
        <f>SUM(E81:L81)</f>
        <v>0</v>
      </c>
      <c r="N81" s="115"/>
      <c r="O81" s="89"/>
      <c r="P81" s="89"/>
    </row>
    <row r="82" spans="1:23" ht="17.25" thickBot="1" x14ac:dyDescent="0.35">
      <c r="A82" s="77"/>
      <c r="B82" s="431"/>
      <c r="C82" s="107"/>
      <c r="D82" s="229" t="s">
        <v>231</v>
      </c>
      <c r="E82" s="221"/>
      <c r="F82" s="222">
        <f>+E33</f>
        <v>0</v>
      </c>
      <c r="G82" s="223"/>
      <c r="H82" s="222">
        <f>+F33</f>
        <v>0</v>
      </c>
      <c r="I82" s="223"/>
      <c r="J82" s="222">
        <f>+G33</f>
        <v>0</v>
      </c>
      <c r="K82" s="223"/>
      <c r="L82" s="224">
        <f>+H33</f>
        <v>0</v>
      </c>
      <c r="M82" s="214">
        <f>SUM(E82:L82)</f>
        <v>0</v>
      </c>
      <c r="N82" s="115"/>
      <c r="O82" s="89"/>
      <c r="P82" s="89"/>
    </row>
    <row r="83" spans="1:23" ht="17.25" thickBot="1" x14ac:dyDescent="0.35">
      <c r="A83" s="77"/>
      <c r="B83" s="431"/>
      <c r="C83" s="107"/>
      <c r="D83" s="452" t="s">
        <v>230</v>
      </c>
      <c r="E83" s="453"/>
      <c r="F83" s="230" t="str">
        <f>IFERROR((IF((F81/F82)&gt;100%,100%,(F81/F82))),"")</f>
        <v/>
      </c>
      <c r="G83" s="127"/>
      <c r="H83" s="230" t="str">
        <f>IFERROR((IF((H81/H82)&gt;100%,100%,(H81/H82))),"")</f>
        <v/>
      </c>
      <c r="I83" s="127"/>
      <c r="J83" s="230" t="str">
        <f>IFERROR((IF((J81/J82)&gt;100%,100%,(J81/J82))),"")</f>
        <v/>
      </c>
      <c r="K83" s="127"/>
      <c r="L83" s="230" t="str">
        <f>IFERROR((IF((L81/L82)&gt;100%,100%,(L81/L82))),"")</f>
        <v/>
      </c>
      <c r="M83" s="230" t="str">
        <f>IFERROR((IF((M81/M82)&gt;100%,100%,(M81/M82))),"")</f>
        <v/>
      </c>
      <c r="N83" s="115"/>
      <c r="O83" s="89"/>
      <c r="P83" s="89"/>
    </row>
    <row r="84" spans="1:23" ht="17.25" thickBot="1" x14ac:dyDescent="0.35">
      <c r="A84" s="77"/>
      <c r="B84" s="432"/>
      <c r="C84" s="131"/>
      <c r="D84" s="108"/>
      <c r="E84" s="132"/>
      <c r="F84" s="132"/>
      <c r="G84" s="132"/>
      <c r="H84" s="132"/>
      <c r="I84" s="132"/>
      <c r="J84" s="133"/>
      <c r="K84" s="133"/>
      <c r="L84" s="101"/>
      <c r="M84" s="101"/>
      <c r="N84" s="101"/>
      <c r="O84" s="104"/>
      <c r="P84" s="89"/>
    </row>
    <row r="85" spans="1:23" ht="8.25" customHeight="1" thickBot="1" x14ac:dyDescent="0.35">
      <c r="A85" s="134"/>
      <c r="B85" s="135"/>
      <c r="C85" s="136"/>
      <c r="D85" s="108"/>
      <c r="E85" s="132"/>
      <c r="F85" s="132"/>
      <c r="G85" s="132"/>
      <c r="H85" s="132"/>
      <c r="I85" s="137"/>
      <c r="J85" s="133"/>
      <c r="K85" s="133"/>
      <c r="L85" s="101"/>
      <c r="M85" s="101"/>
      <c r="N85" s="101"/>
      <c r="O85" s="101"/>
      <c r="P85" s="104"/>
    </row>
    <row r="86" spans="1:23" ht="17.25" thickBot="1" x14ac:dyDescent="0.35">
      <c r="B86" s="99"/>
      <c r="C86" s="207"/>
      <c r="D86" s="99"/>
      <c r="E86" s="115"/>
      <c r="F86" s="115"/>
      <c r="G86" s="115"/>
      <c r="H86" s="115"/>
      <c r="I86" s="115"/>
      <c r="J86" s="78"/>
      <c r="K86" s="78"/>
    </row>
    <row r="87" spans="1:23" s="189" customFormat="1" ht="17.25" thickBot="1" x14ac:dyDescent="0.35">
      <c r="A87" s="185"/>
      <c r="B87" s="186"/>
      <c r="C87" s="187"/>
      <c r="D87" s="188"/>
      <c r="E87" s="188"/>
      <c r="F87" s="188"/>
      <c r="G87" s="188"/>
      <c r="H87" s="188"/>
      <c r="I87" s="188"/>
      <c r="J87" s="188"/>
      <c r="K87" s="188"/>
      <c r="L87" s="188"/>
      <c r="M87" s="188"/>
      <c r="N87" s="188"/>
      <c r="O87" s="188"/>
      <c r="P87" s="208"/>
    </row>
    <row r="88" spans="1:23" s="189" customFormat="1" ht="24" customHeight="1" thickBot="1" x14ac:dyDescent="0.35">
      <c r="A88" s="190"/>
      <c r="B88" s="459" t="s">
        <v>214</v>
      </c>
      <c r="C88" s="460"/>
      <c r="D88" s="460"/>
      <c r="E88" s="460"/>
      <c r="F88" s="461"/>
      <c r="G88" s="461"/>
      <c r="H88" s="461"/>
      <c r="I88" s="461"/>
      <c r="J88" s="461"/>
      <c r="K88" s="461"/>
      <c r="L88" s="461"/>
      <c r="M88" s="461"/>
      <c r="N88" s="461"/>
      <c r="O88" s="211"/>
      <c r="P88" s="209"/>
      <c r="Q88" s="191"/>
      <c r="R88" s="191"/>
      <c r="S88" s="191"/>
      <c r="T88" s="191"/>
      <c r="U88" s="191"/>
      <c r="V88" s="191"/>
      <c r="W88" s="191"/>
    </row>
    <row r="89" spans="1:23" s="189" customFormat="1" ht="21" customHeight="1" x14ac:dyDescent="0.3">
      <c r="A89" s="190"/>
      <c r="B89" s="462">
        <v>1</v>
      </c>
      <c r="C89" s="463" t="s">
        <v>162</v>
      </c>
      <c r="D89" s="464"/>
      <c r="E89" s="465"/>
      <c r="F89" s="474"/>
      <c r="G89" s="475"/>
      <c r="H89" s="475"/>
      <c r="I89" s="475"/>
      <c r="J89" s="475"/>
      <c r="K89" s="475"/>
      <c r="L89" s="475"/>
      <c r="M89" s="475"/>
      <c r="N89" s="476"/>
      <c r="O89" s="212"/>
      <c r="P89" s="193"/>
      <c r="Q89" s="192"/>
      <c r="R89" s="192"/>
      <c r="S89" s="192"/>
      <c r="T89" s="192"/>
      <c r="U89" s="192"/>
      <c r="V89" s="192"/>
      <c r="W89" s="192"/>
    </row>
    <row r="90" spans="1:23" s="189" customFormat="1" ht="21" customHeight="1" x14ac:dyDescent="0.3">
      <c r="A90" s="190"/>
      <c r="B90" s="466"/>
      <c r="C90" s="467" t="s">
        <v>1</v>
      </c>
      <c r="D90" s="468"/>
      <c r="E90" s="469"/>
      <c r="F90" s="477"/>
      <c r="G90" s="478"/>
      <c r="H90" s="478"/>
      <c r="I90" s="478"/>
      <c r="J90" s="478"/>
      <c r="K90" s="478"/>
      <c r="L90" s="478"/>
      <c r="M90" s="478"/>
      <c r="N90" s="479"/>
      <c r="O90" s="212"/>
      <c r="P90" s="193"/>
      <c r="Q90" s="192"/>
      <c r="R90" s="192"/>
      <c r="S90" s="192"/>
      <c r="T90" s="192"/>
      <c r="U90" s="192"/>
      <c r="V90" s="192"/>
      <c r="W90" s="192"/>
    </row>
    <row r="91" spans="1:23" s="189" customFormat="1" ht="21" customHeight="1" x14ac:dyDescent="0.3">
      <c r="A91" s="190"/>
      <c r="B91" s="466"/>
      <c r="C91" s="467" t="s">
        <v>215</v>
      </c>
      <c r="D91" s="468"/>
      <c r="E91" s="469"/>
      <c r="F91" s="477"/>
      <c r="G91" s="478"/>
      <c r="H91" s="478"/>
      <c r="I91" s="478"/>
      <c r="J91" s="478"/>
      <c r="K91" s="478"/>
      <c r="L91" s="478"/>
      <c r="M91" s="478"/>
      <c r="N91" s="479"/>
      <c r="O91" s="212"/>
      <c r="P91" s="193"/>
      <c r="Q91" s="192"/>
      <c r="R91" s="192"/>
      <c r="S91" s="192"/>
      <c r="T91" s="192"/>
      <c r="U91" s="192"/>
      <c r="V91" s="192"/>
      <c r="W91" s="192"/>
    </row>
    <row r="92" spans="1:23" s="189" customFormat="1" ht="21" customHeight="1" x14ac:dyDescent="0.3">
      <c r="A92" s="190"/>
      <c r="B92" s="466"/>
      <c r="C92" s="467" t="s">
        <v>160</v>
      </c>
      <c r="D92" s="468"/>
      <c r="E92" s="469"/>
      <c r="F92" s="477"/>
      <c r="G92" s="478"/>
      <c r="H92" s="478"/>
      <c r="I92" s="478"/>
      <c r="J92" s="478"/>
      <c r="K92" s="478"/>
      <c r="L92" s="478"/>
      <c r="M92" s="478"/>
      <c r="N92" s="479"/>
      <c r="O92" s="212"/>
      <c r="P92" s="193"/>
      <c r="Q92" s="192"/>
      <c r="R92" s="192"/>
      <c r="S92" s="192"/>
      <c r="T92" s="192"/>
      <c r="U92" s="192"/>
      <c r="V92" s="192"/>
      <c r="W92" s="192"/>
    </row>
    <row r="93" spans="1:23" s="189" customFormat="1" ht="21" customHeight="1" x14ac:dyDescent="0.3">
      <c r="A93" s="190"/>
      <c r="B93" s="466"/>
      <c r="C93" s="467" t="s">
        <v>216</v>
      </c>
      <c r="D93" s="468"/>
      <c r="E93" s="469"/>
      <c r="F93" s="477"/>
      <c r="G93" s="478"/>
      <c r="H93" s="478"/>
      <c r="I93" s="478"/>
      <c r="J93" s="478"/>
      <c r="K93" s="478"/>
      <c r="L93" s="478"/>
      <c r="M93" s="478"/>
      <c r="N93" s="479"/>
      <c r="O93" s="212"/>
      <c r="P93" s="193"/>
      <c r="Q93" s="192"/>
      <c r="R93" s="192"/>
      <c r="S93" s="192"/>
      <c r="T93" s="192"/>
      <c r="U93" s="192"/>
      <c r="V93" s="192"/>
      <c r="W93" s="192"/>
    </row>
    <row r="94" spans="1:23" s="189" customFormat="1" ht="21" customHeight="1" x14ac:dyDescent="0.3">
      <c r="A94" s="190"/>
      <c r="B94" s="466"/>
      <c r="C94" s="467" t="s">
        <v>163</v>
      </c>
      <c r="D94" s="468"/>
      <c r="E94" s="469"/>
      <c r="F94" s="477"/>
      <c r="G94" s="478"/>
      <c r="H94" s="478"/>
      <c r="I94" s="478"/>
      <c r="J94" s="478"/>
      <c r="K94" s="478"/>
      <c r="L94" s="478"/>
      <c r="M94" s="478"/>
      <c r="N94" s="479"/>
      <c r="O94" s="212"/>
      <c r="P94" s="193"/>
      <c r="Q94" s="192"/>
      <c r="R94" s="192"/>
      <c r="S94" s="192"/>
      <c r="T94" s="192"/>
      <c r="U94" s="192"/>
      <c r="V94" s="192"/>
      <c r="W94" s="192"/>
    </row>
    <row r="95" spans="1:23" s="189" customFormat="1" ht="21" customHeight="1" thickBot="1" x14ac:dyDescent="0.35">
      <c r="A95" s="190"/>
      <c r="B95" s="470"/>
      <c r="C95" s="471" t="s">
        <v>217</v>
      </c>
      <c r="D95" s="472"/>
      <c r="E95" s="473"/>
      <c r="F95" s="480"/>
      <c r="G95" s="481"/>
      <c r="H95" s="481"/>
      <c r="I95" s="481"/>
      <c r="J95" s="481"/>
      <c r="K95" s="481"/>
      <c r="L95" s="481"/>
      <c r="M95" s="481"/>
      <c r="N95" s="482"/>
      <c r="O95" s="212"/>
      <c r="P95" s="193"/>
      <c r="Q95" s="192"/>
      <c r="R95" s="192"/>
      <c r="S95" s="192"/>
      <c r="T95" s="192"/>
      <c r="U95" s="192"/>
      <c r="V95" s="192"/>
      <c r="W95" s="192"/>
    </row>
    <row r="96" spans="1:23" ht="17.25" thickBot="1" x14ac:dyDescent="0.35">
      <c r="A96" s="134"/>
      <c r="B96" s="133"/>
      <c r="C96" s="210"/>
      <c r="D96" s="133"/>
      <c r="E96" s="133"/>
      <c r="F96" s="133"/>
      <c r="G96" s="133"/>
      <c r="H96" s="133"/>
      <c r="I96" s="133"/>
      <c r="J96" s="133"/>
      <c r="K96" s="133"/>
      <c r="L96" s="101"/>
      <c r="M96" s="101"/>
      <c r="N96" s="101"/>
      <c r="O96" s="101"/>
      <c r="P96" s="104"/>
    </row>
    <row r="97" spans="2:11" x14ac:dyDescent="0.3">
      <c r="B97" s="78"/>
      <c r="D97" s="78"/>
      <c r="E97" s="78"/>
      <c r="F97" s="78"/>
      <c r="G97" s="78"/>
      <c r="H97" s="78"/>
      <c r="I97" s="78"/>
      <c r="J97" s="78"/>
      <c r="K97" s="78"/>
    </row>
    <row r="98" spans="2:11" x14ac:dyDescent="0.3">
      <c r="B98" s="78"/>
      <c r="D98" s="78"/>
      <c r="E98" s="78"/>
      <c r="F98" s="78"/>
      <c r="G98" s="78"/>
      <c r="H98" s="78"/>
      <c r="I98" s="78"/>
      <c r="J98" s="78"/>
      <c r="K98" s="78"/>
    </row>
    <row r="99" spans="2:11" x14ac:dyDescent="0.3">
      <c r="B99" s="78"/>
      <c r="D99" s="78"/>
      <c r="E99" s="78"/>
      <c r="F99" s="78"/>
      <c r="G99" s="78"/>
      <c r="H99" s="78"/>
      <c r="I99" s="78"/>
      <c r="J99" s="78"/>
      <c r="K99" s="78"/>
    </row>
    <row r="100" spans="2:11" x14ac:dyDescent="0.3">
      <c r="B100" s="78"/>
      <c r="D100" s="78"/>
      <c r="E100" s="78"/>
      <c r="F100" s="78"/>
      <c r="G100" s="78"/>
      <c r="H100" s="78"/>
      <c r="I100" s="78"/>
      <c r="J100" s="78"/>
      <c r="K100" s="78"/>
    </row>
    <row r="101" spans="2:11" x14ac:dyDescent="0.3">
      <c r="B101" s="78"/>
      <c r="D101" s="78"/>
      <c r="E101" s="78"/>
      <c r="F101" s="78"/>
      <c r="G101" s="78"/>
      <c r="H101" s="78"/>
      <c r="I101" s="78"/>
      <c r="J101" s="78"/>
      <c r="K101" s="78"/>
    </row>
    <row r="102" spans="2:11" x14ac:dyDescent="0.3">
      <c r="B102" s="78"/>
      <c r="D102" s="78"/>
      <c r="E102" s="78"/>
      <c r="F102" s="78"/>
      <c r="G102" s="78"/>
      <c r="H102" s="78"/>
      <c r="I102" s="78"/>
      <c r="J102" s="78"/>
      <c r="K102" s="78"/>
    </row>
    <row r="103" spans="2:11" x14ac:dyDescent="0.3">
      <c r="B103" s="78"/>
      <c r="D103" s="78"/>
      <c r="E103" s="78"/>
      <c r="F103" s="78"/>
      <c r="G103" s="78"/>
      <c r="H103" s="78"/>
      <c r="I103" s="78"/>
      <c r="J103" s="78"/>
      <c r="K103" s="78"/>
    </row>
    <row r="104" spans="2:11" x14ac:dyDescent="0.3">
      <c r="B104" s="78"/>
      <c r="D104" s="78"/>
      <c r="E104" s="78"/>
      <c r="F104" s="78"/>
      <c r="G104" s="78"/>
      <c r="H104" s="78"/>
      <c r="I104" s="78"/>
      <c r="J104" s="78"/>
      <c r="K104" s="78"/>
    </row>
    <row r="105" spans="2:11" x14ac:dyDescent="0.3">
      <c r="B105" s="78"/>
      <c r="D105" s="78"/>
      <c r="E105" s="78"/>
      <c r="F105" s="78"/>
      <c r="G105" s="78"/>
      <c r="H105" s="78"/>
      <c r="I105" s="78"/>
      <c r="J105" s="78"/>
      <c r="K105" s="78"/>
    </row>
    <row r="106" spans="2:11" x14ac:dyDescent="0.3">
      <c r="B106" s="78"/>
      <c r="D106" s="78"/>
      <c r="E106" s="78"/>
      <c r="F106" s="78"/>
      <c r="G106" s="78"/>
      <c r="H106" s="78"/>
      <c r="I106" s="78"/>
      <c r="J106" s="78"/>
      <c r="K106" s="78"/>
    </row>
    <row r="107" spans="2:11" x14ac:dyDescent="0.3">
      <c r="B107" s="78"/>
      <c r="D107" s="78"/>
      <c r="E107" s="78"/>
      <c r="F107" s="78"/>
      <c r="G107" s="78"/>
      <c r="H107" s="78"/>
      <c r="I107" s="78"/>
      <c r="J107" s="78"/>
      <c r="K107" s="78"/>
    </row>
    <row r="108" spans="2:11" x14ac:dyDescent="0.3">
      <c r="B108" s="78"/>
      <c r="D108" s="78"/>
      <c r="E108" s="78"/>
      <c r="F108" s="78"/>
      <c r="G108" s="78"/>
      <c r="H108" s="78"/>
      <c r="I108" s="78"/>
      <c r="J108" s="78"/>
      <c r="K108" s="78"/>
    </row>
    <row r="109" spans="2:11" x14ac:dyDescent="0.3">
      <c r="B109" s="78"/>
      <c r="D109" s="78"/>
      <c r="E109" s="78"/>
      <c r="F109" s="78"/>
      <c r="G109" s="78"/>
      <c r="H109" s="78"/>
      <c r="I109" s="78"/>
      <c r="J109" s="78"/>
      <c r="K109" s="78"/>
    </row>
  </sheetData>
  <mergeCells count="57">
    <mergeCell ref="D20:D21"/>
    <mergeCell ref="K79:L79"/>
    <mergeCell ref="I79:J79"/>
    <mergeCell ref="G79:H79"/>
    <mergeCell ref="E79:F79"/>
    <mergeCell ref="M77:N77"/>
    <mergeCell ref="M79:M80"/>
    <mergeCell ref="F93:N93"/>
    <mergeCell ref="F94:N94"/>
    <mergeCell ref="F95:N95"/>
    <mergeCell ref="B88:N88"/>
    <mergeCell ref="F89:N89"/>
    <mergeCell ref="F90:N90"/>
    <mergeCell ref="F91:N91"/>
    <mergeCell ref="F92:N92"/>
    <mergeCell ref="D83:E83"/>
    <mergeCell ref="M74:N74"/>
    <mergeCell ref="M75:N75"/>
    <mergeCell ref="M76:N76"/>
    <mergeCell ref="M65:N65"/>
    <mergeCell ref="M66:N66"/>
    <mergeCell ref="M69:N69"/>
    <mergeCell ref="M62:N62"/>
    <mergeCell ref="M63:N63"/>
    <mergeCell ref="M64:N64"/>
    <mergeCell ref="M53:N53"/>
    <mergeCell ref="M54:N54"/>
    <mergeCell ref="M55:N55"/>
    <mergeCell ref="M20:N20"/>
    <mergeCell ref="M36:N36"/>
    <mergeCell ref="M44:N44"/>
    <mergeCell ref="M47:N47"/>
    <mergeCell ref="M52:N52"/>
    <mergeCell ref="M38:N38"/>
    <mergeCell ref="M40:N40"/>
    <mergeCell ref="M43:N43"/>
    <mergeCell ref="A1:O1"/>
    <mergeCell ref="A2:O2"/>
    <mergeCell ref="A3:O3"/>
    <mergeCell ref="A4:D4"/>
    <mergeCell ref="A5:O5"/>
    <mergeCell ref="F14:M14"/>
    <mergeCell ref="B89:B95"/>
    <mergeCell ref="C89:E89"/>
    <mergeCell ref="C90:E90"/>
    <mergeCell ref="C91:E91"/>
    <mergeCell ref="C92:E92"/>
    <mergeCell ref="C93:E93"/>
    <mergeCell ref="C94:E94"/>
    <mergeCell ref="C95:E95"/>
    <mergeCell ref="F15:M15"/>
    <mergeCell ref="B18:B84"/>
    <mergeCell ref="D18:I18"/>
    <mergeCell ref="E20:F20"/>
    <mergeCell ref="G20:H20"/>
    <mergeCell ref="I20:J20"/>
    <mergeCell ref="K20:L20"/>
  </mergeCells>
  <phoneticPr fontId="3" type="noConversion"/>
  <conditionalFormatting sqref="F14">
    <cfRule type="expression" dxfId="4" priority="1">
      <formula>F13="SI SE REPORTA"</formula>
    </cfRule>
  </conditionalFormatting>
  <conditionalFormatting sqref="G12">
    <cfRule type="notContainsBlanks" dxfId="3" priority="5">
      <formula>LEN(TRIM(G12))&gt;0</formula>
    </cfRule>
  </conditionalFormatting>
  <conditionalFormatting sqref="I12">
    <cfRule type="notContainsBlanks" dxfId="2" priority="4">
      <formula>LEN(TRIM(I12))&gt;0</formula>
    </cfRule>
  </conditionalFormatting>
  <conditionalFormatting sqref="K12">
    <cfRule type="notContainsBlanks" dxfId="1" priority="3">
      <formula>LEN(TRIM(K12))&gt;0</formula>
    </cfRule>
  </conditionalFormatting>
  <conditionalFormatting sqref="M12:N12">
    <cfRule type="notContainsBlanks" dxfId="0" priority="2">
      <formula>LEN(TRIM(M12))&gt;0</formula>
    </cfRule>
  </conditionalFormatting>
  <dataValidations count="4">
    <dataValidation type="list" allowBlank="1" showInputMessage="1" showErrorMessage="1" sqref="J12 F12 H12 L12" xr:uid="{26A1A91B-5A30-4AD9-A420-9344FBA9DF03}">
      <formula1>"SI APLICA, NO APLICA"</formula1>
    </dataValidation>
    <dataValidation type="list" allowBlank="1" showInputMessage="1" showErrorMessage="1" sqref="F13 H13 J13 L13" xr:uid="{B22DA6F5-82A3-4B90-9909-B37F75F27FC4}">
      <formula1>"NO SE REPORTA, SI SE REPORTA"</formula1>
    </dataValidation>
    <dataValidation type="whole" operator="greaterThanOrEqual" allowBlank="1" showErrorMessage="1" errorTitle="ERROR" error="Escriba un número igual o mayor que 0" promptTitle="ERROR" prompt="Escriba un número igual o mayor que 0" sqref="E31:H32 G22:G25" xr:uid="{477273CB-CB15-462C-8764-9C8AB32C55DE}">
      <formula1>0</formula1>
    </dataValidation>
    <dataValidation allowBlank="1" showInputMessage="1" showErrorMessage="1" sqref="I31:I32" xr:uid="{96ADBE25-E38D-4555-9187-89AB187E421F}"/>
  </dataValidations>
  <hyperlinks>
    <hyperlink ref="B8" location="'ANEXO 3'!A1" display="VOLVER AL INDICE" xr:uid="{3A900067-BE8F-4228-A0FC-0452BBE6FE2D}"/>
  </hyperlinks>
  <pageMargins left="0.25" right="0.25" top="0.75" bottom="0.75" header="0.3" footer="0.3"/>
  <pageSetup paperSize="178" orientation="landscape" horizontalDpi="1200" verticalDpi="1200" r:id="rId1"/>
  <ignoredErrors>
    <ignoredError sqref="G83 I83 K83"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PSA_HM</vt:lpstr>
      <vt:lpstr>PSA_REPORTE</vt:lpstr>
      <vt:lpstr>acumula</vt:lpstr>
      <vt:lpstr>PSA_HM!Área_de_impresión</vt:lpstr>
      <vt:lpstr>cobertura</vt:lpstr>
      <vt:lpstr>Desagregaci</vt:lpstr>
      <vt:lpstr>enfoque</vt:lpstr>
      <vt:lpstr>fuente</vt:lpstr>
      <vt:lpstr>orienta</vt:lpstr>
      <vt:lpstr>periodicidad</vt:lpstr>
      <vt:lpstr>tipo</vt:lpstr>
      <vt:lpstr>tipounidad</vt:lpstr>
      <vt:lpstr>PSA_HM!Títulos_a_imprimir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2023-12-11T02:14:24Z</dcterms:modified>
  <cp:category/>
  <cp:contentStatus/>
</cp:coreProperties>
</file>