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113" documentId="13_ncr:1_{F7C99EB9-246D-4CC1-8F64-974559180BCC}" xr6:coauthVersionLast="47" xr6:coauthVersionMax="47" xr10:uidLastSave="{3EB79C16-3708-4D8D-B844-6E3E5F95E02C}"/>
  <bookViews>
    <workbookView xWindow="-120" yWindow="-120" windowWidth="20730" windowHeight="11040" firstSheet="1" activeTab="2" xr2:uid="{00000000-000D-0000-FFFF-FFFF00000000}"/>
  </bookViews>
  <sheets>
    <sheet name="Listas" sheetId="2" state="hidden" r:id="rId1"/>
    <sheet name="Instructivo" sheetId="5" r:id="rId2"/>
    <sheet name="PMAM_Ejec_HM" sheetId="1" r:id="rId3"/>
    <sheet name="HOJA_REPORTE" sheetId="7" r:id="rId4"/>
  </sheets>
  <externalReferences>
    <externalReference r:id="rId5"/>
  </externalReferences>
  <definedNames>
    <definedName name="_Toc467769473" localSheetId="3">HOJA_REPORTE!#REF!</definedName>
    <definedName name="acumula">Listas!$B$36:$B$40</definedName>
    <definedName name="_xlnm.Print_Area" localSheetId="2">PMAM_Ejec_HM!$B$1:$Q$47</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PMAM_Ejec_HM!$1:$7</definedName>
    <definedName name="Vigencia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7" l="1"/>
  <c r="H64" i="7"/>
  <c r="G64" i="7"/>
  <c r="F64" i="7"/>
  <c r="I63" i="7"/>
  <c r="H63" i="7"/>
  <c r="G63" i="7"/>
  <c r="F63" i="7"/>
  <c r="I62" i="7"/>
  <c r="H62" i="7"/>
  <c r="G62" i="7"/>
  <c r="F62" i="7"/>
  <c r="I61" i="7"/>
  <c r="H61" i="7"/>
  <c r="G61" i="7"/>
  <c r="F61" i="7"/>
  <c r="I60" i="7"/>
  <c r="H60" i="7"/>
  <c r="G60" i="7"/>
  <c r="F60" i="7"/>
  <c r="I59" i="7"/>
  <c r="H59" i="7"/>
  <c r="G59" i="7"/>
  <c r="F59" i="7"/>
  <c r="P54" i="7"/>
  <c r="Q54" i="7"/>
  <c r="P49" i="7"/>
  <c r="Q49" i="7" s="1"/>
  <c r="P50" i="7"/>
  <c r="Q50" i="7" s="1"/>
  <c r="P51" i="7"/>
  <c r="Q51" i="7"/>
  <c r="P52" i="7"/>
  <c r="Q52" i="7" s="1"/>
  <c r="P53" i="7"/>
  <c r="Q53" i="7" s="1"/>
  <c r="P48" i="7"/>
  <c r="Q48" i="7" s="1"/>
  <c r="G42" i="7"/>
  <c r="G36" i="7"/>
  <c r="F36" i="7"/>
  <c r="F37" i="7"/>
  <c r="F38" i="7"/>
  <c r="F39" i="7"/>
  <c r="F40" i="7"/>
  <c r="F41" i="7"/>
  <c r="G37" i="7"/>
  <c r="G38" i="7"/>
  <c r="G39" i="7"/>
  <c r="G40" i="7"/>
  <c r="G41" i="7"/>
  <c r="O54" i="7"/>
  <c r="M54" i="7"/>
  <c r="K54" i="7"/>
  <c r="I54" i="7"/>
  <c r="I42" i="7"/>
  <c r="J42" i="7"/>
  <c r="K42" i="7"/>
  <c r="H42" i="7"/>
  <c r="L37" i="7"/>
  <c r="M37" i="7" s="1"/>
  <c r="L38" i="7"/>
  <c r="M38" i="7" s="1"/>
  <c r="L39" i="7"/>
  <c r="M39" i="7" s="1"/>
  <c r="L40" i="7"/>
  <c r="M40" i="7" s="1"/>
  <c r="L41" i="7"/>
  <c r="M41" i="7" s="1"/>
  <c r="L36" i="7"/>
  <c r="L42" i="7" s="1"/>
  <c r="I13" i="7"/>
  <c r="M36" i="7" l="1"/>
  <c r="M42" i="7" s="1"/>
  <c r="G49" i="7"/>
  <c r="G50" i="7"/>
  <c r="G53" i="7"/>
  <c r="G51" i="7"/>
  <c r="F65" i="7"/>
  <c r="I12" i="7" s="1"/>
  <c r="G48" i="7"/>
  <c r="G52" i="7"/>
  <c r="L76" i="7"/>
  <c r="K76" i="7"/>
  <c r="J76" i="7"/>
  <c r="I76" i="7"/>
  <c r="H76" i="7"/>
  <c r="G76" i="7"/>
  <c r="E53" i="7"/>
  <c r="E51" i="7"/>
  <c r="E49" i="7"/>
  <c r="F53" i="7"/>
  <c r="E41" i="7"/>
  <c r="E63" i="7"/>
  <c r="F73" i="7"/>
  <c r="E39" i="7"/>
  <c r="E61" i="7"/>
  <c r="F71" i="7"/>
  <c r="E37" i="7"/>
  <c r="F48" i="7"/>
  <c r="O13" i="7"/>
  <c r="M13" i="7"/>
  <c r="K13" i="7"/>
  <c r="F4" i="7"/>
  <c r="B2" i="7"/>
  <c r="H65" i="7" l="1"/>
  <c r="I65" i="7"/>
  <c r="G65" i="7"/>
  <c r="K12" i="7" s="1"/>
  <c r="E62" i="7"/>
  <c r="F49" i="7"/>
  <c r="M12" i="7"/>
  <c r="O12" i="7"/>
  <c r="F74" i="7"/>
  <c r="F52" i="7"/>
  <c r="E60" i="7"/>
  <c r="E64" i="7"/>
  <c r="F75" i="7"/>
  <c r="E59" i="7"/>
  <c r="F50" i="7"/>
  <c r="F70" i="7"/>
  <c r="F72" i="7"/>
  <c r="F51" i="7"/>
</calcChain>
</file>

<file path=xl/sharedStrings.xml><?xml version="1.0" encoding="utf-8"?>
<sst xmlns="http://schemas.openxmlformats.org/spreadsheetml/2006/main" count="391" uniqueCount="257">
  <si>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</si>
  <si>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</si>
  <si>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</si>
  <si>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</si>
  <si>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</si>
  <si>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</si>
  <si>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</si>
  <si>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</si>
  <si>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</si>
  <si>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</si>
  <si>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</si>
  <si>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</si>
  <si>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</si>
  <si>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</si>
  <si>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</si>
  <si>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</si>
  <si>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</si>
  <si>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</si>
  <si>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</si>
  <si>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</si>
  <si>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</si>
  <si>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</si>
  <si>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</si>
  <si>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</si>
  <si>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</si>
  <si>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</si>
  <si>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</si>
  <si>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</si>
  <si>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</si>
  <si>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</si>
  <si>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</si>
  <si>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</si>
  <si>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</si>
  <si>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</si>
  <si>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</si>
  <si>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</si>
  <si>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</si>
  <si>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</si>
  <si>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</si>
  <si>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</si>
  <si>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</si>
  <si>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</si>
  <si>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</si>
  <si>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</si>
  <si>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</si>
  <si>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</si>
  <si>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</si>
  <si>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</si>
  <si>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</si>
  <si>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</si>
  <si>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</si>
  <si>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</si>
  <si>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</si>
  <si>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</si>
  <si>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</si>
  <si>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</si>
  <si>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</si>
  <si>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</si>
  <si>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</si>
  <si>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</si>
  <si>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</si>
  <si>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</si>
  <si>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</si>
  <si>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</si>
  <si>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</si>
  <si>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</si>
  <si>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</si>
  <si>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</si>
  <si>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</si>
  <si>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</si>
  <si>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</si>
  <si>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DOCUMENTACION  METODOLÓGICA INDICADORES 
PLAN ESTADÍSTICO INSTITUCIONAL</t>
  </si>
  <si>
    <t>Proceso:  Administración del Sistema Integrado de Gestión</t>
  </si>
  <si>
    <t>Versión: 1</t>
  </si>
  <si>
    <r>
      <t>Vigencia: 06</t>
    </r>
    <r>
      <rPr>
        <sz val="8"/>
        <rFont val="Arial Narrow"/>
        <family val="2"/>
      </rPr>
      <t>/10/2022</t>
    </r>
  </si>
  <si>
    <t>Código: F-E-SIG-46</t>
  </si>
  <si>
    <t>1. CONTACTO INSTITUCIONAL</t>
  </si>
  <si>
    <t>1.1. Entidad o institución responsable del indicador</t>
  </si>
  <si>
    <t>1.2. Área o dependencia responsable del indicador</t>
  </si>
  <si>
    <t>1.3. Dirección de correo electrónico de contacto</t>
  </si>
  <si>
    <t>1.4. Número telefónico de la entidad o institución</t>
  </si>
  <si>
    <t>1.5. Fecha de publicación de los metadatos</t>
  </si>
  <si>
    <t>2. CARACTERÍSTICAS DEL INDICADOR</t>
  </si>
  <si>
    <t>2.1. Nombre del Indicador</t>
  </si>
  <si>
    <t>2.1.1. Codigo</t>
  </si>
  <si>
    <t>2.2. Descripción del indicador</t>
  </si>
  <si>
    <t>2.3. Marco Normativo</t>
  </si>
  <si>
    <t>2.4. Tipo de Indicador</t>
  </si>
  <si>
    <t>2.4.1. Tipo de Acumulación</t>
  </si>
  <si>
    <t>2.4.2. Orientación del Indicador</t>
  </si>
  <si>
    <t>2.5. Unidad de Medida</t>
  </si>
  <si>
    <t>2.5.1. Otra  Cúal</t>
  </si>
  <si>
    <t>2.6. Fuente de la Información</t>
  </si>
  <si>
    <t xml:space="preserve">2.6.1. Tipo de Fuente </t>
  </si>
  <si>
    <t>2.7. Nombre de la Operación Estadística o Registro Administrativo</t>
  </si>
  <si>
    <t xml:space="preserve">2.8. Periodicidad de Medición </t>
  </si>
  <si>
    <t>2.8.1. Periodicidad de Reporte</t>
  </si>
  <si>
    <t>2.8.2. Días de Rezago</t>
  </si>
  <si>
    <t>2.9.  Sistema(s) de Información (si aplica)</t>
  </si>
  <si>
    <t>2.10. Metodología de Cálculo del indicador</t>
  </si>
  <si>
    <t>2.11. Valor Linea Base</t>
  </si>
  <si>
    <t>2.11.1. Fecha Linea Base</t>
  </si>
  <si>
    <t>Mes</t>
  </si>
  <si>
    <t>Año</t>
  </si>
  <si>
    <t>2.11.2. Fuente 
Linea Base</t>
  </si>
  <si>
    <t>2.12. Metas</t>
  </si>
  <si>
    <t xml:space="preserve">Total </t>
  </si>
  <si>
    <t xml:space="preserve">2.13. Desagregación Geográfica </t>
  </si>
  <si>
    <t>2.13.1. Otra Cúal?</t>
  </si>
  <si>
    <t>2.14. Desagregación Temática</t>
  </si>
  <si>
    <t>2.14.1. Enfoque</t>
  </si>
  <si>
    <t>2.15. Nomenclaturas y clasificaciones estadísticas</t>
  </si>
  <si>
    <t>2.16. Alcance temático</t>
  </si>
  <si>
    <t>2.17. Población Objetivo</t>
  </si>
  <si>
    <t>2.18. Definiciones</t>
  </si>
  <si>
    <t>3. DIFUSIÓN</t>
  </si>
  <si>
    <t>3.1. Año o Serie Disponible</t>
  </si>
  <si>
    <t xml:space="preserve">3.2. Serie Histórica Disponible </t>
  </si>
  <si>
    <t xml:space="preserve">Año </t>
  </si>
  <si>
    <t>Valor</t>
  </si>
  <si>
    <t>3.3. Frecuencia de Difusión</t>
  </si>
  <si>
    <t>3.4. Medios de Difusión</t>
  </si>
  <si>
    <t>4. COMENTARIOS ADICIONALES</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</si>
  <si>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</si>
  <si>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</si>
  <si>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</si>
  <si>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</si>
  <si>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</si>
  <si>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</si>
  <si>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</si>
  <si>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</si>
  <si>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</si>
  <si>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Hoja Metodológica de indicadores</t>
  </si>
  <si>
    <t>Proceso: Administración del Sistema Integrado de Gestión</t>
  </si>
  <si>
    <r>
      <t xml:space="preserve">Vigencia: </t>
    </r>
    <r>
      <rPr>
        <sz val="8"/>
        <rFont val="Arial Narrow"/>
        <family val="2"/>
      </rPr>
      <t>06/10/2022</t>
    </r>
  </si>
  <si>
    <t xml:space="preserve"> Código: F-E-SIG-46</t>
  </si>
  <si>
    <t xml:space="preserve">Corresponde a la Entidad que por su misionalidad adelanta acciones de política orientadas al cumplimiento de la meta o medida. Así mismo, es la entidad a cargo de reportar los avances del indicador. </t>
  </si>
  <si>
    <t>Corresponde a el área o dependencia a cargo de reportar los avances del indicador.</t>
  </si>
  <si>
    <t>Dirección de correo de la entidad para responder inquietudes sobre el indicador</t>
  </si>
  <si>
    <t>Número telefónico de la entidad o institución para atención al ciudadano</t>
  </si>
  <si>
    <t>Fecha mas reciente de difusión de los metadatos</t>
  </si>
  <si>
    <t xml:space="preserve">Expresión verbal, precisa y concreta que identifica el indicador </t>
  </si>
  <si>
    <t xml:space="preserve">Si el indicador tiene un codigo por favor ingresarlo en esta sección </t>
  </si>
  <si>
    <t>Corresponde al alcance de la información que el indicador va a proporcionar. Este campo debe responder a las preguntas ¿Qué mide el indicador?, ¿Cómo lo mide?, ¿Qué aspectos tiene en cuenta el indicador? Y ¿Por qué es imporntante medir el indicador?</t>
  </si>
  <si>
    <t>Correponde al conjunto de normas, criterios, metodologías y lineamientos que establecen que se debe generar el indicador o la información y la forma como deben desarrollarse.</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</si>
  <si>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</si>
  <si>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</si>
  <si>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</si>
  <si>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</si>
  <si>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</si>
  <si>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</si>
  <si>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Diligencie el nombre de la Fuente o fuente proveedoras de los datos empleados para calcular el indicador</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</si>
  <si>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</si>
  <si>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Especifique el nombre de la operación estadística o registro administrativo del cual es resultado el indicador que se está describiendo</t>
  </si>
  <si>
    <t>Corresponde a la frecuencia con la cual se recolecta la información de avances y a partir de la cual se realiza el reporte de avance.</t>
  </si>
  <si>
    <t>Corresponde a la frecuencia con la cual se realiza el reporte del indicador</t>
  </si>
  <si>
    <t>Corresponde al registro del número de días, después de cumplido el Periodo de medición, que tarda la información para estar disponible y ser reportada.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</si>
  <si>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</si>
  <si>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Corresponde a una breve descripción de la Recolección de datos, procesamiento de datos y presentación de los resultados del indicador, incluyendo la formula de cálculo</t>
  </si>
  <si>
    <t>Es el valor del indicador que se fija como punto de partida para comparar respecto de la situación inicial del indicador.</t>
  </si>
  <si>
    <t>Corresponde al nombre del sistema de información o encuesta encargada (s) de la producción y/o suministro de la información sobre la línea base. En su defecto de la institución que generó la información</t>
  </si>
  <si>
    <t xml:space="preserve">Corresponde a la cantidad programada o valor objetivo que espera alcanzar un indicador en un periodo específico (año y total). </t>
  </si>
  <si>
    <t xml:space="preserve">Extensión territorial sobre la cual se ejecuta el indicador </t>
  </si>
  <si>
    <t>Corresponde a la(s) variable(e) cualitativas por las cuales se desagregan los resultados del indicador, como por ejemplo: Sociodemográfica (Sexo, Grupo etario, Grupo étnico, Población en condición de discapacidad).</t>
  </si>
  <si>
    <t>Corresponde al tipo de enfoque que tiene el indicador de diferentes Opciones en la lista desplegable: Enfoque de derechos humanos. Enfoque intergeneracional. Enfoque diferencial. Enfoque étnico. Enfoque de género. No aplica.</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</si>
  <si>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</si>
  <si>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Corresponde a los principales sectores o temas cubiertos por el conjunto de datos estadísticos</t>
  </si>
  <si>
    <t>Conjunto de elementos de los que se desea obtener los datos y sobre los que se presentan conclusiones o resultados; está compuesta por unidades que comparten alguna característica, tienen una localización geográfica y un tiempo como periodo de referencia.</t>
  </si>
  <si>
    <t>Incluya en este espacio las definciones que son indispensables tener en cuenta para el cálculo del indicador</t>
  </si>
  <si>
    <t>Corresponde al intervalo de años anteriores para los cuales se cuenta con información sobre el indicador.</t>
  </si>
  <si>
    <t>Corresponde a la frecuencia con la cual se difunde o publica la información de reporte del indicador</t>
  </si>
  <si>
    <t>Medios de difusión (internet, correo electrónico, etc) formatos fisicos (impreso, medios ópticos, archivos electrónicos) que se pone adisposición de los usuarios el indicador que se difunde</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</si>
  <si>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</si>
  <si>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Corresponde a la fecha en la cual la ficha técnica del indicador es aprobada por la dependencia o entidad encargada de hacer la validación</t>
  </si>
  <si>
    <t>PERIODO REPORTADO:</t>
  </si>
  <si>
    <t>Datos reportados por la Corporación</t>
  </si>
  <si>
    <t>Datos establecidos por el MADS</t>
  </si>
  <si>
    <t>VOLVER AL INDICE</t>
  </si>
  <si>
    <t>Datos calculados por el sistema</t>
  </si>
  <si>
    <t>SI APLICA</t>
  </si>
  <si>
    <t>SI SE REPORTA</t>
  </si>
  <si>
    <t xml:space="preserve">Observaciones </t>
  </si>
  <si>
    <t>Metodología de cálculo</t>
  </si>
  <si>
    <t>Año 1</t>
  </si>
  <si>
    <t>Año 2</t>
  </si>
  <si>
    <t>Año 3</t>
  </si>
  <si>
    <t>Año 4</t>
  </si>
  <si>
    <t>Responsable del reporte de las variables del indicador</t>
  </si>
  <si>
    <t>Nombre del funcionario</t>
  </si>
  <si>
    <t>Correo electrónico</t>
  </si>
  <si>
    <t>Dirección</t>
  </si>
  <si>
    <t>Observaciones</t>
  </si>
  <si>
    <t>Ministerio de Ambiente y Desarrollo Sostenible (Minambiente)</t>
  </si>
  <si>
    <t>Informe de Avance en la Ejecución de los Planes de Acción Cuatrienales de las Autoridades Ambientales</t>
  </si>
  <si>
    <t>Jurisdicción de la Autoridad Ambiental</t>
  </si>
  <si>
    <t>Autoridades Ambientales</t>
  </si>
  <si>
    <t xml:space="preserve">www.minambiente.gov.co </t>
  </si>
  <si>
    <t>Ministerio de Ambiente y Desarrollo Sostenible</t>
  </si>
  <si>
    <t>(Hoja metodológica versión 2,00)</t>
  </si>
  <si>
    <t xml:space="preserve">¿El Indicador aplica por las especificades ambientales regionales? </t>
  </si>
  <si>
    <t xml:space="preserve">¿El indicador no se reporta por limitaciones de información disponible? </t>
  </si>
  <si>
    <t>Código de la Microcuenca (a)</t>
  </si>
  <si>
    <t xml:space="preserve">Nombre de la Microcuenca  priorizada objeto de PMAM </t>
  </si>
  <si>
    <t xml:space="preserve">Área total de la Microcuenca (Ha) </t>
  </si>
  <si>
    <t xml:space="preserve"> Autoridades ambientales que conforman la Mesa técnica de concertación (cuando aplique)</t>
  </si>
  <si>
    <t>Acto administrativo de adopción del PMAM
(acto administrativo y DD/MM/AA)</t>
  </si>
  <si>
    <t>Tiempo de vigencia del  PMAM
(años)</t>
  </si>
  <si>
    <t>Porcentaje de avance (compartido o total) en la ejecución del PMAM</t>
  </si>
  <si>
    <t>Porcentaje de avance en la ejecución del  PMAM por parte de la CAR</t>
  </si>
  <si>
    <t>(a)	Indicar el código de la microcuenca de acuerdo a la metodología del IDEAM-MINAMBIENTE 2013</t>
  </si>
  <si>
    <t>Meta anual de avance (%) en la ejecución de cada PMAM para la Autoridad Ambiental</t>
  </si>
  <si>
    <t>N°</t>
  </si>
  <si>
    <t xml:space="preserve">Nombre de la Microcuenca </t>
  </si>
  <si>
    <t>Meta PAC</t>
  </si>
  <si>
    <t>Reporte de Avance en la ejecución de cada  PMAM para la Autoridad Ambiental</t>
  </si>
  <si>
    <t>Avance Promedio de ejecución</t>
  </si>
  <si>
    <t>Cálculo del indicador</t>
  </si>
  <si>
    <t>Total</t>
  </si>
  <si>
    <t>Indicador complementario:Ejecución presupuestal de acciones relacionadas con la implementación de los PMAM</t>
  </si>
  <si>
    <t>Año Vigencia*</t>
  </si>
  <si>
    <t xml:space="preserve">Microcuenca </t>
  </si>
  <si>
    <t>Presupuesto total del  PMAM para la vigencia de reporte</t>
  </si>
  <si>
    <t>Presupuesto del  PMAM correspondiente a la Corporación para la vigencia de reporte</t>
  </si>
  <si>
    <t>Presupuesto en la vigencia para la ejecución del  PMAM</t>
  </si>
  <si>
    <t>Recursos comprometidos</t>
  </si>
  <si>
    <t>Recursos obligados</t>
  </si>
  <si>
    <t>Recursos pagados</t>
  </si>
  <si>
    <t>(*) Inserte las filas que considere necesarias</t>
  </si>
  <si>
    <t>Dirección de Gestión Integral del Recurso Hídrico - DGIRH</t>
  </si>
  <si>
    <t>Política Nacional para la Gestión Integral del Recurso Hídrico
Plan Hídrico Nacional (PHN).</t>
  </si>
  <si>
    <t>Es el porcentaje de avance en el de la ejecución de los Planes de Manejo Ambiental de Microcuencas (PMAM), en relación con los Planes de Manejo Ambiental de Microcuencas (PMAM) aprobados por la(s) Autoridad Ambiental (es).
Finalidad / Propósito:
El indicador mide el avance en el cumplimiento de las metas establecidas por la autoridad ambiental en relación con la ejecución de los Planes de Manejo Ambiental de Microcuencas (PMAM).
Seguimiento a las metas del Plan Nacional de Desarrollo</t>
  </si>
  <si>
    <t>hidrico@minambiente.gov.co</t>
  </si>
  <si>
    <t>Fabian Mauricio Caicedo Carrascal</t>
  </si>
  <si>
    <t>FCaicedo@minambiente.gov.co</t>
  </si>
  <si>
    <t>Director</t>
  </si>
  <si>
    <t>Area de la microcuenca en la Jusrisdicción de la AA (cuando aplique)</t>
  </si>
  <si>
    <t>avance a 31 de diciembre de la vigencia anterior a la formulación del PAC</t>
  </si>
  <si>
    <t>Ejecución del rezago PAC anterior</t>
  </si>
  <si>
    <t>Ejecución del rezago año 1</t>
  </si>
  <si>
    <t>Ejecución del rezago año 2</t>
  </si>
  <si>
    <t>Ejecución del rezago año 3</t>
  </si>
  <si>
    <t>Observaciones </t>
  </si>
  <si>
    <t>Ley 99 de 1993</t>
  </si>
  <si>
    <t>Decreto 1640 de 2012</t>
  </si>
  <si>
    <t>compilado en el Titulo 3. Capítulo 1. Instrumentos para la planificación, ordenación y manejo de las cuencas hidrográficas y acuíferos del Decreto 1076 de 2015</t>
  </si>
  <si>
    <t>Por la cual se adopta la “Guía Metodológica para la formulación de los Planes de Manejo Ambiental de Microcuencas</t>
  </si>
  <si>
    <t xml:space="preserve">Resolución 566 de 2018. </t>
  </si>
  <si>
    <r>
      <rPr>
        <b/>
        <sz val="10"/>
        <rFont val="Arial Narrow"/>
        <family val="2"/>
      </rPr>
      <t xml:space="preserve">Documentación de Referencia:
</t>
    </r>
    <r>
      <rPr>
        <sz val="10"/>
        <rFont val="Arial Narrow"/>
        <family val="2"/>
      </rPr>
      <t xml:space="preserve">
•	Política Nacional para la Gestión Integral del Recurso Hídrico
•	Plan Hídrico Nacional
•	Guía Metodológica para la formulación de los Planes de Manejo Ambiental de Microcuencas – PMAM.</t>
    </r>
  </si>
  <si>
    <t xml:space="preserve">
'Porcentaje de PMAM en Ejecución (PPMAME):
El cálculo se obtiene de la siguiente manera:
PPMAMEt=  (∑PMAME / PMAMF) × 100
Donde:
PPMAMEt = Porcentaje de Planes de Manejo Ambiental de Microcuencas (PMAM) en ejecución, en el tiempo t.
PMAMEt = Número de Planes de Manejo Ambiental de Microcuencas (PMAM) en ejecución, en el tiempo t.
PMAMF = Número de Planes de Manejo Ambiental de Microcuencas (PMAM) aprobados.
</t>
  </si>
  <si>
    <r>
      <t>Para su cálculo
Línea Base</t>
    </r>
    <r>
      <rPr>
        <sz val="10"/>
        <rFont val="Arial Narrow"/>
        <family val="2"/>
      </rPr>
      <t xml:space="preserve">
(a 31 de diciembre de la vigencia anterior a la formulación del PAC)</t>
    </r>
  </si>
  <si>
    <r>
      <rPr>
        <b/>
        <sz val="10"/>
        <rFont val="Arial Narrow"/>
        <family val="2"/>
      </rPr>
      <t>Indicador complementario:</t>
    </r>
    <r>
      <rPr>
        <sz val="10"/>
        <rFont val="Arial Narrow"/>
        <family val="2"/>
      </rPr>
      <t xml:space="preserve">
Ejecución presupuestal de acciones relacionadas con la implementación de los PMAM
EPPAPt = Recursos Ejecutados / Recursos presupuestados  = [ ∑(i=1)^n RPAPMi / ∑(i=1)^n RDPAPMi ]  x 100.
Donde:
EPPAPMt = Ejecución presupuestal de acciones relacionadas con la implementación de los PMAM en el año t.
RPAPMit = Recursos ejecutados a la acción i relacionada con la implementación de los PMAM, en el año t.
RDPAPMit = Recursos presupuestados definitivos a la acción i relacionada con la implementación de los PMAM, en el año t.
Para su cálculo, se diligencia la siguiente información:</t>
    </r>
  </si>
  <si>
    <r>
      <t xml:space="preserve">
'La microcuenca corresponde al área de aguas superficiales, que vierten a una red hidrográfica natural con uno o varios cauces naturales, de caudal continuo o intermitente, que confluyen en un curso mayor que, a su vez, puede desembocar en un río principal, en un depósito natural de aguas, en un pantano o directamente en el mar; la microcuenca está delimitada por la línea del divorcio de las aguas. De acuerdo con el Decreto 1076 de 2015. Artículo 2.2.3.1.1.3., se puede decir que la microcuenca es aquella cuenca cuya área de drenaje es menor a 500 Km2”, teniendo en cuenta la definición que allí se establece de Nivel subsiguiente.
El Plan de Manejo Ambiental de Microcuencas (PMAM) es el instrumento a través del cual se realiza la Planificación y administración de los recursos naturales renovables de la microcuenca, mediante la ejecución de proyectos y actividades de preservación, restauración y uso sostenible de la microcuenca. (Artículo 2.2.3.1.10.1. Plan de Manejo Ambiental de Microcuencas del Decreto 1076 de 2015). Y, aplica para aquellas microcuencas que no hagan parte de un Plan de Ordenación y Manejo de la Cuenca Hidrográfica, por lo tanto, se formulará en las cuencas de nivel inferior al del nivel subsiguiente, según corresponda (Artículo 2.2.3.1.10.2 Decreto 1076 de 2015). Adicionalmente, en el Artículo 2.2.3.1.10.4, se establecen como criterios para la selección y priorización de microcuencas, relacionados con la oferta, demanda, calidad hídrica, riesgo y gobernabilidad. Para la elaboración o ajuste de los PMAM, las Corporaciones Autónomas Regionales y de Desarrollo Sostenible deberán desarrollar las siguientes las fases, establecidas en la Guía metodológica adoptada mediante Resolución 566 de 2018:
</t>
    </r>
    <r>
      <rPr>
        <b/>
        <sz val="10"/>
        <rFont val="Arial Narrow"/>
        <family val="2"/>
      </rPr>
      <t>Fase de Aprestamiento</t>
    </r>
    <r>
      <rPr>
        <sz val="10"/>
        <rFont val="Arial Narrow"/>
        <family val="2"/>
      </rPr>
      <t xml:space="preserve">: Se conformará el equipo técnico necesario para realizar y acompañar la formulación e implementación del plan, se definirá el plan de trabajo, la estrategia de socialización y participación v la logística entre otros aspectos.
</t>
    </r>
    <r>
      <rPr>
        <b/>
        <sz val="10"/>
        <rFont val="Arial Narrow"/>
        <family val="2"/>
      </rPr>
      <t>Fase Diagnóstico:</t>
    </r>
    <r>
      <rPr>
        <sz val="10"/>
        <rFont val="Arial Narrow"/>
        <family val="2"/>
      </rPr>
      <t xml:space="preserve"> Se identificará y caracterizará la problemática generada por desequilibrios del medio natural, la degradación en cantidad o calidad de los recursos naturales renovables, los riesgos naturales y antrópicos estableciendo las causas, los impactos ambientales, entre otros aspectos
</t>
    </r>
    <r>
      <rPr>
        <b/>
        <sz val="10"/>
        <rFont val="Arial Narrow"/>
        <family val="2"/>
      </rPr>
      <t xml:space="preserve">Fase de Formulación: </t>
    </r>
    <r>
      <rPr>
        <sz val="10"/>
        <rFont val="Arial Narrow"/>
        <family val="2"/>
      </rPr>
      <t>Se definirán los proyectos y actividades a ejecutar por la autoridad ambiental competente, con el fin de solucionar la problemática identificada en el diagnóstico, estableciendo el cronograma de ejecución, costos y responsables</t>
    </r>
  </si>
  <si>
    <t>MATRIZ DE REPORTE DE AVANCE DE INDICADORES MÍNIMOS DE GESTIÓN INCORPORADOS EN LA RESOLUCIÓN xxxxxx</t>
  </si>
  <si>
    <r>
      <t xml:space="preserve">Línea Base
</t>
    </r>
    <r>
      <rPr>
        <sz val="10"/>
        <color rgb="FF000000"/>
        <rFont val="Arial Narrow"/>
        <family val="2"/>
      </rPr>
      <t>(a 31 de diciembre de la vigencia anterior a la formulación del PAC)</t>
    </r>
  </si>
  <si>
    <t>TOTAL AVANCE PMAM PAC</t>
  </si>
  <si>
    <t xml:space="preserve">TOTAL AVANCE PROGRAMADO PMAM </t>
  </si>
  <si>
    <t>Avance en la ejecución de Planes de Manejo Ambiental de Microcuencas (PMAM)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</si>
</sst>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43" formatCode="_-* #,##0.00_-;\-* #,##0.00_-;_-* &quot;-&quot;??_-;_-@_-"/>
    <numFmt numFmtId="164" formatCode="_-* #,##0_-;\-* #,##0_-;_-* &quot;-&quot;??_-;_-@_-"/>
    <numFmt numFmtId="165" formatCode="0.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u/>
      <sz val="11"/>
      <color theme="10"/>
      <name val="Calibri"/>
      <family val="2"/>
      <scheme val="minor"/>
    </font>
    <font>
      <sz val="10"/>
      <color theme="1"/>
      <name val="Arial Narrow"/>
      <family val="2"/>
    </font>
    <font>
      <sz val="10"/>
      <name val="Arial"/>
      <family val="2"/>
    </font>
    <font>
      <b/>
      <sz val="10"/>
      <color rgb="FF006100"/>
      <name val="Arial Narrow"/>
      <family val="2"/>
    </font>
    <font>
      <sz val="10"/>
      <color rgb="FF006100"/>
      <name val="Arial Narrow"/>
      <family val="2"/>
    </font>
    <font>
      <sz val="10"/>
      <color rgb="FF000000"/>
      <name val="Arial Narrow"/>
      <family val="2"/>
    </font>
    <font>
      <i/>
      <sz val="10"/>
      <color rgb="FF000000"/>
      <name val="Arial Narrow"/>
      <family val="2"/>
    </font>
    <font>
      <u/>
      <sz val="10"/>
      <color theme="10"/>
      <name val="Arial Narrow"/>
      <family val="2"/>
    </font>
    <font>
      <u/>
      <sz val="10"/>
      <color rgb="FF0563C1"/>
      <name val="Arial Narrow"/>
      <family val="2"/>
    </font>
    <font>
      <b/>
      <sz val="10"/>
      <color rgb="FF000000"/>
      <name val="Arial Narrow"/>
      <family val="2"/>
    </font>
    <font>
      <b/>
      <u/>
      <sz val="10"/>
      <color rgb="FF000000"/>
      <name val="Arial Narrow"/>
      <family val="2"/>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s>
  <borders count="110">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indexed="64"/>
      </right>
      <top style="thin">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2">
    <xf numFmtId="0" fontId="0" fillId="0" borderId="0"/>
    <xf numFmtId="0" fontId="20" fillId="0" borderId="0" applyNumberFormat="0" applyFill="0" applyBorder="0" applyAlignment="0" applyProtection="0"/>
    <xf numFmtId="0" fontId="3" fillId="0" borderId="0"/>
    <xf numFmtId="0" fontId="12" fillId="0" borderId="0"/>
    <xf numFmtId="0" fontId="21" fillId="0" borderId="0" applyNumberFormat="0" applyFill="0" applyBorder="0" applyAlignment="0" applyProtection="0"/>
    <xf numFmtId="9" fontId="3"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9" fontId="23"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76">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3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8" xfId="0" quotePrefix="1" applyFont="1" applyBorder="1" applyAlignment="1">
      <alignment horizontal="center" vertical="center" wrapText="1"/>
    </xf>
    <xf numFmtId="0" fontId="10" fillId="0" borderId="5" xfId="0" applyFont="1" applyBorder="1" applyAlignment="1">
      <alignment vertical="center" wrapText="1"/>
    </xf>
    <xf numFmtId="0" fontId="10" fillId="0" borderId="7" xfId="0" applyFont="1" applyBorder="1" applyAlignment="1">
      <alignment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10" fillId="0" borderId="0" xfId="6" applyFont="1" applyAlignment="1">
      <alignment vertical="center" wrapText="1"/>
    </xf>
    <xf numFmtId="0" fontId="10" fillId="0" borderId="0" xfId="6" applyFont="1" applyAlignment="1">
      <alignment vertical="center"/>
    </xf>
    <xf numFmtId="0" fontId="24" fillId="14" borderId="72" xfId="6" applyFont="1" applyFill="1" applyBorder="1" applyAlignment="1">
      <alignment horizontal="center" vertical="center"/>
    </xf>
    <xf numFmtId="0" fontId="24" fillId="14" borderId="73" xfId="6" applyFont="1" applyFill="1" applyBorder="1" applyAlignment="1">
      <alignment horizontal="center" vertical="center"/>
    </xf>
    <xf numFmtId="0" fontId="26" fillId="0" borderId="85" xfId="6" applyFont="1" applyBorder="1" applyAlignment="1">
      <alignment horizontal="center" vertical="top" wrapText="1"/>
    </xf>
    <xf numFmtId="0" fontId="26" fillId="0" borderId="2" xfId="6" applyFont="1" applyBorder="1" applyAlignment="1">
      <alignment horizontal="center" vertical="top" wrapText="1"/>
    </xf>
    <xf numFmtId="0" fontId="26" fillId="0" borderId="86" xfId="6" applyFont="1" applyBorder="1" applyAlignment="1">
      <alignment horizontal="center" vertical="top" wrapText="1"/>
    </xf>
    <xf numFmtId="0" fontId="26" fillId="0" borderId="79" xfId="6" applyFont="1" applyBorder="1" applyAlignment="1">
      <alignment horizontal="center" vertical="top" wrapText="1"/>
    </xf>
    <xf numFmtId="0" fontId="10" fillId="0" borderId="70" xfId="6" applyFont="1" applyBorder="1" applyAlignment="1">
      <alignment vertical="center" wrapText="1"/>
    </xf>
    <xf numFmtId="0" fontId="10" fillId="0" borderId="69" xfId="6" applyFont="1" applyBorder="1" applyAlignment="1">
      <alignment vertical="center"/>
    </xf>
    <xf numFmtId="0" fontId="25" fillId="0" borderId="0" xfId="6" applyFont="1" applyAlignment="1">
      <alignment vertical="top"/>
    </xf>
    <xf numFmtId="0" fontId="10" fillId="0" borderId="0" xfId="3" applyFont="1"/>
    <xf numFmtId="0" fontId="22" fillId="0" borderId="67" xfId="6" applyFont="1" applyBorder="1"/>
    <xf numFmtId="0" fontId="22" fillId="0" borderId="68" xfId="6" applyFont="1" applyBorder="1"/>
    <xf numFmtId="0" fontId="22" fillId="0" borderId="69" xfId="6" applyFont="1" applyBorder="1"/>
    <xf numFmtId="0" fontId="22" fillId="0" borderId="0" xfId="6" applyFont="1"/>
    <xf numFmtId="0" fontId="26" fillId="0" borderId="0" xfId="6" applyFont="1" applyAlignment="1">
      <alignment vertical="top"/>
    </xf>
    <xf numFmtId="0" fontId="26" fillId="0" borderId="0" xfId="6" applyFont="1" applyAlignment="1">
      <alignment horizontal="center" vertical="top"/>
    </xf>
    <xf numFmtId="0" fontId="22" fillId="0" borderId="0" xfId="6" applyFont="1" applyAlignment="1">
      <alignment vertical="top"/>
    </xf>
    <xf numFmtId="0" fontId="22" fillId="11" borderId="1" xfId="6" applyFont="1" applyFill="1" applyBorder="1" applyAlignment="1">
      <alignment vertical="top"/>
    </xf>
    <xf numFmtId="0" fontId="27" fillId="0" borderId="0" xfId="6" applyFont="1" applyAlignment="1">
      <alignment horizontal="center" vertical="top" wrapText="1"/>
    </xf>
    <xf numFmtId="0" fontId="22" fillId="4" borderId="1" xfId="6" applyFont="1" applyFill="1" applyBorder="1" applyAlignment="1">
      <alignment vertical="top"/>
    </xf>
    <xf numFmtId="0" fontId="26" fillId="0" borderId="0" xfId="6" applyFont="1" applyAlignment="1">
      <alignment horizontal="right" vertical="top"/>
    </xf>
    <xf numFmtId="9" fontId="22" fillId="0" borderId="0" xfId="6" applyNumberFormat="1" applyFont="1" applyAlignment="1">
      <alignment horizontal="center" vertical="top"/>
    </xf>
    <xf numFmtId="0" fontId="22" fillId="12" borderId="1" xfId="6" applyFont="1" applyFill="1" applyBorder="1" applyAlignment="1">
      <alignment vertical="top"/>
    </xf>
    <xf numFmtId="0" fontId="28" fillId="0" borderId="0" xfId="4" applyFont="1" applyFill="1" applyBorder="1"/>
    <xf numFmtId="0" fontId="22" fillId="0" borderId="0" xfId="6" applyFont="1" applyAlignment="1">
      <alignment horizontal="center" vertical="top"/>
    </xf>
    <xf numFmtId="0" fontId="26" fillId="0" borderId="70" xfId="6" applyFont="1" applyBorder="1"/>
    <xf numFmtId="0" fontId="26" fillId="0" borderId="71" xfId="6" applyFont="1" applyBorder="1"/>
    <xf numFmtId="0" fontId="26" fillId="0" borderId="67" xfId="6" applyFont="1" applyBorder="1"/>
    <xf numFmtId="0" fontId="26" fillId="0" borderId="69" xfId="6" applyFont="1" applyBorder="1"/>
    <xf numFmtId="0" fontId="26" fillId="0" borderId="0" xfId="6" applyFont="1"/>
    <xf numFmtId="165" fontId="26" fillId="14" borderId="73" xfId="9" applyNumberFormat="1" applyFont="1" applyFill="1" applyBorder="1" applyAlignment="1">
      <alignment horizontal="center" vertical="top"/>
    </xf>
    <xf numFmtId="0" fontId="26" fillId="0" borderId="68" xfId="6" applyFont="1" applyBorder="1"/>
    <xf numFmtId="0" fontId="26" fillId="0" borderId="0" xfId="6" applyFont="1" applyAlignment="1">
      <alignment horizontal="right" vertical="center"/>
    </xf>
    <xf numFmtId="0" fontId="26" fillId="15" borderId="74" xfId="0" applyFont="1" applyFill="1" applyBorder="1" applyAlignment="1">
      <alignment horizontal="left" vertical="top" wrapText="1"/>
    </xf>
    <xf numFmtId="0" fontId="26" fillId="0" borderId="91" xfId="6" applyFont="1" applyBorder="1" applyAlignment="1">
      <alignment vertical="top"/>
    </xf>
    <xf numFmtId="0" fontId="26" fillId="15" borderId="75" xfId="0" applyFont="1" applyFill="1" applyBorder="1" applyAlignment="1">
      <alignment horizontal="left" vertical="top" wrapText="1"/>
    </xf>
    <xf numFmtId="0" fontId="26" fillId="16" borderId="91" xfId="6" applyFont="1" applyFill="1" applyBorder="1" applyAlignment="1">
      <alignment vertical="top"/>
    </xf>
    <xf numFmtId="0" fontId="26" fillId="0" borderId="68" xfId="6" applyFont="1" applyBorder="1" applyAlignment="1">
      <alignment vertical="top"/>
    </xf>
    <xf numFmtId="0" fontId="26" fillId="15" borderId="76" xfId="0" applyFont="1" applyFill="1" applyBorder="1" applyAlignment="1">
      <alignment horizontal="left" vertical="top"/>
    </xf>
    <xf numFmtId="0" fontId="26" fillId="0" borderId="3" xfId="6" applyFont="1" applyBorder="1" applyAlignment="1">
      <alignment vertical="top"/>
    </xf>
    <xf numFmtId="0" fontId="26" fillId="15" borderId="1" xfId="0" applyFont="1" applyFill="1" applyBorder="1" applyAlignment="1">
      <alignment horizontal="left" vertical="top"/>
    </xf>
    <xf numFmtId="0" fontId="26" fillId="0" borderId="77" xfId="6" applyFont="1" applyBorder="1" applyAlignment="1">
      <alignment vertical="top"/>
    </xf>
    <xf numFmtId="0" fontId="26" fillId="0" borderId="0" xfId="6" applyFont="1" applyAlignment="1">
      <alignment vertical="top" wrapText="1"/>
    </xf>
    <xf numFmtId="0" fontId="29" fillId="0" borderId="69" xfId="6" applyFont="1" applyBorder="1"/>
    <xf numFmtId="0" fontId="29" fillId="0" borderId="78" xfId="6" applyFont="1" applyBorder="1"/>
    <xf numFmtId="0" fontId="26" fillId="0" borderId="79" xfId="6" applyFont="1" applyBorder="1" applyAlignment="1">
      <alignment horizontal="center" vertical="top"/>
    </xf>
    <xf numFmtId="0" fontId="26" fillId="0" borderId="79" xfId="6" applyFont="1" applyBorder="1"/>
    <xf numFmtId="0" fontId="26" fillId="0" borderId="79" xfId="6" applyFont="1" applyBorder="1" applyAlignment="1">
      <alignment horizontal="right" vertical="top"/>
    </xf>
    <xf numFmtId="0" fontId="26" fillId="0" borderId="80" xfId="6" applyFont="1" applyBorder="1"/>
    <xf numFmtId="0" fontId="26" fillId="0" borderId="70" xfId="6" applyFont="1" applyBorder="1" applyAlignment="1">
      <alignment horizontal="center" vertical="top" wrapText="1"/>
    </xf>
    <xf numFmtId="0" fontId="22" fillId="0" borderId="71" xfId="6" applyFont="1" applyBorder="1"/>
    <xf numFmtId="0" fontId="26" fillId="0" borderId="69" xfId="6" applyFont="1" applyBorder="1" applyAlignment="1">
      <alignment horizontal="center" vertical="top" wrapText="1"/>
    </xf>
    <xf numFmtId="0" fontId="30" fillId="0" borderId="0" xfId="6" applyFont="1" applyAlignment="1">
      <alignment vertical="top" wrapText="1"/>
    </xf>
    <xf numFmtId="0" fontId="18" fillId="12" borderId="1" xfId="6" applyFont="1" applyFill="1" applyBorder="1" applyAlignment="1">
      <alignment horizontal="center" vertical="center" wrapText="1"/>
    </xf>
    <xf numFmtId="0" fontId="22" fillId="2" borderId="0" xfId="6" applyFont="1" applyFill="1"/>
    <xf numFmtId="0" fontId="26" fillId="11" borderId="1" xfId="6" applyFont="1" applyFill="1" applyBorder="1" applyAlignment="1">
      <alignment vertical="top" wrapText="1"/>
    </xf>
    <xf numFmtId="14" fontId="26" fillId="11" borderId="1" xfId="6" applyNumberFormat="1" applyFont="1" applyFill="1" applyBorder="1" applyAlignment="1">
      <alignment vertical="top" wrapText="1"/>
    </xf>
    <xf numFmtId="0" fontId="26" fillId="11" borderId="1" xfId="6" applyFont="1" applyFill="1" applyBorder="1" applyAlignment="1">
      <alignment horizontal="center" vertical="center" wrapText="1"/>
    </xf>
    <xf numFmtId="9" fontId="26" fillId="11" borderId="1" xfId="9" applyFont="1" applyFill="1" applyBorder="1" applyAlignment="1">
      <alignment horizontal="center" vertical="center" wrapText="1"/>
    </xf>
    <xf numFmtId="9" fontId="22" fillId="11" borderId="1" xfId="9" applyFont="1" applyFill="1" applyBorder="1" applyAlignment="1">
      <alignment horizontal="center" vertical="center"/>
    </xf>
    <xf numFmtId="0" fontId="30" fillId="12" borderId="90" xfId="6" applyFont="1" applyFill="1" applyBorder="1" applyAlignment="1">
      <alignment horizontal="center" vertical="center" wrapText="1"/>
    </xf>
    <xf numFmtId="0" fontId="30" fillId="12" borderId="90" xfId="6" applyFont="1" applyFill="1" applyBorder="1" applyAlignment="1">
      <alignment horizontal="center" vertical="center"/>
    </xf>
    <xf numFmtId="0" fontId="30" fillId="12" borderId="1" xfId="6" applyFont="1" applyFill="1" applyBorder="1" applyAlignment="1">
      <alignment horizontal="center" vertical="center"/>
    </xf>
    <xf numFmtId="0" fontId="22" fillId="12" borderId="1" xfId="6" applyFont="1" applyFill="1" applyBorder="1" applyAlignment="1">
      <alignment horizontal="center" vertical="center"/>
    </xf>
    <xf numFmtId="0" fontId="26" fillId="9" borderId="1" xfId="6" applyFont="1" applyFill="1" applyBorder="1" applyAlignment="1">
      <alignment horizontal="left" vertical="center"/>
    </xf>
    <xf numFmtId="9" fontId="26" fillId="9" borderId="1" xfId="6" applyNumberFormat="1" applyFont="1" applyFill="1" applyBorder="1" applyAlignment="1" applyProtection="1">
      <alignment horizontal="center" vertical="center"/>
      <protection locked="0"/>
    </xf>
    <xf numFmtId="9" fontId="26" fillId="11" borderId="1" xfId="9" applyFont="1" applyFill="1" applyBorder="1" applyAlignment="1" applyProtection="1">
      <alignment horizontal="center" vertical="center"/>
      <protection locked="0"/>
    </xf>
    <xf numFmtId="9" fontId="30" fillId="12" borderId="1" xfId="9" applyFont="1" applyFill="1" applyBorder="1" applyAlignment="1" applyProtection="1">
      <alignment horizontal="center" vertical="center"/>
      <protection locked="0"/>
    </xf>
    <xf numFmtId="0" fontId="26" fillId="12" borderId="1" xfId="6" applyFont="1" applyFill="1" applyBorder="1" applyAlignment="1">
      <alignment horizontal="center" vertical="center" wrapText="1"/>
    </xf>
    <xf numFmtId="9" fontId="18" fillId="12" borderId="1" xfId="9" applyFont="1" applyFill="1" applyBorder="1" applyAlignment="1">
      <alignment horizontal="center" vertical="center"/>
    </xf>
    <xf numFmtId="0" fontId="30" fillId="12" borderId="94" xfId="15" applyFont="1" applyFill="1" applyBorder="1" applyAlignment="1">
      <alignment horizontal="center" vertical="center" wrapText="1"/>
    </xf>
    <xf numFmtId="0" fontId="30" fillId="12" borderId="96" xfId="15" applyFont="1" applyFill="1" applyBorder="1" applyAlignment="1">
      <alignment horizontal="center" vertical="center"/>
    </xf>
    <xf numFmtId="0" fontId="22" fillId="12" borderId="97" xfId="6" applyFont="1" applyFill="1" applyBorder="1" applyAlignment="1">
      <alignment horizontal="center" vertical="center"/>
    </xf>
    <xf numFmtId="0" fontId="26" fillId="12" borderId="90" xfId="6" applyFont="1" applyFill="1" applyBorder="1" applyAlignment="1">
      <alignment vertical="top"/>
    </xf>
    <xf numFmtId="9" fontId="22" fillId="12" borderId="98" xfId="6" applyNumberFormat="1" applyFont="1" applyFill="1" applyBorder="1" applyAlignment="1">
      <alignment horizontal="center" vertical="center"/>
    </xf>
    <xf numFmtId="0" fontId="22" fillId="11" borderId="97" xfId="6" applyFont="1" applyFill="1" applyBorder="1" applyAlignment="1">
      <alignment horizontal="center" vertical="center"/>
    </xf>
    <xf numFmtId="9" fontId="26" fillId="11" borderId="98" xfId="9" applyFont="1" applyFill="1" applyBorder="1" applyAlignment="1" applyProtection="1">
      <alignment horizontal="center" vertical="center"/>
      <protection locked="0"/>
    </xf>
    <xf numFmtId="0" fontId="26" fillId="12" borderId="76" xfId="6" applyFont="1" applyFill="1" applyBorder="1" applyAlignment="1">
      <alignment horizontal="center" vertical="center" wrapText="1"/>
    </xf>
    <xf numFmtId="0" fontId="26" fillId="12" borderId="1" xfId="6" applyFont="1" applyFill="1" applyBorder="1" applyAlignment="1">
      <alignment vertical="top"/>
    </xf>
    <xf numFmtId="9" fontId="22" fillId="12" borderId="77" xfId="9" applyFont="1" applyFill="1" applyBorder="1" applyAlignment="1">
      <alignment horizontal="center" vertical="center"/>
    </xf>
    <xf numFmtId="0" fontId="22" fillId="11" borderId="76" xfId="6" applyFont="1" applyFill="1" applyBorder="1" applyAlignment="1">
      <alignment horizontal="center" vertical="center"/>
    </xf>
    <xf numFmtId="9" fontId="26" fillId="11" borderId="77" xfId="9" applyFont="1" applyFill="1" applyBorder="1" applyAlignment="1" applyProtection="1">
      <alignment horizontal="center" vertical="center"/>
      <protection locked="0"/>
    </xf>
    <xf numFmtId="0" fontId="22" fillId="12" borderId="76" xfId="6" applyFont="1" applyFill="1" applyBorder="1" applyAlignment="1">
      <alignment horizontal="center" vertical="center"/>
    </xf>
    <xf numFmtId="0" fontId="26" fillId="12" borderId="94" xfId="6" applyFont="1" applyFill="1" applyBorder="1" applyAlignment="1">
      <alignment horizontal="center" vertical="center" wrapText="1"/>
    </xf>
    <xf numFmtId="0" fontId="26" fillId="12" borderId="95" xfId="6" applyFont="1" applyFill="1" applyBorder="1" applyAlignment="1">
      <alignment vertical="top"/>
    </xf>
    <xf numFmtId="9" fontId="22" fillId="12" borderId="96" xfId="9" applyFont="1" applyFill="1" applyBorder="1" applyAlignment="1">
      <alignment horizontal="center" vertical="center"/>
    </xf>
    <xf numFmtId="0" fontId="22" fillId="11" borderId="102" xfId="6" applyFont="1" applyFill="1" applyBorder="1" applyAlignment="1">
      <alignment horizontal="center" vertical="center"/>
    </xf>
    <xf numFmtId="9" fontId="26" fillId="11" borderId="96" xfId="9" applyFont="1" applyFill="1" applyBorder="1" applyAlignment="1" applyProtection="1">
      <alignment horizontal="center" vertical="center"/>
      <protection locked="0"/>
    </xf>
    <xf numFmtId="0" fontId="22" fillId="11" borderId="94" xfId="6" applyFont="1" applyFill="1" applyBorder="1" applyAlignment="1">
      <alignment horizontal="center" vertical="center"/>
    </xf>
    <xf numFmtId="9" fontId="18" fillId="12" borderId="83" xfId="9" applyFont="1" applyFill="1" applyBorder="1" applyAlignment="1">
      <alignment horizontal="center" vertical="center"/>
    </xf>
    <xf numFmtId="0" fontId="18" fillId="0" borderId="0" xfId="6" applyFont="1" applyAlignment="1">
      <alignment horizontal="center" vertical="center"/>
    </xf>
    <xf numFmtId="0" fontId="30" fillId="12" borderId="1" xfId="6" applyFont="1" applyFill="1" applyBorder="1" applyAlignment="1">
      <alignment horizontal="center" vertical="center" wrapText="1"/>
    </xf>
    <xf numFmtId="9" fontId="26" fillId="12" borderId="1" xfId="6" applyNumberFormat="1" applyFont="1" applyFill="1" applyBorder="1" applyAlignment="1">
      <alignment horizontal="center" vertical="top"/>
    </xf>
    <xf numFmtId="9" fontId="26" fillId="12" borderId="1" xfId="6" applyNumberFormat="1" applyFont="1" applyFill="1" applyBorder="1" applyAlignment="1">
      <alignment horizontal="center" vertical="center"/>
    </xf>
    <xf numFmtId="0" fontId="18" fillId="12" borderId="1" xfId="6" applyFont="1" applyFill="1" applyBorder="1" applyAlignment="1">
      <alignment horizontal="right" vertical="center"/>
    </xf>
    <xf numFmtId="9" fontId="18" fillId="12" borderId="1" xfId="6" applyNumberFormat="1" applyFont="1" applyFill="1" applyBorder="1" applyAlignment="1">
      <alignment horizontal="center" vertical="center"/>
    </xf>
    <xf numFmtId="0" fontId="30" fillId="0" borderId="0" xfId="6" applyFont="1" applyAlignment="1">
      <alignment vertical="center" wrapText="1"/>
    </xf>
    <xf numFmtId="0" fontId="26" fillId="0" borderId="0" xfId="6" applyFont="1" applyAlignment="1">
      <alignment horizontal="center" vertical="top" wrapText="1"/>
    </xf>
    <xf numFmtId="0" fontId="22" fillId="0" borderId="69" xfId="6" applyFont="1" applyBorder="1" applyProtection="1">
      <protection locked="0"/>
    </xf>
    <xf numFmtId="0" fontId="22" fillId="0" borderId="0" xfId="6" applyFont="1" applyProtection="1">
      <protection locked="0"/>
    </xf>
    <xf numFmtId="0" fontId="26" fillId="12" borderId="1" xfId="6" applyFont="1" applyFill="1" applyBorder="1" applyAlignment="1" applyProtection="1">
      <alignment horizontal="center" vertical="center" wrapText="1"/>
      <protection locked="0"/>
    </xf>
    <xf numFmtId="0" fontId="26" fillId="12" borderId="1" xfId="6" applyFont="1" applyFill="1" applyBorder="1" applyAlignment="1" applyProtection="1">
      <alignment vertical="center"/>
      <protection locked="0"/>
    </xf>
    <xf numFmtId="164" fontId="26" fillId="11" borderId="1" xfId="8" applyNumberFormat="1" applyFont="1" applyFill="1" applyBorder="1" applyAlignment="1" applyProtection="1">
      <alignment horizontal="right" vertical="center"/>
      <protection locked="0"/>
    </xf>
    <xf numFmtId="0" fontId="26" fillId="11" borderId="1" xfId="6" applyFont="1" applyFill="1" applyBorder="1" applyAlignment="1" applyProtection="1">
      <alignment horizontal="right" vertical="center"/>
      <protection locked="0"/>
    </xf>
    <xf numFmtId="0" fontId="22" fillId="11" borderId="1" xfId="6" applyFont="1" applyFill="1" applyBorder="1" applyAlignment="1" applyProtection="1">
      <alignment vertical="center"/>
      <protection locked="0"/>
    </xf>
    <xf numFmtId="0" fontId="22" fillId="0" borderId="68" xfId="6" applyFont="1" applyBorder="1" applyProtection="1">
      <protection locked="0"/>
    </xf>
    <xf numFmtId="164" fontId="26" fillId="13" borderId="1" xfId="8" applyNumberFormat="1" applyFont="1" applyFill="1" applyBorder="1" applyAlignment="1">
      <alignment horizontal="right" vertical="center"/>
    </xf>
    <xf numFmtId="0" fontId="22" fillId="0" borderId="0" xfId="6" applyFont="1" applyAlignment="1">
      <alignment vertical="center"/>
    </xf>
    <xf numFmtId="0" fontId="22" fillId="0" borderId="79" xfId="6" applyFont="1" applyBorder="1"/>
    <xf numFmtId="0" fontId="22" fillId="0" borderId="80" xfId="6" applyFont="1" applyBorder="1"/>
    <xf numFmtId="0" fontId="22" fillId="0" borderId="78" xfId="6" applyFont="1" applyBorder="1"/>
    <xf numFmtId="0" fontId="22" fillId="0" borderId="79" xfId="6" applyFont="1" applyBorder="1" applyAlignment="1">
      <alignment horizontal="center" vertical="top"/>
    </xf>
    <xf numFmtId="0" fontId="22" fillId="0" borderId="70" xfId="19" applyFont="1" applyBorder="1"/>
    <xf numFmtId="0" fontId="26" fillId="0" borderId="71" xfId="19" applyFont="1" applyBorder="1" applyAlignment="1">
      <alignment vertical="top"/>
    </xf>
    <xf numFmtId="0" fontId="26" fillId="0" borderId="71" xfId="19" applyFont="1" applyBorder="1" applyAlignment="1">
      <alignment horizontal="center" vertical="top"/>
    </xf>
    <xf numFmtId="0" fontId="22" fillId="0" borderId="71" xfId="19" applyFont="1" applyBorder="1" applyAlignment="1">
      <alignment vertical="top"/>
    </xf>
    <xf numFmtId="0" fontId="22" fillId="0" borderId="71" xfId="19" applyFont="1" applyBorder="1"/>
    <xf numFmtId="0" fontId="22" fillId="0" borderId="67" xfId="19" applyFont="1" applyBorder="1"/>
    <xf numFmtId="0" fontId="22" fillId="0" borderId="69" xfId="19" applyFont="1" applyBorder="1"/>
    <xf numFmtId="0" fontId="22" fillId="0" borderId="68" xfId="19" applyFont="1" applyBorder="1"/>
    <xf numFmtId="0" fontId="22" fillId="0" borderId="78" xfId="19" applyFont="1" applyBorder="1"/>
    <xf numFmtId="0" fontId="26" fillId="0" borderId="79" xfId="19" applyFont="1" applyBorder="1" applyAlignment="1">
      <alignment vertical="center"/>
    </xf>
    <xf numFmtId="0" fontId="26" fillId="0" borderId="79" xfId="19" applyFont="1" applyBorder="1" applyAlignment="1">
      <alignment horizontal="center" vertical="center"/>
    </xf>
    <xf numFmtId="0" fontId="22" fillId="0" borderId="79" xfId="19" applyFont="1" applyBorder="1" applyAlignment="1">
      <alignment vertical="center"/>
    </xf>
    <xf numFmtId="0" fontId="22" fillId="0" borderId="79" xfId="19" applyFont="1" applyBorder="1" applyAlignment="1">
      <alignment vertical="top"/>
    </xf>
    <xf numFmtId="0" fontId="22" fillId="0" borderId="79" xfId="19" applyFont="1" applyBorder="1"/>
    <xf numFmtId="0" fontId="22" fillId="0" borderId="80" xfId="19" applyFont="1" applyBorder="1"/>
    <xf numFmtId="0" fontId="30" fillId="12" borderId="106" xfId="15" applyFont="1" applyFill="1" applyBorder="1" applyAlignment="1">
      <alignment horizontal="center" vertical="center"/>
    </xf>
    <xf numFmtId="9" fontId="26" fillId="11" borderId="8" xfId="9" applyFont="1" applyFill="1" applyBorder="1" applyAlignment="1" applyProtection="1">
      <alignment horizontal="center" vertical="center"/>
      <protection locked="0"/>
    </xf>
    <xf numFmtId="9" fontId="26" fillId="11" borderId="3" xfId="9" applyFont="1" applyFill="1" applyBorder="1" applyAlignment="1" applyProtection="1">
      <alignment horizontal="center" vertical="center"/>
      <protection locked="0"/>
    </xf>
    <xf numFmtId="9" fontId="26" fillId="11" borderId="106" xfId="9" applyFont="1" applyFill="1" applyBorder="1" applyAlignment="1" applyProtection="1">
      <alignment horizontal="center" vertical="center"/>
      <protection locked="0"/>
    </xf>
    <xf numFmtId="9" fontId="18" fillId="12" borderId="64" xfId="9" applyFont="1" applyFill="1" applyBorder="1" applyAlignment="1">
      <alignment horizontal="center" vertical="center"/>
    </xf>
    <xf numFmtId="9" fontId="30" fillId="12" borderId="76" xfId="9" applyFont="1" applyFill="1" applyBorder="1" applyAlignment="1" applyProtection="1">
      <alignment horizontal="center" vertical="center"/>
      <protection locked="0"/>
    </xf>
    <xf numFmtId="9" fontId="30" fillId="12" borderId="77" xfId="9" applyFont="1" applyFill="1" applyBorder="1" applyAlignment="1" applyProtection="1">
      <alignment horizontal="center" vertical="center"/>
      <protection locked="0"/>
    </xf>
    <xf numFmtId="9" fontId="30" fillId="12" borderId="97" xfId="9" applyFont="1" applyFill="1" applyBorder="1" applyAlignment="1" applyProtection="1">
      <alignment horizontal="center" vertical="center"/>
      <protection locked="0"/>
    </xf>
    <xf numFmtId="9" fontId="30" fillId="12" borderId="98" xfId="9" applyFont="1" applyFill="1" applyBorder="1" applyAlignment="1" applyProtection="1">
      <alignment horizontal="center" vertical="center"/>
      <protection locked="0"/>
    </xf>
    <xf numFmtId="9" fontId="30" fillId="12" borderId="102" xfId="9" applyFont="1" applyFill="1" applyBorder="1" applyAlignment="1" applyProtection="1">
      <alignment horizontal="center" vertical="center"/>
      <protection locked="0"/>
    </xf>
    <xf numFmtId="9" fontId="30" fillId="12" borderId="107" xfId="9" applyFont="1" applyFill="1" applyBorder="1" applyAlignment="1" applyProtection="1">
      <alignment horizontal="center" vertical="center"/>
      <protection locked="0"/>
    </xf>
    <xf numFmtId="9" fontId="18" fillId="12" borderId="72" xfId="9" applyFont="1" applyFill="1" applyBorder="1" applyAlignment="1">
      <alignment horizontal="center" vertical="center"/>
    </xf>
    <xf numFmtId="9" fontId="18" fillId="12" borderId="92" xfId="9" applyFont="1" applyFill="1" applyBorder="1" applyAlignment="1">
      <alignment horizontal="center" vertical="center"/>
    </xf>
    <xf numFmtId="0" fontId="30" fillId="12" borderId="109" xfId="15" applyFont="1" applyFill="1" applyBorder="1" applyAlignment="1">
      <alignment horizontal="center" vertical="center" wrapText="1"/>
    </xf>
    <xf numFmtId="0" fontId="30" fillId="12" borderId="96" xfId="15" applyFont="1" applyFill="1" applyBorder="1" applyAlignment="1">
      <alignment horizontal="center" vertical="center" wrapText="1"/>
    </xf>
    <xf numFmtId="0" fontId="8" fillId="0" borderId="65" xfId="3" applyFont="1" applyBorder="1" applyAlignment="1">
      <alignment vertical="center" wrapText="1"/>
    </xf>
    <xf numFmtId="0" fontId="8" fillId="0" borderId="65" xfId="6" applyFont="1" applyBorder="1" applyAlignment="1">
      <alignment vertical="center" wrapText="1"/>
    </xf>
    <xf numFmtId="0" fontId="8" fillId="0" borderId="66" xfId="6" applyFont="1" applyBorder="1" applyAlignment="1">
      <alignment vertical="center" wrapText="1"/>
    </xf>
    <xf numFmtId="0" fontId="22" fillId="0" borderId="0" xfId="6" applyFont="1" applyAlignment="1">
      <alignment horizontal="right" vertical="top"/>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2"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24"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1" fillId="10" borderId="60"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1" xfId="0" quotePrefix="1" applyFont="1" applyBorder="1" applyAlignment="1">
      <alignment horizontal="center" vertical="center" wrapText="1"/>
    </xf>
    <xf numFmtId="0" fontId="11" fillId="10" borderId="61" xfId="0" applyFont="1" applyFill="1" applyBorder="1" applyAlignment="1">
      <alignment horizontal="left" vertical="center" wrapText="1"/>
    </xf>
    <xf numFmtId="0" fontId="10" fillId="0" borderId="59"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7" xfId="0" applyFont="1" applyFill="1" applyBorder="1" applyAlignment="1">
      <alignment horizontal="left" vertical="center" wrapText="1"/>
    </xf>
    <xf numFmtId="0" fontId="18" fillId="9" borderId="12"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8" fillId="9" borderId="15" xfId="0" applyFont="1" applyFill="1" applyBorder="1" applyAlignment="1">
      <alignment horizontal="left" vertical="center" wrapText="1"/>
    </xf>
    <xf numFmtId="0" fontId="18" fillId="9" borderId="63"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62" xfId="0" quotePrefix="1" applyFont="1" applyBorder="1" applyAlignment="1">
      <alignment horizontal="center" vertical="center" wrapText="1"/>
    </xf>
    <xf numFmtId="0" fontId="11" fillId="10" borderId="3"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horizontal="left"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1" fillId="10" borderId="2" xfId="0" applyFont="1" applyFill="1" applyBorder="1" applyAlignment="1">
      <alignment horizontal="left"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3"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8" xfId="0" quotePrefix="1" applyFont="1" applyBorder="1" applyAlignment="1">
      <alignment horizontal="left" vertical="top" wrapText="1"/>
    </xf>
    <xf numFmtId="0" fontId="10" fillId="0" borderId="9" xfId="0" quotePrefix="1" applyFont="1" applyBorder="1" applyAlignment="1">
      <alignment horizontal="left" vertical="top" wrapText="1"/>
    </xf>
    <xf numFmtId="0" fontId="10" fillId="0" borderId="10" xfId="0" quotePrefix="1" applyFont="1" applyBorder="1" applyAlignment="1">
      <alignment horizontal="left" vertical="top" wrapText="1"/>
    </xf>
    <xf numFmtId="0" fontId="10" fillId="0" borderId="6" xfId="0" quotePrefix="1" applyFont="1" applyBorder="1" applyAlignment="1">
      <alignment horizontal="left" vertical="top" wrapText="1"/>
    </xf>
    <xf numFmtId="0" fontId="10" fillId="0" borderId="5" xfId="0" quotePrefix="1" applyFont="1" applyBorder="1" applyAlignment="1">
      <alignment horizontal="left" vertical="top" wrapText="1"/>
    </xf>
    <xf numFmtId="0" fontId="10" fillId="0" borderId="7" xfId="0" quotePrefix="1" applyFont="1" applyBorder="1" applyAlignment="1">
      <alignment horizontal="left" vertical="top"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8" fillId="0" borderId="11" xfId="0" quotePrefix="1" applyFont="1" applyBorder="1" applyAlignment="1">
      <alignment horizontal="left" vertical="top" wrapText="1"/>
    </xf>
    <xf numFmtId="0" fontId="8" fillId="0" borderId="0" xfId="0" quotePrefix="1" applyFont="1" applyAlignment="1">
      <alignment horizontal="left" vertical="top" wrapText="1"/>
    </xf>
    <xf numFmtId="0" fontId="8" fillId="0" borderId="12" xfId="0" quotePrefix="1" applyFont="1" applyBorder="1" applyAlignment="1">
      <alignment horizontal="left" vertical="top" wrapText="1"/>
    </xf>
    <xf numFmtId="0" fontId="10" fillId="0" borderId="4" xfId="0" quotePrefix="1" applyFont="1" applyBorder="1" applyAlignment="1">
      <alignment horizontal="center" vertical="center" wrapText="1"/>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1" fillId="10" borderId="1" xfId="0" applyFont="1" applyFill="1" applyBorder="1" applyAlignment="1">
      <alignment horizontal="left" vertical="center" wrapText="1"/>
    </xf>
    <xf numFmtId="0" fontId="10" fillId="0" borderId="2"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33" xfId="0" quotePrefix="1" applyFont="1" applyBorder="1" applyAlignment="1">
      <alignment horizontal="center" vertical="center" wrapText="1"/>
    </xf>
    <xf numFmtId="0" fontId="10" fillId="0" borderId="32" xfId="0" quotePrefix="1" applyFont="1" applyBorder="1" applyAlignment="1">
      <alignment horizontal="center" vertical="center" wrapText="1"/>
    </xf>
    <xf numFmtId="0" fontId="10" fillId="0" borderId="31" xfId="0" quotePrefix="1" applyFont="1" applyBorder="1" applyAlignment="1">
      <alignment horizontal="center" vertical="center" wrapText="1"/>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20" fillId="0" borderId="33" xfId="1" quotePrefix="1" applyBorder="1" applyAlignment="1">
      <alignment horizontal="center" vertical="center" wrapText="1"/>
    </xf>
    <xf numFmtId="0" fontId="10" fillId="0" borderId="42" xfId="0" quotePrefix="1" applyFont="1" applyBorder="1" applyAlignment="1">
      <alignment horizontal="center"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10" fillId="0" borderId="54" xfId="0" quotePrefix="1" applyFont="1" applyBorder="1" applyAlignment="1">
      <alignment horizontal="center" vertical="center" wrapText="1"/>
    </xf>
    <xf numFmtId="0" fontId="10" fillId="0" borderId="52"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22" fillId="2" borderId="33" xfId="0" applyFont="1" applyFill="1" applyBorder="1" applyAlignment="1">
      <alignment horizontal="center" vertical="center" wrapText="1"/>
    </xf>
    <xf numFmtId="0" fontId="22" fillId="2" borderId="31" xfId="0" applyFont="1" applyFill="1" applyBorder="1" applyAlignment="1">
      <alignment horizontal="center" vertical="center" wrapText="1"/>
    </xf>
    <xf numFmtId="0" fontId="18" fillId="9" borderId="57"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55" xfId="0" applyFont="1" applyFill="1" applyBorder="1" applyAlignment="1">
      <alignment horizontal="left" vertical="center" wrapText="1"/>
    </xf>
    <xf numFmtId="0" fontId="11" fillId="10" borderId="56"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10" fillId="0" borderId="3" xfId="0" quotePrefix="1" applyFont="1" applyBorder="1" applyAlignment="1">
      <alignment horizontal="left" vertical="top" wrapText="1"/>
    </xf>
    <xf numFmtId="0" fontId="10" fillId="0" borderId="2" xfId="0" quotePrefix="1" applyFont="1" applyBorder="1" applyAlignment="1">
      <alignment horizontal="left" vertical="top" wrapText="1"/>
    </xf>
    <xf numFmtId="0" fontId="10" fillId="0" borderId="4" xfId="0" quotePrefix="1" applyFont="1" applyBorder="1" applyAlignment="1">
      <alignment horizontal="left" vertical="top" wrapText="1"/>
    </xf>
    <xf numFmtId="0" fontId="20" fillId="0" borderId="3" xfId="1" quotePrefix="1" applyBorder="1" applyAlignment="1">
      <alignment horizontal="center" vertical="center" wrapText="1"/>
    </xf>
    <xf numFmtId="0" fontId="0" fillId="0" borderId="1" xfId="0" applyBorder="1" applyAlignment="1">
      <alignment horizontal="center"/>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0" fillId="2" borderId="2" xfId="0" quotePrefix="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0" fillId="0" borderId="6" xfId="0" quotePrefix="1"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12" xfId="0" quotePrefix="1" applyFont="1" applyBorder="1" applyAlignment="1">
      <alignment horizontal="left" vertical="center" wrapText="1"/>
    </xf>
    <xf numFmtId="0" fontId="10" fillId="0" borderId="3" xfId="0" quotePrefix="1" applyFont="1" applyBorder="1" applyAlignment="1">
      <alignment horizontal="left" vertical="center" wrapText="1"/>
    </xf>
    <xf numFmtId="0" fontId="10" fillId="0" borderId="2" xfId="0" quotePrefix="1" applyFont="1" applyBorder="1" applyAlignment="1">
      <alignment horizontal="left" vertical="center" wrapText="1"/>
    </xf>
    <xf numFmtId="0" fontId="10" fillId="0" borderId="4" xfId="0" quotePrefix="1" applyFont="1" applyBorder="1" applyAlignment="1">
      <alignment horizontal="left" vertical="center" wrapText="1"/>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22" fillId="9" borderId="3" xfId="0" applyFont="1" applyFill="1" applyBorder="1" applyAlignment="1">
      <alignment horizontal="left" vertical="center" wrapText="1"/>
    </xf>
    <xf numFmtId="0" fontId="22" fillId="9" borderId="4" xfId="0" applyFont="1" applyFill="1" applyBorder="1" applyAlignment="1">
      <alignment horizontal="left"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0" fontId="30" fillId="12" borderId="74" xfId="6" applyFont="1" applyFill="1" applyBorder="1" applyAlignment="1">
      <alignment horizontal="center" vertical="center" wrapText="1"/>
    </xf>
    <xf numFmtId="0" fontId="30" fillId="12" borderId="94" xfId="6" applyFont="1" applyFill="1" applyBorder="1" applyAlignment="1">
      <alignment horizontal="center" vertical="center" wrapText="1"/>
    </xf>
    <xf numFmtId="0" fontId="30" fillId="12" borderId="93" xfId="6" applyFont="1" applyFill="1" applyBorder="1" applyAlignment="1">
      <alignment horizontal="center" vertical="center" wrapText="1"/>
    </xf>
    <xf numFmtId="0" fontId="30" fillId="12" borderId="96" xfId="6" applyFont="1" applyFill="1" applyBorder="1" applyAlignment="1">
      <alignment horizontal="center" vertical="center" wrapText="1"/>
    </xf>
    <xf numFmtId="0" fontId="30" fillId="12" borderId="75" xfId="6" applyFont="1" applyFill="1" applyBorder="1" applyAlignment="1">
      <alignment horizontal="center" vertical="center" wrapText="1"/>
    </xf>
    <xf numFmtId="0" fontId="30" fillId="12" borderId="95" xfId="6" applyFont="1" applyFill="1" applyBorder="1" applyAlignment="1">
      <alignment horizontal="center" vertical="center" wrapText="1"/>
    </xf>
    <xf numFmtId="0" fontId="30" fillId="0" borderId="76" xfId="19" applyFont="1" applyBorder="1" applyAlignment="1">
      <alignment horizontal="left" vertical="center" wrapText="1"/>
    </xf>
    <xf numFmtId="0" fontId="30" fillId="0" borderId="1" xfId="19" applyFont="1" applyBorder="1" applyAlignment="1">
      <alignment horizontal="left" vertical="center" wrapText="1"/>
    </xf>
    <xf numFmtId="0" fontId="30" fillId="0" borderId="77" xfId="19" applyFont="1" applyBorder="1" applyAlignment="1">
      <alignment horizontal="left" vertical="center" wrapText="1"/>
    </xf>
    <xf numFmtId="0" fontId="26" fillId="0" borderId="81" xfId="6" applyFont="1" applyBorder="1" applyAlignment="1">
      <alignment horizontal="center" vertical="center" wrapText="1"/>
    </xf>
    <xf numFmtId="0" fontId="26" fillId="0" borderId="82" xfId="6" applyFont="1" applyBorder="1" applyAlignment="1">
      <alignment horizontal="center" vertical="center" wrapText="1"/>
    </xf>
    <xf numFmtId="0" fontId="26" fillId="0" borderId="84" xfId="6" applyFont="1" applyBorder="1" applyAlignment="1">
      <alignment horizontal="center" vertical="center" wrapText="1"/>
    </xf>
    <xf numFmtId="0" fontId="30" fillId="12" borderId="3" xfId="6" applyFont="1" applyFill="1" applyBorder="1" applyAlignment="1">
      <alignment horizontal="right" vertical="center" wrapText="1"/>
    </xf>
    <xf numFmtId="0" fontId="30" fillId="12" borderId="4" xfId="6" applyFont="1" applyFill="1" applyBorder="1" applyAlignment="1">
      <alignment horizontal="right" vertical="center" wrapText="1"/>
    </xf>
    <xf numFmtId="0" fontId="18" fillId="12" borderId="64" xfId="6" applyFont="1" applyFill="1" applyBorder="1" applyAlignment="1">
      <alignment horizontal="center" vertical="center"/>
    </xf>
    <xf numFmtId="0" fontId="18" fillId="12" borderId="65" xfId="6" applyFont="1" applyFill="1" applyBorder="1" applyAlignment="1">
      <alignment horizontal="center" vertical="center"/>
    </xf>
    <xf numFmtId="0" fontId="18" fillId="12" borderId="66" xfId="6" applyFont="1" applyFill="1" applyBorder="1" applyAlignment="1">
      <alignment horizontal="center" vertical="center"/>
    </xf>
    <xf numFmtId="0" fontId="26" fillId="0" borderId="99" xfId="19" applyFont="1" applyBorder="1" applyAlignment="1">
      <alignment horizontal="center" vertical="center" wrapText="1"/>
    </xf>
    <xf numFmtId="0" fontId="26" fillId="0" borderId="100" xfId="19" applyFont="1" applyBorder="1" applyAlignment="1">
      <alignment horizontal="center" vertical="center" wrapText="1"/>
    </xf>
    <xf numFmtId="0" fontId="26" fillId="0" borderId="101" xfId="19" applyFont="1" applyBorder="1" applyAlignment="1">
      <alignment horizontal="center" vertical="center" wrapText="1"/>
    </xf>
    <xf numFmtId="0" fontId="31" fillId="0" borderId="104" xfId="19" applyFont="1" applyBorder="1" applyAlignment="1">
      <alignment horizontal="center" vertical="center" wrapText="1"/>
    </xf>
    <xf numFmtId="0" fontId="31" fillId="0" borderId="105" xfId="19" applyFont="1" applyBorder="1" applyAlignment="1">
      <alignment horizontal="center" vertical="center" wrapText="1"/>
    </xf>
    <xf numFmtId="0" fontId="31" fillId="0" borderId="103" xfId="19" applyFont="1" applyBorder="1" applyAlignment="1">
      <alignment horizontal="center" vertical="center" wrapText="1"/>
    </xf>
    <xf numFmtId="0" fontId="30" fillId="0" borderId="94" xfId="19" applyFont="1" applyBorder="1" applyAlignment="1">
      <alignment horizontal="left" vertical="center" wrapText="1"/>
    </xf>
    <xf numFmtId="0" fontId="30" fillId="0" borderId="95" xfId="19" applyFont="1" applyBorder="1" applyAlignment="1">
      <alignment horizontal="left" vertical="center" wrapText="1"/>
    </xf>
    <xf numFmtId="0" fontId="30" fillId="0" borderId="96" xfId="19" applyFont="1" applyBorder="1" applyAlignment="1">
      <alignment horizontal="left" vertical="center" wrapText="1"/>
    </xf>
    <xf numFmtId="0" fontId="26" fillId="0" borderId="74" xfId="19" applyFont="1" applyBorder="1" applyAlignment="1" applyProtection="1">
      <alignment horizontal="center" vertical="center"/>
      <protection locked="0"/>
    </xf>
    <xf numFmtId="0" fontId="26" fillId="0" borderId="75" xfId="19" applyFont="1" applyBorder="1" applyAlignment="1" applyProtection="1">
      <alignment horizontal="center" vertical="center"/>
      <protection locked="0"/>
    </xf>
    <xf numFmtId="0" fontId="26" fillId="0" borderId="93" xfId="19" applyFont="1" applyBorder="1" applyAlignment="1" applyProtection="1">
      <alignment horizontal="center" vertical="center"/>
      <protection locked="0"/>
    </xf>
    <xf numFmtId="0" fontId="26" fillId="0" borderId="76" xfId="19" applyFont="1" applyBorder="1" applyAlignment="1" applyProtection="1">
      <alignment horizontal="center" vertical="center"/>
      <protection locked="0"/>
    </xf>
    <xf numFmtId="0" fontId="26" fillId="0" borderId="1" xfId="19" applyFont="1" applyBorder="1" applyAlignment="1" applyProtection="1">
      <alignment horizontal="center" vertical="center"/>
      <protection locked="0"/>
    </xf>
    <xf numFmtId="0" fontId="26" fillId="0" borderId="77" xfId="19" applyFont="1" applyBorder="1" applyAlignment="1" applyProtection="1">
      <alignment horizontal="center" vertical="center"/>
      <protection locked="0"/>
    </xf>
    <xf numFmtId="0" fontId="26" fillId="0" borderId="94" xfId="19" applyFont="1" applyBorder="1" applyAlignment="1" applyProtection="1">
      <alignment horizontal="center" vertical="center"/>
      <protection locked="0"/>
    </xf>
    <xf numFmtId="0" fontId="26" fillId="0" borderId="95" xfId="19" applyFont="1" applyBorder="1" applyAlignment="1" applyProtection="1">
      <alignment horizontal="center" vertical="center"/>
      <protection locked="0"/>
    </xf>
    <xf numFmtId="0" fontId="26" fillId="0" borderId="96" xfId="19" applyFont="1" applyBorder="1" applyAlignment="1" applyProtection="1">
      <alignment horizontal="center" vertical="center"/>
      <protection locked="0"/>
    </xf>
    <xf numFmtId="0" fontId="30" fillId="0" borderId="74" xfId="19" applyFont="1" applyBorder="1" applyAlignment="1">
      <alignment horizontal="left" vertical="center" wrapText="1"/>
    </xf>
    <xf numFmtId="0" fontId="30" fillId="0" borderId="75" xfId="19" applyFont="1" applyBorder="1" applyAlignment="1">
      <alignment horizontal="left" vertical="center" wrapText="1"/>
    </xf>
    <xf numFmtId="0" fontId="30" fillId="0" borderId="93" xfId="19" applyFont="1" applyBorder="1" applyAlignment="1">
      <alignment horizontal="left" vertical="center" wrapText="1"/>
    </xf>
    <xf numFmtId="0" fontId="26" fillId="0" borderId="71" xfId="6" applyFont="1" applyBorder="1"/>
    <xf numFmtId="0" fontId="10" fillId="0" borderId="64" xfId="6" applyFont="1" applyBorder="1" applyAlignment="1">
      <alignment horizontal="center" vertical="center" wrapText="1"/>
    </xf>
    <xf numFmtId="0" fontId="10" fillId="0" borderId="65" xfId="6" applyFont="1" applyBorder="1" applyAlignment="1">
      <alignment horizontal="center" vertical="center" wrapText="1"/>
    </xf>
    <xf numFmtId="0" fontId="10" fillId="0" borderId="66" xfId="6" applyFont="1" applyBorder="1" applyAlignment="1">
      <alignment horizontal="center" vertical="center" wrapText="1"/>
    </xf>
    <xf numFmtId="0" fontId="8" fillId="0" borderId="64" xfId="3" applyFont="1" applyBorder="1" applyAlignment="1">
      <alignment horizontal="center" vertical="center" wrapText="1"/>
    </xf>
    <xf numFmtId="0" fontId="8" fillId="0" borderId="65" xfId="3" applyFont="1" applyBorder="1" applyAlignment="1">
      <alignment horizontal="center" vertical="center" wrapText="1"/>
    </xf>
    <xf numFmtId="0" fontId="8" fillId="0" borderId="66" xfId="3" applyFont="1" applyBorder="1" applyAlignment="1">
      <alignment horizontal="center" vertical="center" wrapText="1"/>
    </xf>
    <xf numFmtId="0" fontId="8" fillId="0" borderId="64" xfId="6" applyFont="1" applyBorder="1" applyAlignment="1">
      <alignment horizontal="left" vertical="center" wrapText="1"/>
    </xf>
    <xf numFmtId="0" fontId="8" fillId="0" borderId="65" xfId="6" applyFont="1" applyBorder="1" applyAlignment="1">
      <alignment horizontal="left" vertical="center" wrapText="1"/>
    </xf>
    <xf numFmtId="0" fontId="8" fillId="0" borderId="66" xfId="6" applyFont="1" applyBorder="1" applyAlignment="1">
      <alignment horizontal="left" vertical="center" wrapText="1"/>
    </xf>
    <xf numFmtId="0" fontId="8" fillId="0" borderId="64" xfId="3" applyFont="1" applyBorder="1" applyAlignment="1">
      <alignment horizontal="left" vertical="center" wrapText="1"/>
    </xf>
    <xf numFmtId="0" fontId="8" fillId="0" borderId="65" xfId="3" applyFont="1" applyBorder="1" applyAlignment="1">
      <alignment horizontal="left" vertical="center" wrapText="1"/>
    </xf>
    <xf numFmtId="0" fontId="30" fillId="0" borderId="0" xfId="6" applyFont="1" applyAlignment="1">
      <alignment horizontal="left" vertical="top" wrapText="1"/>
    </xf>
    <xf numFmtId="0" fontId="26" fillId="15" borderId="87" xfId="6" applyFont="1" applyFill="1" applyBorder="1" applyAlignment="1">
      <alignment horizontal="left" vertical="top" wrapText="1"/>
    </xf>
    <xf numFmtId="0" fontId="26" fillId="15" borderId="88" xfId="6" applyFont="1" applyFill="1" applyBorder="1" applyAlignment="1">
      <alignment horizontal="left" vertical="top" wrapText="1"/>
    </xf>
    <xf numFmtId="0" fontId="26" fillId="15" borderId="89" xfId="6" applyFont="1" applyFill="1" applyBorder="1" applyAlignment="1">
      <alignment horizontal="left" vertical="top" wrapText="1"/>
    </xf>
    <xf numFmtId="0" fontId="30" fillId="0" borderId="0" xfId="6" applyFont="1" applyAlignment="1">
      <alignment vertical="top" wrapText="1"/>
    </xf>
    <xf numFmtId="0" fontId="18" fillId="12" borderId="1" xfId="6" applyFont="1" applyFill="1" applyBorder="1" applyAlignment="1">
      <alignment horizontal="center" vertical="center" wrapText="1"/>
    </xf>
    <xf numFmtId="0" fontId="22" fillId="11" borderId="1" xfId="6" applyFont="1" applyFill="1" applyBorder="1" applyAlignment="1">
      <alignment horizontal="center"/>
    </xf>
    <xf numFmtId="0" fontId="30" fillId="0" borderId="0" xfId="6" applyFont="1" applyAlignment="1">
      <alignment horizontal="left" vertical="center" wrapText="1"/>
    </xf>
    <xf numFmtId="0" fontId="26" fillId="0" borderId="0" xfId="6" applyFont="1" applyAlignment="1">
      <alignment vertical="top" wrapText="1"/>
    </xf>
    <xf numFmtId="0" fontId="30" fillId="12" borderId="108" xfId="15" applyFont="1" applyFill="1" applyBorder="1" applyAlignment="1">
      <alignment horizontal="center" vertical="center" wrapText="1"/>
    </xf>
    <xf numFmtId="0" fontId="30" fillId="12" borderId="93" xfId="15" applyFont="1" applyFill="1" applyBorder="1" applyAlignment="1">
      <alignment horizontal="center" vertical="center" wrapText="1"/>
    </xf>
    <xf numFmtId="0" fontId="30" fillId="12" borderId="74" xfId="15" applyFont="1" applyFill="1" applyBorder="1" applyAlignment="1">
      <alignment horizontal="center" vertical="center" wrapText="1"/>
    </xf>
    <xf numFmtId="0" fontId="30" fillId="12" borderId="91" xfId="15" applyFont="1" applyFill="1" applyBorder="1" applyAlignment="1">
      <alignment horizontal="center" vertical="center" wrapText="1"/>
    </xf>
    <xf numFmtId="0" fontId="26" fillId="0" borderId="5" xfId="6" applyFont="1" applyBorder="1" applyAlignment="1">
      <alignment horizontal="left" vertical="top" wrapText="1"/>
    </xf>
    <xf numFmtId="0" fontId="30" fillId="0" borderId="9" xfId="6" applyFont="1" applyBorder="1" applyAlignment="1">
      <alignment horizontal="left" vertical="top" wrapText="1"/>
    </xf>
    <xf numFmtId="0" fontId="18" fillId="12" borderId="3" xfId="6" applyFont="1" applyFill="1" applyBorder="1" applyAlignment="1">
      <alignment horizontal="right" vertical="center"/>
    </xf>
    <xf numFmtId="0" fontId="18" fillId="12" borderId="4" xfId="6" applyFont="1" applyFill="1" applyBorder="1" applyAlignment="1">
      <alignment horizontal="right" vertical="center"/>
    </xf>
  </cellXfs>
  <cellStyles count="22">
    <cellStyle name="Hipervínculo" xfId="1" builtinId="8"/>
    <cellStyle name="Hipervínculo 2" xfId="4" xr:uid="{00000000-0005-0000-0000-000001000000}"/>
    <cellStyle name="Millares 2" xfId="8" xr:uid="{00000000-0005-0000-0000-000002000000}"/>
    <cellStyle name="Millares 2 2" xfId="18" xr:uid="{E744F422-57B6-46E5-90F0-4F902423BC16}"/>
    <cellStyle name="Millares 3" xfId="10" xr:uid="{B6C38E3D-3E05-4C74-A874-96F7F6E65671}"/>
    <cellStyle name="Millares 3 2" xfId="21" xr:uid="{B0E57920-FF4D-4009-A05C-3DE01A80572A}"/>
    <cellStyle name="Moneda 2" xfId="11" xr:uid="{67F27B5F-8CF5-4BF6-8EDB-082B514F1065}"/>
    <cellStyle name="Normal" xfId="0" builtinId="0"/>
    <cellStyle name="Normal 2" xfId="2" xr:uid="{00000000-0005-0000-0000-000004000000}"/>
    <cellStyle name="Normal 2 2" xfId="3" xr:uid="{00000000-0005-0000-0000-000005000000}"/>
    <cellStyle name="Normal 2 3" xfId="13" xr:uid="{A986C7A9-5CE1-4FFC-A710-1C849656AF03}"/>
    <cellStyle name="Normal 3" xfId="6" xr:uid="{00000000-0005-0000-0000-000006000000}"/>
    <cellStyle name="Normal 3 2" xfId="16" xr:uid="{EB993978-2ED2-44A5-B712-08AEC4D1EB09}"/>
    <cellStyle name="Normal 4" xfId="19" xr:uid="{9A3E601A-1CF6-428D-BA7E-189632CFB8AF}"/>
    <cellStyle name="Normal 5" xfId="15" xr:uid="{E24254DD-8CFA-4761-8BFD-D7D1E601F796}"/>
    <cellStyle name="Porcentaje" xfId="9" builtinId="5"/>
    <cellStyle name="Porcentaje 2" xfId="5" xr:uid="{00000000-0005-0000-0000-000008000000}"/>
    <cellStyle name="Porcentaje 2 2" xfId="14" xr:uid="{93A320ED-10DC-4937-BB3D-7FDC7FEDEDF3}"/>
    <cellStyle name="Porcentaje 3" xfId="7" xr:uid="{00000000-0005-0000-0000-000009000000}"/>
    <cellStyle name="Porcentaje 3 2" xfId="17" xr:uid="{DFB3D5E8-0A74-4F51-8874-FAA843D856FD}"/>
    <cellStyle name="Porcentaje 4" xfId="12" xr:uid="{835FCFC4-3691-41B0-B726-EA9BDB4297B6}"/>
    <cellStyle name="Porcentaje 4 2" xfId="20" xr:uid="{58C1C38C-8DAE-437D-AE46-104D0888C8A0}"/>
  </cellStyles>
  <dxfs count="2">
    <dxf>
      <fill>
        <patternFill>
          <bgColor rgb="FFFF0000"/>
        </patternFill>
      </fill>
    </dxf>
    <dxf>
      <fill>
        <patternFill>
          <bgColor rgb="FFFF0000"/>
        </patternFill>
      </fill>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100853</xdr:colOff>
      <xdr:row>28</xdr:row>
      <xdr:rowOff>613986</xdr:rowOff>
    </xdr:from>
    <xdr:to>
      <xdr:col>16</xdr:col>
      <xdr:colOff>156883</xdr:colOff>
      <xdr:row>28</xdr:row>
      <xdr:rowOff>1983441</xdr:rowOff>
    </xdr:to>
    <xdr:pic>
      <xdr:nvPicPr>
        <xdr:cNvPr id="5" name="Imagen 4">
          <a:extLst>
            <a:ext uri="{FF2B5EF4-FFF2-40B4-BE49-F238E27FC236}">
              <a16:creationId xmlns:a16="http://schemas.microsoft.com/office/drawing/2014/main" id="{A04C8350-7025-9B6F-A1E1-AE82A27DA2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72235" y="14117074"/>
          <a:ext cx="7373472" cy="13694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102231</xdr:colOff>
      <xdr:row>32</xdr:row>
      <xdr:rowOff>1826557</xdr:rowOff>
    </xdr:from>
    <xdr:to>
      <xdr:col>16</xdr:col>
      <xdr:colOff>97456</xdr:colOff>
      <xdr:row>32</xdr:row>
      <xdr:rowOff>3608294</xdr:rowOff>
    </xdr:to>
    <xdr:pic>
      <xdr:nvPicPr>
        <xdr:cNvPr id="10" name="Imagen 9">
          <a:extLst>
            <a:ext uri="{FF2B5EF4-FFF2-40B4-BE49-F238E27FC236}">
              <a16:creationId xmlns:a16="http://schemas.microsoft.com/office/drawing/2014/main" id="{4B85C999-3819-DE79-B120-BB8E80CF4F5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73613" y="24126263"/>
          <a:ext cx="7312667" cy="17817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67235</xdr:colOff>
      <xdr:row>29</xdr:row>
      <xdr:rowOff>403412</xdr:rowOff>
    </xdr:from>
    <xdr:to>
      <xdr:col>16</xdr:col>
      <xdr:colOff>166381</xdr:colOff>
      <xdr:row>29</xdr:row>
      <xdr:rowOff>2106705</xdr:rowOff>
    </xdr:to>
    <xdr:pic>
      <xdr:nvPicPr>
        <xdr:cNvPr id="3" name="Imagen 2">
          <a:extLst>
            <a:ext uri="{FF2B5EF4-FFF2-40B4-BE49-F238E27FC236}">
              <a16:creationId xmlns:a16="http://schemas.microsoft.com/office/drawing/2014/main" id="{D3F5D145-7F15-973F-358A-525A8BD57888}"/>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38617" y="16114059"/>
          <a:ext cx="7416588" cy="17032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73061</xdr:colOff>
      <xdr:row>30</xdr:row>
      <xdr:rowOff>280147</xdr:rowOff>
    </xdr:from>
    <xdr:to>
      <xdr:col>16</xdr:col>
      <xdr:colOff>126624</xdr:colOff>
      <xdr:row>30</xdr:row>
      <xdr:rowOff>1748117</xdr:rowOff>
    </xdr:to>
    <xdr:pic>
      <xdr:nvPicPr>
        <xdr:cNvPr id="4" name="Imagen 3">
          <a:extLst>
            <a:ext uri="{FF2B5EF4-FFF2-40B4-BE49-F238E27FC236}">
              <a16:creationId xmlns:a16="http://schemas.microsoft.com/office/drawing/2014/main" id="{6B2AB926-5EDB-A89D-A048-D1FA519E11C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44443" y="18411265"/>
          <a:ext cx="7371005" cy="14679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268941</xdr:colOff>
      <xdr:row>31</xdr:row>
      <xdr:rowOff>369794</xdr:rowOff>
    </xdr:from>
    <xdr:to>
      <xdr:col>15</xdr:col>
      <xdr:colOff>31936</xdr:colOff>
      <xdr:row>31</xdr:row>
      <xdr:rowOff>1855694</xdr:rowOff>
    </xdr:to>
    <xdr:pic>
      <xdr:nvPicPr>
        <xdr:cNvPr id="9" name="Imagen 8">
          <a:extLst>
            <a:ext uri="{FF2B5EF4-FFF2-40B4-BE49-F238E27FC236}">
              <a16:creationId xmlns:a16="http://schemas.microsoft.com/office/drawing/2014/main" id="{DAECAF71-E750-8AA1-D71D-BA457D5E3AD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140323" y="20450735"/>
          <a:ext cx="6665819" cy="1485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119063</xdr:colOff>
      <xdr:row>0</xdr:row>
      <xdr:rowOff>71437</xdr:rowOff>
    </xdr:from>
    <xdr:to>
      <xdr:col>5</xdr:col>
      <xdr:colOff>580531</xdr:colOff>
      <xdr:row>0</xdr:row>
      <xdr:rowOff>1214437</xdr:rowOff>
    </xdr:to>
    <xdr:pic>
      <xdr:nvPicPr>
        <xdr:cNvPr id="6" name="Imagen 5">
          <a:extLst>
            <a:ext uri="{FF2B5EF4-FFF2-40B4-BE49-F238E27FC236}">
              <a16:creationId xmlns:a16="http://schemas.microsoft.com/office/drawing/2014/main" id="{F4C59704-B335-9776-E5AB-7EA450CAB01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125" t="18439" r="6762" b="19858"/>
        <a:stretch/>
      </xdr:blipFill>
      <xdr:spPr>
        <a:xfrm>
          <a:off x="619126" y="71437"/>
          <a:ext cx="3652343" cy="1143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FCaicedo@minambiente.gov.co" TargetMode="External"/><Relationship Id="rId2" Type="http://schemas.openxmlformats.org/officeDocument/2006/relationships/hyperlink" Target="mailto:hidrico@minambiente.gov.co" TargetMode="External"/><Relationship Id="rId1" Type="http://schemas.openxmlformats.org/officeDocument/2006/relationships/hyperlink" Target="http://www.minambiente.gov.c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9" t="s">
        <v>62</v>
      </c>
    </row>
    <row r="37" spans="2:4" x14ac:dyDescent="0.2">
      <c r="B37" s="49" t="s">
        <v>63</v>
      </c>
      <c r="D37" s="50" t="s">
        <v>64</v>
      </c>
    </row>
    <row r="38" spans="2:4" x14ac:dyDescent="0.2">
      <c r="B38" s="49" t="s">
        <v>65</v>
      </c>
      <c r="D38" s="50" t="s">
        <v>66</v>
      </c>
    </row>
    <row r="39" spans="2:4" x14ac:dyDescent="0.2">
      <c r="B39" s="49" t="s">
        <v>67</v>
      </c>
      <c r="D39" s="50" t="s">
        <v>68</v>
      </c>
    </row>
    <row r="40" spans="2:4" x14ac:dyDescent="0.2">
      <c r="B40" s="49" t="s">
        <v>69</v>
      </c>
      <c r="D40" s="5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V65"/>
  <sheetViews>
    <sheetView topLeftCell="A21" zoomScale="115" zoomScaleNormal="115" workbookViewId="0">
      <selection activeCell="D24" sqref="D24:Q24"/>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311" t="s">
        <v>70</v>
      </c>
      <c r="C1" s="312"/>
      <c r="D1" s="315" t="s">
        <v>132</v>
      </c>
      <c r="E1" s="316"/>
      <c r="F1" s="316"/>
      <c r="G1" s="316"/>
      <c r="H1" s="316"/>
      <c r="I1" s="316"/>
      <c r="J1" s="316"/>
      <c r="K1" s="316"/>
      <c r="L1" s="316"/>
      <c r="M1" s="316"/>
      <c r="N1" s="317"/>
      <c r="O1" s="318"/>
      <c r="P1" s="319"/>
      <c r="Q1" s="320"/>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313"/>
      <c r="C2" s="314"/>
      <c r="D2" s="324" t="s">
        <v>133</v>
      </c>
      <c r="E2" s="325"/>
      <c r="F2" s="325"/>
      <c r="G2" s="325"/>
      <c r="H2" s="325"/>
      <c r="I2" s="325"/>
      <c r="J2" s="325"/>
      <c r="K2" s="325"/>
      <c r="L2" s="325"/>
      <c r="M2" s="325"/>
      <c r="N2" s="326"/>
      <c r="O2" s="321"/>
      <c r="P2" s="322"/>
      <c r="Q2" s="323"/>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27" t="s">
        <v>73</v>
      </c>
      <c r="C3" s="328"/>
      <c r="D3" s="327" t="s">
        <v>134</v>
      </c>
      <c r="E3" s="329"/>
      <c r="F3" s="329"/>
      <c r="G3" s="329"/>
      <c r="H3" s="329"/>
      <c r="I3" s="329"/>
      <c r="J3" s="329"/>
      <c r="K3" s="329"/>
      <c r="L3" s="329"/>
      <c r="M3" s="329"/>
      <c r="N3" s="328"/>
      <c r="O3" s="327" t="s">
        <v>135</v>
      </c>
      <c r="P3" s="329"/>
      <c r="Q3" s="328"/>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32" t="s">
        <v>76</v>
      </c>
      <c r="C5" s="233"/>
      <c r="D5" s="233"/>
      <c r="E5" s="233"/>
      <c r="F5" s="233"/>
      <c r="G5" s="233"/>
      <c r="H5" s="233"/>
      <c r="I5" s="233"/>
      <c r="J5" s="233"/>
      <c r="K5" s="233"/>
      <c r="L5" s="233"/>
      <c r="M5" s="233"/>
      <c r="N5" s="233"/>
      <c r="O5" s="233"/>
      <c r="P5" s="233"/>
      <c r="Q5" s="234"/>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69"/>
      <c r="C7" s="269"/>
      <c r="D7" s="269"/>
      <c r="E7" s="269"/>
      <c r="F7" s="269"/>
      <c r="G7" s="269"/>
      <c r="H7" s="269"/>
      <c r="I7" s="269"/>
      <c r="J7" s="269"/>
      <c r="K7" s="269"/>
      <c r="L7" s="269"/>
      <c r="M7" s="269"/>
      <c r="N7" s="269"/>
      <c r="O7" s="269"/>
      <c r="P7" s="269"/>
      <c r="Q7" s="269"/>
    </row>
    <row r="8" spans="2:48" ht="40.5" customHeight="1" x14ac:dyDescent="0.2">
      <c r="B8" s="221" t="s">
        <v>77</v>
      </c>
      <c r="C8" s="222"/>
      <c r="D8" s="223" t="s">
        <v>136</v>
      </c>
      <c r="E8" s="224"/>
      <c r="F8" s="224"/>
      <c r="G8" s="224"/>
      <c r="H8" s="224"/>
      <c r="I8" s="224"/>
      <c r="J8" s="224"/>
      <c r="K8" s="224"/>
      <c r="L8" s="224"/>
      <c r="M8" s="224"/>
      <c r="N8" s="224"/>
      <c r="O8" s="224"/>
      <c r="P8" s="224"/>
      <c r="Q8" s="225"/>
    </row>
    <row r="9" spans="2:48" ht="40.5" customHeight="1" x14ac:dyDescent="0.2">
      <c r="B9" s="221" t="s">
        <v>78</v>
      </c>
      <c r="C9" s="222"/>
      <c r="D9" s="223" t="s">
        <v>137</v>
      </c>
      <c r="E9" s="224"/>
      <c r="F9" s="224"/>
      <c r="G9" s="224"/>
      <c r="H9" s="224"/>
      <c r="I9" s="224"/>
      <c r="J9" s="224"/>
      <c r="K9" s="224"/>
      <c r="L9" s="224"/>
      <c r="M9" s="224"/>
      <c r="N9" s="224"/>
      <c r="O9" s="224"/>
      <c r="P9" s="224"/>
      <c r="Q9" s="225"/>
    </row>
    <row r="10" spans="2:48" ht="40.5" customHeight="1" x14ac:dyDescent="0.2">
      <c r="B10" s="221" t="s">
        <v>79</v>
      </c>
      <c r="C10" s="222"/>
      <c r="D10" s="223" t="s">
        <v>138</v>
      </c>
      <c r="E10" s="224"/>
      <c r="F10" s="224"/>
      <c r="G10" s="224"/>
      <c r="H10" s="224"/>
      <c r="I10" s="224"/>
      <c r="J10" s="224"/>
      <c r="K10" s="224"/>
      <c r="L10" s="224"/>
      <c r="M10" s="224"/>
      <c r="N10" s="224"/>
      <c r="O10" s="224"/>
      <c r="P10" s="224"/>
      <c r="Q10" s="225"/>
    </row>
    <row r="11" spans="2:48" ht="40.5" customHeight="1" x14ac:dyDescent="0.2">
      <c r="B11" s="221" t="s">
        <v>80</v>
      </c>
      <c r="C11" s="222"/>
      <c r="D11" s="223" t="s">
        <v>139</v>
      </c>
      <c r="E11" s="224"/>
      <c r="F11" s="224"/>
      <c r="G11" s="224"/>
      <c r="H11" s="224"/>
      <c r="I11" s="224"/>
      <c r="J11" s="224"/>
      <c r="K11" s="224"/>
      <c r="L11" s="224"/>
      <c r="M11" s="224"/>
      <c r="N11" s="224"/>
      <c r="O11" s="224"/>
      <c r="P11" s="224"/>
      <c r="Q11" s="225"/>
    </row>
    <row r="12" spans="2:48" ht="40.5" customHeight="1" x14ac:dyDescent="0.2">
      <c r="B12" s="221" t="s">
        <v>81</v>
      </c>
      <c r="C12" s="222"/>
      <c r="D12" s="223" t="s">
        <v>140</v>
      </c>
      <c r="E12" s="224"/>
      <c r="F12" s="224"/>
      <c r="G12" s="224"/>
      <c r="H12" s="224"/>
      <c r="I12" s="224"/>
      <c r="J12" s="224"/>
      <c r="K12" s="224"/>
      <c r="L12" s="224"/>
      <c r="M12" s="224"/>
      <c r="N12" s="224"/>
      <c r="O12" s="224"/>
      <c r="P12" s="224"/>
      <c r="Q12" s="225"/>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32" t="s">
        <v>82</v>
      </c>
      <c r="C14" s="233"/>
      <c r="D14" s="233"/>
      <c r="E14" s="233"/>
      <c r="F14" s="233"/>
      <c r="G14" s="233"/>
      <c r="H14" s="233"/>
      <c r="I14" s="233"/>
      <c r="J14" s="233"/>
      <c r="K14" s="233"/>
      <c r="L14" s="233"/>
      <c r="M14" s="233"/>
      <c r="N14" s="233"/>
      <c r="O14" s="233"/>
      <c r="P14" s="233"/>
      <c r="Q14" s="234"/>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21" t="s">
        <v>83</v>
      </c>
      <c r="C16" s="222"/>
      <c r="D16" s="302" t="s">
        <v>141</v>
      </c>
      <c r="E16" s="303"/>
      <c r="F16" s="303"/>
      <c r="G16" s="303"/>
      <c r="H16" s="303"/>
      <c r="I16" s="303"/>
      <c r="J16" s="303"/>
      <c r="K16" s="304"/>
      <c r="L16" s="295" t="s">
        <v>84</v>
      </c>
      <c r="M16" s="298"/>
      <c r="N16" s="299" t="s">
        <v>142</v>
      </c>
      <c r="O16" s="299"/>
      <c r="P16" s="299"/>
      <c r="Q16" s="300"/>
    </row>
    <row r="17" spans="2:48" ht="40.5" customHeight="1" x14ac:dyDescent="0.2">
      <c r="B17" s="221" t="s">
        <v>85</v>
      </c>
      <c r="C17" s="222"/>
      <c r="D17" s="218" t="s">
        <v>143</v>
      </c>
      <c r="E17" s="219"/>
      <c r="F17" s="219"/>
      <c r="G17" s="219"/>
      <c r="H17" s="219"/>
      <c r="I17" s="219"/>
      <c r="J17" s="219"/>
      <c r="K17" s="219"/>
      <c r="L17" s="219"/>
      <c r="M17" s="219"/>
      <c r="N17" s="219"/>
      <c r="O17" s="219"/>
      <c r="P17" s="219"/>
      <c r="Q17" s="220"/>
    </row>
    <row r="18" spans="2:48" ht="40.5" customHeight="1" x14ac:dyDescent="0.2">
      <c r="B18" s="221" t="s">
        <v>86</v>
      </c>
      <c r="C18" s="222"/>
      <c r="D18" s="218" t="s">
        <v>144</v>
      </c>
      <c r="E18" s="219"/>
      <c r="F18" s="219"/>
      <c r="G18" s="219"/>
      <c r="H18" s="219"/>
      <c r="I18" s="219"/>
      <c r="J18" s="219"/>
      <c r="K18" s="219"/>
      <c r="L18" s="219"/>
      <c r="M18" s="219"/>
      <c r="N18" s="219"/>
      <c r="O18" s="219"/>
      <c r="P18" s="219"/>
      <c r="Q18" s="220"/>
    </row>
    <row r="19" spans="2:48" ht="182.25" customHeight="1" x14ac:dyDescent="0.2">
      <c r="B19" s="221" t="s">
        <v>87</v>
      </c>
      <c r="C19" s="222"/>
      <c r="D19" s="309" t="s">
        <v>145</v>
      </c>
      <c r="E19" s="310"/>
      <c r="F19" s="310"/>
      <c r="G19" s="301" t="s">
        <v>88</v>
      </c>
      <c r="H19" s="301"/>
      <c r="I19" s="307" t="s">
        <v>146</v>
      </c>
      <c r="J19" s="307"/>
      <c r="K19" s="307"/>
      <c r="L19" s="301" t="s">
        <v>89</v>
      </c>
      <c r="M19" s="301"/>
      <c r="N19" s="301"/>
      <c r="O19" s="307" t="s">
        <v>147</v>
      </c>
      <c r="P19" s="307"/>
      <c r="Q19" s="308"/>
      <c r="AT19"/>
      <c r="AU19"/>
      <c r="AV19"/>
    </row>
    <row r="20" spans="2:48" ht="40.5" customHeight="1" x14ac:dyDescent="0.2">
      <c r="B20" s="221" t="s">
        <v>90</v>
      </c>
      <c r="C20" s="222"/>
      <c r="D20" s="292" t="s">
        <v>148</v>
      </c>
      <c r="E20" s="293"/>
      <c r="F20" s="293"/>
      <c r="G20" s="293"/>
      <c r="H20" s="293"/>
      <c r="I20" s="294"/>
      <c r="J20" s="305" t="s">
        <v>149</v>
      </c>
      <c r="K20" s="306"/>
      <c r="L20" s="306"/>
      <c r="M20" s="293" t="s">
        <v>150</v>
      </c>
      <c r="N20" s="293"/>
      <c r="O20" s="293"/>
      <c r="P20" s="293"/>
      <c r="Q20" s="294"/>
    </row>
    <row r="21" spans="2:48" ht="40.5" customHeight="1" x14ac:dyDescent="0.2">
      <c r="B21" s="221" t="s">
        <v>92</v>
      </c>
      <c r="C21" s="222"/>
      <c r="D21" s="218" t="s">
        <v>151</v>
      </c>
      <c r="E21" s="219"/>
      <c r="F21" s="219"/>
      <c r="G21" s="219"/>
      <c r="H21" s="219"/>
      <c r="I21" s="219"/>
      <c r="J21" s="219"/>
      <c r="K21" s="220"/>
      <c r="L21" s="280" t="s">
        <v>93</v>
      </c>
      <c r="M21" s="301"/>
      <c r="N21" s="301"/>
      <c r="O21" s="273" t="s">
        <v>152</v>
      </c>
      <c r="P21" s="273"/>
      <c r="Q21" s="274"/>
    </row>
    <row r="22" spans="2:48" ht="44.25" customHeight="1" x14ac:dyDescent="0.2">
      <c r="B22" s="221" t="s">
        <v>94</v>
      </c>
      <c r="C22" s="222"/>
      <c r="D22" s="218" t="s">
        <v>153</v>
      </c>
      <c r="E22" s="219"/>
      <c r="F22" s="219"/>
      <c r="G22" s="219"/>
      <c r="H22" s="219"/>
      <c r="I22" s="219"/>
      <c r="J22" s="219"/>
      <c r="K22" s="219"/>
      <c r="L22" s="219"/>
      <c r="M22" s="219"/>
      <c r="N22" s="219"/>
      <c r="O22" s="219"/>
      <c r="P22" s="219"/>
      <c r="Q22" s="220"/>
    </row>
    <row r="23" spans="2:48" ht="40.5" customHeight="1" x14ac:dyDescent="0.2">
      <c r="B23" s="221" t="s">
        <v>95</v>
      </c>
      <c r="C23" s="222"/>
      <c r="D23" s="223" t="s">
        <v>154</v>
      </c>
      <c r="E23" s="224"/>
      <c r="F23" s="224"/>
      <c r="G23" s="225"/>
      <c r="H23" s="295" t="s">
        <v>96</v>
      </c>
      <c r="I23" s="298"/>
      <c r="J23" s="224" t="s">
        <v>155</v>
      </c>
      <c r="K23" s="224"/>
      <c r="L23" s="225"/>
      <c r="M23" s="280" t="s">
        <v>97</v>
      </c>
      <c r="N23" s="301"/>
      <c r="O23" s="273" t="s">
        <v>156</v>
      </c>
      <c r="P23" s="273"/>
      <c r="Q23" s="274"/>
    </row>
    <row r="24" spans="2:48" ht="68.650000000000006" customHeight="1" x14ac:dyDescent="0.2">
      <c r="B24" s="221" t="s">
        <v>98</v>
      </c>
      <c r="C24" s="222"/>
      <c r="D24" s="223" t="s">
        <v>157</v>
      </c>
      <c r="E24" s="224"/>
      <c r="F24" s="224"/>
      <c r="G24" s="224"/>
      <c r="H24" s="224"/>
      <c r="I24" s="224"/>
      <c r="J24" s="224"/>
      <c r="K24" s="224"/>
      <c r="L24" s="224"/>
      <c r="M24" s="224"/>
      <c r="N24" s="224"/>
      <c r="O24" s="224"/>
      <c r="P24" s="224"/>
      <c r="Q24" s="225"/>
    </row>
    <row r="25" spans="2:48" ht="40.5" customHeight="1" x14ac:dyDescent="0.2">
      <c r="B25" s="221" t="s">
        <v>99</v>
      </c>
      <c r="C25" s="222"/>
      <c r="D25" s="223" t="s">
        <v>158</v>
      </c>
      <c r="E25" s="224"/>
      <c r="F25" s="224"/>
      <c r="G25" s="224"/>
      <c r="H25" s="224"/>
      <c r="I25" s="224"/>
      <c r="J25" s="224"/>
      <c r="K25" s="224"/>
      <c r="L25" s="224"/>
      <c r="M25" s="224"/>
      <c r="N25" s="224"/>
      <c r="O25" s="224"/>
      <c r="P25" s="224"/>
      <c r="Q25" s="225"/>
    </row>
    <row r="26" spans="2:48" ht="20.25" customHeight="1" x14ac:dyDescent="0.2">
      <c r="B26" s="238" t="s">
        <v>100</v>
      </c>
      <c r="C26" s="255"/>
      <c r="D26" s="259" t="s">
        <v>159</v>
      </c>
      <c r="E26" s="260"/>
      <c r="F26" s="260"/>
      <c r="G26" s="263" t="s">
        <v>101</v>
      </c>
      <c r="H26" s="264"/>
      <c r="I26" s="57" t="s">
        <v>102</v>
      </c>
      <c r="J26" s="280" t="s">
        <v>103</v>
      </c>
      <c r="K26" s="281"/>
      <c r="L26" s="282" t="s">
        <v>104</v>
      </c>
      <c r="M26" s="264"/>
      <c r="N26" s="284" t="s">
        <v>160</v>
      </c>
      <c r="O26" s="285"/>
      <c r="P26" s="285"/>
      <c r="Q26" s="286"/>
    </row>
    <row r="27" spans="2:48" ht="21.75" customHeight="1" x14ac:dyDescent="0.2">
      <c r="B27" s="257"/>
      <c r="C27" s="258"/>
      <c r="D27" s="261"/>
      <c r="E27" s="262"/>
      <c r="F27" s="262"/>
      <c r="G27" s="265"/>
      <c r="H27" s="266"/>
      <c r="I27" s="9"/>
      <c r="J27" s="290"/>
      <c r="K27" s="291"/>
      <c r="L27" s="283"/>
      <c r="M27" s="266"/>
      <c r="N27" s="287"/>
      <c r="O27" s="288"/>
      <c r="P27" s="288"/>
      <c r="Q27" s="289"/>
    </row>
    <row r="28" spans="2:48" ht="33.75" customHeight="1" x14ac:dyDescent="0.2">
      <c r="B28" s="221" t="s">
        <v>105</v>
      </c>
      <c r="C28" s="222"/>
      <c r="D28" s="223" t="s">
        <v>161</v>
      </c>
      <c r="E28" s="224"/>
      <c r="F28" s="224"/>
      <c r="G28" s="224"/>
      <c r="H28" s="224"/>
      <c r="I28" s="224"/>
      <c r="J28" s="224"/>
      <c r="K28" s="224"/>
      <c r="L28" s="224"/>
      <c r="M28" s="224"/>
      <c r="N28" s="224"/>
      <c r="O28" s="224"/>
      <c r="P28" s="224"/>
      <c r="Q28" s="225"/>
    </row>
    <row r="29" spans="2:48" ht="40.5" customHeight="1" x14ac:dyDescent="0.2">
      <c r="B29" s="221" t="s">
        <v>107</v>
      </c>
      <c r="C29" s="222"/>
      <c r="D29" s="292" t="s">
        <v>162</v>
      </c>
      <c r="E29" s="293"/>
      <c r="F29" s="293"/>
      <c r="G29" s="293"/>
      <c r="H29" s="293"/>
      <c r="I29" s="293"/>
      <c r="J29" s="293"/>
      <c r="K29" s="293"/>
      <c r="L29" s="293"/>
      <c r="M29" s="293"/>
      <c r="N29" s="293"/>
      <c r="O29" s="293"/>
      <c r="P29" s="293"/>
      <c r="Q29" s="294"/>
    </row>
    <row r="30" spans="2:48" ht="40.5" customHeight="1" x14ac:dyDescent="0.2">
      <c r="B30" s="221" t="s">
        <v>109</v>
      </c>
      <c r="C30" s="222"/>
      <c r="D30" s="292" t="s">
        <v>163</v>
      </c>
      <c r="E30" s="293"/>
      <c r="F30" s="293"/>
      <c r="G30" s="293"/>
      <c r="H30" s="293"/>
      <c r="I30" s="293"/>
      <c r="J30" s="293"/>
      <c r="K30" s="294"/>
      <c r="L30" s="295" t="s">
        <v>110</v>
      </c>
      <c r="M30" s="296"/>
      <c r="N30" s="297" t="s">
        <v>164</v>
      </c>
      <c r="O30" s="273"/>
      <c r="P30" s="273"/>
      <c r="Q30" s="274"/>
    </row>
    <row r="31" spans="2:48" ht="71.650000000000006" customHeight="1" x14ac:dyDescent="0.2">
      <c r="B31" s="221" t="s">
        <v>111</v>
      </c>
      <c r="C31" s="222"/>
      <c r="D31" s="223" t="s">
        <v>165</v>
      </c>
      <c r="E31" s="224"/>
      <c r="F31" s="224"/>
      <c r="G31" s="224"/>
      <c r="H31" s="224"/>
      <c r="I31" s="224"/>
      <c r="J31" s="224"/>
      <c r="K31" s="224"/>
      <c r="L31" s="224"/>
      <c r="M31" s="224"/>
      <c r="N31" s="224"/>
      <c r="O31" s="224"/>
      <c r="P31" s="224"/>
      <c r="Q31" s="225"/>
    </row>
    <row r="32" spans="2:48" ht="40.5" customHeight="1" x14ac:dyDescent="0.2">
      <c r="B32" s="221" t="s">
        <v>112</v>
      </c>
      <c r="C32" s="222"/>
      <c r="D32" s="223" t="s">
        <v>166</v>
      </c>
      <c r="E32" s="224"/>
      <c r="F32" s="224"/>
      <c r="G32" s="224"/>
      <c r="H32" s="224"/>
      <c r="I32" s="224"/>
      <c r="J32" s="224"/>
      <c r="K32" s="224"/>
      <c r="L32" s="224"/>
      <c r="M32" s="224"/>
      <c r="N32" s="224"/>
      <c r="O32" s="224"/>
      <c r="P32" s="224"/>
      <c r="Q32" s="225"/>
    </row>
    <row r="33" spans="2:48" ht="40.5" customHeight="1" x14ac:dyDescent="0.2">
      <c r="B33" s="221" t="s">
        <v>113</v>
      </c>
      <c r="C33" s="222"/>
      <c r="D33" s="223" t="s">
        <v>167</v>
      </c>
      <c r="E33" s="224"/>
      <c r="F33" s="224"/>
      <c r="G33" s="224"/>
      <c r="H33" s="224"/>
      <c r="I33" s="224"/>
      <c r="J33" s="224"/>
      <c r="K33" s="224"/>
      <c r="L33" s="224"/>
      <c r="M33" s="224"/>
      <c r="N33" s="224"/>
      <c r="O33" s="224"/>
      <c r="P33" s="224"/>
      <c r="Q33" s="225"/>
    </row>
    <row r="34" spans="2:48" ht="40.5" customHeight="1" x14ac:dyDescent="0.2">
      <c r="B34" s="221" t="s">
        <v>114</v>
      </c>
      <c r="C34" s="222"/>
      <c r="D34" s="223" t="s">
        <v>168</v>
      </c>
      <c r="E34" s="224"/>
      <c r="F34" s="224"/>
      <c r="G34" s="224"/>
      <c r="H34" s="224"/>
      <c r="I34" s="224"/>
      <c r="J34" s="224"/>
      <c r="K34" s="224"/>
      <c r="L34" s="224"/>
      <c r="M34" s="224"/>
      <c r="N34" s="224"/>
      <c r="O34" s="224"/>
      <c r="P34" s="224"/>
      <c r="Q34" s="225"/>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32" t="s">
        <v>115</v>
      </c>
      <c r="C36" s="233"/>
      <c r="D36" s="233"/>
      <c r="E36" s="233"/>
      <c r="F36" s="233"/>
      <c r="G36" s="233"/>
      <c r="H36" s="233"/>
      <c r="I36" s="233"/>
      <c r="J36" s="233"/>
      <c r="K36" s="233"/>
      <c r="L36" s="233"/>
      <c r="M36" s="233"/>
      <c r="N36" s="233"/>
      <c r="O36" s="233"/>
      <c r="P36" s="233"/>
      <c r="Q36" s="234"/>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21" t="s">
        <v>116</v>
      </c>
      <c r="C38" s="222"/>
      <c r="D38" s="252" t="s">
        <v>169</v>
      </c>
      <c r="E38" s="253"/>
      <c r="F38" s="253"/>
      <c r="G38" s="253"/>
      <c r="H38" s="253"/>
      <c r="I38" s="253"/>
      <c r="J38" s="253"/>
      <c r="K38" s="253"/>
      <c r="L38" s="253"/>
      <c r="M38" s="253"/>
      <c r="N38" s="253"/>
      <c r="O38" s="253"/>
      <c r="P38" s="253"/>
      <c r="Q38" s="254"/>
    </row>
    <row r="39" spans="2:48" ht="6.75" customHeight="1" x14ac:dyDescent="0.2">
      <c r="B39" s="238" t="s">
        <v>117</v>
      </c>
      <c r="C39" s="255"/>
      <c r="D39" s="10"/>
      <c r="E39" s="11"/>
      <c r="F39" s="11"/>
      <c r="G39" s="11"/>
      <c r="H39" s="11"/>
      <c r="I39" s="11"/>
      <c r="J39" s="11"/>
      <c r="K39" s="11"/>
      <c r="L39" s="11"/>
      <c r="M39" s="11"/>
      <c r="N39" s="11"/>
      <c r="O39" s="11"/>
      <c r="P39" s="27"/>
      <c r="Q39" s="28"/>
    </row>
    <row r="40" spans="2:48" ht="17.25" customHeight="1" x14ac:dyDescent="0.2">
      <c r="B40" s="240"/>
      <c r="C40" s="256"/>
      <c r="D40" s="13"/>
      <c r="E40" s="17" t="s">
        <v>118</v>
      </c>
      <c r="F40" s="17" t="s">
        <v>119</v>
      </c>
      <c r="G40" s="6"/>
      <c r="H40" s="17" t="s">
        <v>103</v>
      </c>
      <c r="I40" s="17" t="s">
        <v>119</v>
      </c>
      <c r="J40" s="6"/>
      <c r="K40" s="17" t="s">
        <v>103</v>
      </c>
      <c r="L40" s="17" t="s">
        <v>119</v>
      </c>
      <c r="M40" s="6"/>
      <c r="N40" s="17" t="s">
        <v>103</v>
      </c>
      <c r="O40" s="17" t="s">
        <v>119</v>
      </c>
      <c r="P40" s="29"/>
      <c r="Q40" s="30"/>
    </row>
    <row r="41" spans="2:48" ht="17.25" customHeight="1" x14ac:dyDescent="0.2">
      <c r="B41" s="240"/>
      <c r="C41" s="256"/>
      <c r="D41" s="13"/>
      <c r="E41" s="17">
        <v>2000</v>
      </c>
      <c r="F41" s="17"/>
      <c r="G41" s="6"/>
      <c r="H41" s="17">
        <v>2008</v>
      </c>
      <c r="I41" s="17"/>
      <c r="J41" s="6"/>
      <c r="K41" s="17">
        <v>2016</v>
      </c>
      <c r="L41" s="17"/>
      <c r="M41" s="6"/>
      <c r="N41" s="17">
        <v>2024</v>
      </c>
      <c r="O41" s="17"/>
      <c r="P41" s="29"/>
      <c r="Q41" s="30"/>
    </row>
    <row r="42" spans="2:48" ht="17.25" customHeight="1" x14ac:dyDescent="0.2">
      <c r="B42" s="240"/>
      <c r="C42" s="256"/>
      <c r="D42" s="13"/>
      <c r="E42" s="17">
        <v>2001</v>
      </c>
      <c r="F42" s="17"/>
      <c r="G42" s="6"/>
      <c r="H42" s="17">
        <v>2009</v>
      </c>
      <c r="I42" s="17"/>
      <c r="J42" s="6"/>
      <c r="K42" s="17">
        <v>2017</v>
      </c>
      <c r="L42" s="17"/>
      <c r="M42" s="6"/>
      <c r="N42" s="17">
        <v>2025</v>
      </c>
      <c r="O42" s="17"/>
      <c r="P42" s="29"/>
      <c r="Q42" s="30"/>
    </row>
    <row r="43" spans="2:48" ht="17.25" customHeight="1" x14ac:dyDescent="0.2">
      <c r="B43" s="240"/>
      <c r="C43" s="256"/>
      <c r="D43" s="13"/>
      <c r="E43" s="17">
        <v>2002</v>
      </c>
      <c r="F43" s="17"/>
      <c r="G43" s="6"/>
      <c r="H43" s="17">
        <v>2010</v>
      </c>
      <c r="I43" s="17"/>
      <c r="J43" s="6"/>
      <c r="K43" s="17">
        <v>2018</v>
      </c>
      <c r="L43" s="17"/>
      <c r="M43" s="6"/>
      <c r="N43" s="17">
        <v>2026</v>
      </c>
      <c r="O43" s="17"/>
      <c r="P43" s="29"/>
      <c r="Q43" s="30"/>
    </row>
    <row r="44" spans="2:48" ht="17.25" customHeight="1" x14ac:dyDescent="0.2">
      <c r="B44" s="240"/>
      <c r="C44" s="256"/>
      <c r="D44" s="13"/>
      <c r="E44" s="17">
        <v>2003</v>
      </c>
      <c r="F44" s="17"/>
      <c r="G44" s="6"/>
      <c r="H44" s="17">
        <v>2011</v>
      </c>
      <c r="I44" s="17"/>
      <c r="J44" s="6"/>
      <c r="K44" s="17">
        <v>2019</v>
      </c>
      <c r="L44" s="17"/>
      <c r="M44" s="6"/>
      <c r="N44" s="17">
        <v>2027</v>
      </c>
      <c r="O44" s="17"/>
      <c r="P44" s="29"/>
      <c r="Q44" s="30"/>
    </row>
    <row r="45" spans="2:48" ht="17.25" customHeight="1" x14ac:dyDescent="0.2">
      <c r="B45" s="240"/>
      <c r="C45" s="256"/>
      <c r="D45" s="13"/>
      <c r="E45" s="17">
        <v>2004</v>
      </c>
      <c r="F45" s="17"/>
      <c r="G45" s="6"/>
      <c r="H45" s="17">
        <v>2012</v>
      </c>
      <c r="I45" s="17"/>
      <c r="J45" s="6"/>
      <c r="K45" s="17">
        <v>2020</v>
      </c>
      <c r="L45" s="17"/>
      <c r="M45" s="6"/>
      <c r="N45" s="17">
        <v>2028</v>
      </c>
      <c r="O45" s="17"/>
      <c r="P45" s="29"/>
      <c r="Q45" s="30"/>
    </row>
    <row r="46" spans="2:48" ht="17.25" customHeight="1" x14ac:dyDescent="0.2">
      <c r="B46" s="240"/>
      <c r="C46" s="256"/>
      <c r="D46" s="13"/>
      <c r="E46" s="17">
        <v>2005</v>
      </c>
      <c r="F46" s="17"/>
      <c r="G46" s="6"/>
      <c r="H46" s="17">
        <v>2013</v>
      </c>
      <c r="I46" s="17"/>
      <c r="J46" s="6"/>
      <c r="K46" s="17">
        <v>2021</v>
      </c>
      <c r="L46" s="17"/>
      <c r="M46" s="6"/>
      <c r="N46" s="17">
        <v>2029</v>
      </c>
      <c r="O46" s="17"/>
      <c r="P46" s="29"/>
      <c r="Q46" s="30"/>
    </row>
    <row r="47" spans="2:48" ht="17.25" customHeight="1" x14ac:dyDescent="0.2">
      <c r="B47" s="240"/>
      <c r="C47" s="256"/>
      <c r="D47" s="13"/>
      <c r="E47" s="17">
        <v>2006</v>
      </c>
      <c r="F47" s="17"/>
      <c r="G47" s="6"/>
      <c r="H47" s="17">
        <v>2014</v>
      </c>
      <c r="I47" s="17"/>
      <c r="J47" s="6"/>
      <c r="K47" s="17">
        <v>2022</v>
      </c>
      <c r="L47" s="17"/>
      <c r="M47" s="6"/>
      <c r="N47" s="17">
        <v>2030</v>
      </c>
      <c r="O47" s="17"/>
      <c r="P47" s="29"/>
      <c r="Q47" s="30"/>
    </row>
    <row r="48" spans="2:48" ht="17.25" customHeight="1" x14ac:dyDescent="0.2">
      <c r="B48" s="240"/>
      <c r="C48" s="256"/>
      <c r="D48" s="13"/>
      <c r="E48" s="17">
        <v>2007</v>
      </c>
      <c r="F48" s="17"/>
      <c r="G48" s="6"/>
      <c r="H48" s="17">
        <v>2015</v>
      </c>
      <c r="I48" s="17"/>
      <c r="J48" s="6"/>
      <c r="K48" s="17">
        <v>2023</v>
      </c>
      <c r="L48" s="17"/>
      <c r="M48" s="6"/>
      <c r="N48" s="17">
        <v>2031</v>
      </c>
      <c r="O48" s="17"/>
      <c r="P48" s="29"/>
      <c r="Q48" s="30"/>
    </row>
    <row r="49" spans="2:48" ht="6.75" customHeight="1" x14ac:dyDescent="0.2">
      <c r="B49" s="257"/>
      <c r="C49" s="258"/>
      <c r="D49" s="15"/>
      <c r="E49" s="4"/>
      <c r="F49" s="7"/>
      <c r="G49" s="7"/>
      <c r="H49" s="7"/>
      <c r="I49" s="7"/>
      <c r="J49" s="7"/>
      <c r="K49" s="7"/>
      <c r="L49" s="8"/>
      <c r="M49" s="8"/>
      <c r="N49" s="7"/>
      <c r="O49" s="7"/>
      <c r="P49" s="31"/>
      <c r="Q49" s="32"/>
    </row>
    <row r="50" spans="2:48" ht="36" customHeight="1" x14ac:dyDescent="0.2">
      <c r="B50" s="221" t="s">
        <v>120</v>
      </c>
      <c r="C50" s="222"/>
      <c r="D50" s="223" t="s">
        <v>170</v>
      </c>
      <c r="E50" s="224"/>
      <c r="F50" s="224"/>
      <c r="G50" s="224"/>
      <c r="H50" s="224"/>
      <c r="I50" s="224"/>
      <c r="J50" s="224"/>
      <c r="K50" s="224"/>
      <c r="L50" s="224"/>
      <c r="M50" s="224"/>
      <c r="N50" s="224"/>
      <c r="O50" s="224"/>
      <c r="P50" s="224"/>
      <c r="Q50" s="225"/>
    </row>
    <row r="51" spans="2:48" ht="36" customHeight="1" x14ac:dyDescent="0.2">
      <c r="B51" s="221" t="s">
        <v>121</v>
      </c>
      <c r="C51" s="222"/>
      <c r="D51" s="223" t="s">
        <v>171</v>
      </c>
      <c r="E51" s="224"/>
      <c r="F51" s="224"/>
      <c r="G51" s="224"/>
      <c r="H51" s="224"/>
      <c r="I51" s="224"/>
      <c r="J51" s="224"/>
      <c r="K51" s="224"/>
      <c r="L51" s="224"/>
      <c r="M51" s="224"/>
      <c r="N51" s="224"/>
      <c r="O51" s="224"/>
      <c r="P51" s="224"/>
      <c r="Q51" s="225"/>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32" t="s">
        <v>122</v>
      </c>
      <c r="C53" s="233"/>
      <c r="D53" s="233"/>
      <c r="E53" s="233"/>
      <c r="F53" s="233"/>
      <c r="G53" s="233"/>
      <c r="H53" s="233"/>
      <c r="I53" s="233"/>
      <c r="J53" s="233"/>
      <c r="K53" s="233"/>
      <c r="L53" s="233"/>
      <c r="M53" s="233"/>
      <c r="N53" s="233"/>
      <c r="O53" s="233"/>
      <c r="P53" s="233"/>
      <c r="Q53" s="234"/>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35" t="s">
        <v>172</v>
      </c>
      <c r="C55" s="236"/>
      <c r="D55" s="236"/>
      <c r="E55" s="236"/>
      <c r="F55" s="236"/>
      <c r="G55" s="236"/>
      <c r="H55" s="236"/>
      <c r="I55" s="236"/>
      <c r="J55" s="236"/>
      <c r="K55" s="236"/>
      <c r="L55" s="236"/>
      <c r="M55" s="236"/>
      <c r="N55" s="236"/>
      <c r="O55" s="236"/>
      <c r="P55" s="236"/>
      <c r="Q55" s="237"/>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32" t="s">
        <v>123</v>
      </c>
      <c r="C57" s="233"/>
      <c r="D57" s="233"/>
      <c r="E57" s="233"/>
      <c r="F57" s="233"/>
      <c r="G57" s="233"/>
      <c r="H57" s="233"/>
      <c r="I57" s="233"/>
      <c r="J57" s="233"/>
      <c r="K57" s="233"/>
      <c r="L57" s="233"/>
      <c r="M57" s="233"/>
      <c r="N57" s="233"/>
      <c r="O57" s="233"/>
      <c r="P57" s="233"/>
      <c r="Q57" s="234"/>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38" t="s">
        <v>124</v>
      </c>
      <c r="C59" s="239"/>
      <c r="D59" s="244" t="s">
        <v>125</v>
      </c>
      <c r="E59" s="245"/>
      <c r="F59" s="246"/>
      <c r="G59" s="247"/>
      <c r="H59" s="247"/>
      <c r="I59" s="247"/>
      <c r="J59" s="248"/>
      <c r="K59" s="244" t="s">
        <v>1</v>
      </c>
      <c r="L59" s="249"/>
      <c r="M59" s="250"/>
      <c r="N59" s="247"/>
      <c r="O59" s="247"/>
      <c r="P59" s="247"/>
      <c r="Q59" s="251"/>
    </row>
    <row r="60" spans="2:48" ht="27" customHeight="1" x14ac:dyDescent="0.2">
      <c r="B60" s="240"/>
      <c r="C60" s="241"/>
      <c r="D60" s="277" t="s">
        <v>126</v>
      </c>
      <c r="E60" s="278"/>
      <c r="F60" s="226"/>
      <c r="G60" s="227"/>
      <c r="H60" s="227"/>
      <c r="I60" s="227"/>
      <c r="J60" s="228"/>
      <c r="K60" s="229" t="s">
        <v>127</v>
      </c>
      <c r="L60" s="230"/>
      <c r="M60" s="231"/>
      <c r="N60" s="227"/>
      <c r="O60" s="227"/>
      <c r="P60" s="227"/>
      <c r="Q60" s="228"/>
    </row>
    <row r="61" spans="2:48" ht="27" customHeight="1" x14ac:dyDescent="0.2">
      <c r="B61" s="242"/>
      <c r="C61" s="243"/>
      <c r="D61" s="277" t="s">
        <v>128</v>
      </c>
      <c r="E61" s="278"/>
      <c r="F61" s="226"/>
      <c r="G61" s="227"/>
      <c r="H61" s="227"/>
      <c r="I61" s="227"/>
      <c r="J61" s="279"/>
      <c r="K61" s="277" t="s">
        <v>129</v>
      </c>
      <c r="L61" s="230"/>
      <c r="M61" s="231"/>
      <c r="N61" s="227"/>
      <c r="O61" s="227"/>
      <c r="P61" s="227"/>
      <c r="Q61" s="228"/>
    </row>
    <row r="62" spans="2:48" ht="27" customHeight="1" x14ac:dyDescent="0.2">
      <c r="B62" s="275" t="s">
        <v>130</v>
      </c>
      <c r="C62" s="276"/>
      <c r="D62" s="277" t="s">
        <v>125</v>
      </c>
      <c r="E62" s="278"/>
      <c r="F62" s="226"/>
      <c r="G62" s="227"/>
      <c r="H62" s="227"/>
      <c r="I62" s="227"/>
      <c r="J62" s="228"/>
      <c r="K62" s="229" t="s">
        <v>1</v>
      </c>
      <c r="L62" s="230"/>
      <c r="M62" s="231"/>
      <c r="N62" s="227"/>
      <c r="O62" s="227"/>
      <c r="P62" s="227"/>
      <c r="Q62" s="228"/>
    </row>
    <row r="63" spans="2:48" ht="27" customHeight="1" x14ac:dyDescent="0.2">
      <c r="B63" s="240"/>
      <c r="C63" s="241"/>
      <c r="D63" s="277" t="s">
        <v>126</v>
      </c>
      <c r="E63" s="278"/>
      <c r="F63" s="226"/>
      <c r="G63" s="227"/>
      <c r="H63" s="227"/>
      <c r="I63" s="227"/>
      <c r="J63" s="228"/>
      <c r="K63" s="229" t="s">
        <v>127</v>
      </c>
      <c r="L63" s="230"/>
      <c r="M63" s="231"/>
      <c r="N63" s="227"/>
      <c r="O63" s="227"/>
      <c r="P63" s="227"/>
      <c r="Q63" s="228"/>
    </row>
    <row r="64" spans="2:48" ht="27" customHeight="1" x14ac:dyDescent="0.2">
      <c r="B64" s="242"/>
      <c r="C64" s="243"/>
      <c r="D64" s="277" t="s">
        <v>128</v>
      </c>
      <c r="E64" s="278"/>
      <c r="F64" s="226"/>
      <c r="G64" s="227"/>
      <c r="H64" s="227"/>
      <c r="I64" s="227"/>
      <c r="J64" s="228"/>
      <c r="K64" s="229" t="s">
        <v>129</v>
      </c>
      <c r="L64" s="230"/>
      <c r="M64" s="231"/>
      <c r="N64" s="227"/>
      <c r="O64" s="227"/>
      <c r="P64" s="227"/>
      <c r="Q64" s="228"/>
    </row>
    <row r="65" spans="2:17" ht="27" customHeight="1" x14ac:dyDescent="0.2">
      <c r="B65" s="267" t="s">
        <v>131</v>
      </c>
      <c r="C65" s="268"/>
      <c r="D65" s="270" t="s">
        <v>173</v>
      </c>
      <c r="E65" s="271"/>
      <c r="F65" s="271"/>
      <c r="G65" s="271"/>
      <c r="H65" s="271"/>
      <c r="I65" s="271"/>
      <c r="J65" s="271"/>
      <c r="K65" s="271"/>
      <c r="L65" s="271"/>
      <c r="M65" s="271"/>
      <c r="N65" s="271"/>
      <c r="O65" s="271"/>
      <c r="P65" s="271"/>
      <c r="Q65" s="272"/>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76"/>
  <sheetViews>
    <sheetView showGridLines="0" tabSelected="1" topLeftCell="A12" zoomScale="85" zoomScaleNormal="85" workbookViewId="0">
      <selection activeCell="D17" sqref="D17:Q17"/>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311" t="s">
        <v>70</v>
      </c>
      <c r="C1" s="312"/>
      <c r="D1" s="315" t="s">
        <v>71</v>
      </c>
      <c r="E1" s="316"/>
      <c r="F1" s="316"/>
      <c r="G1" s="316"/>
      <c r="H1" s="316"/>
      <c r="I1" s="316"/>
      <c r="J1" s="316"/>
      <c r="K1" s="316"/>
      <c r="L1" s="316"/>
      <c r="M1" s="316"/>
      <c r="N1" s="317"/>
      <c r="O1" s="318"/>
      <c r="P1" s="319"/>
      <c r="Q1" s="320"/>
    </row>
    <row r="2" spans="2:17" s="1" customFormat="1" ht="17.25" customHeight="1" x14ac:dyDescent="0.2">
      <c r="B2" s="313"/>
      <c r="C2" s="314"/>
      <c r="D2" s="382" t="s">
        <v>72</v>
      </c>
      <c r="E2" s="383"/>
      <c r="F2" s="383"/>
      <c r="G2" s="383"/>
      <c r="H2" s="383"/>
      <c r="I2" s="383"/>
      <c r="J2" s="383"/>
      <c r="K2" s="383"/>
      <c r="L2" s="383"/>
      <c r="M2" s="383"/>
      <c r="N2" s="384"/>
      <c r="O2" s="321"/>
      <c r="P2" s="322"/>
      <c r="Q2" s="323"/>
    </row>
    <row r="3" spans="2:17" s="1" customFormat="1" ht="17.25" customHeight="1" x14ac:dyDescent="0.2">
      <c r="B3" s="327" t="s">
        <v>73</v>
      </c>
      <c r="C3" s="328"/>
      <c r="D3" s="327" t="s">
        <v>74</v>
      </c>
      <c r="E3" s="329"/>
      <c r="F3" s="329"/>
      <c r="G3" s="329"/>
      <c r="H3" s="329"/>
      <c r="I3" s="329"/>
      <c r="J3" s="329"/>
      <c r="K3" s="329"/>
      <c r="L3" s="329"/>
      <c r="M3" s="329"/>
      <c r="N3" s="328"/>
      <c r="O3" s="327" t="s">
        <v>75</v>
      </c>
      <c r="P3" s="329"/>
      <c r="Q3" s="328"/>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32" t="s">
        <v>76</v>
      </c>
      <c r="C5" s="233"/>
      <c r="D5" s="233"/>
      <c r="E5" s="233"/>
      <c r="F5" s="233"/>
      <c r="G5" s="233"/>
      <c r="H5" s="233"/>
      <c r="I5" s="233"/>
      <c r="J5" s="233"/>
      <c r="K5" s="233"/>
      <c r="L5" s="233"/>
      <c r="M5" s="233"/>
      <c r="N5" s="233"/>
      <c r="O5" s="233"/>
      <c r="P5" s="233"/>
      <c r="Q5" s="234"/>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21" t="s">
        <v>77</v>
      </c>
      <c r="C8" s="222"/>
      <c r="D8" s="330" t="s">
        <v>192</v>
      </c>
      <c r="E8" s="331"/>
      <c r="F8" s="331"/>
      <c r="G8" s="331"/>
      <c r="H8" s="331"/>
      <c r="I8" s="331"/>
      <c r="J8" s="331"/>
      <c r="K8" s="331"/>
      <c r="L8" s="331"/>
      <c r="M8" s="331"/>
      <c r="N8" s="331"/>
      <c r="O8" s="331"/>
      <c r="P8" s="331"/>
      <c r="Q8" s="344"/>
    </row>
    <row r="9" spans="2:17" ht="40.5" customHeight="1" x14ac:dyDescent="0.2">
      <c r="B9" s="221" t="s">
        <v>78</v>
      </c>
      <c r="C9" s="222"/>
      <c r="D9" s="330" t="s">
        <v>228</v>
      </c>
      <c r="E9" s="331"/>
      <c r="F9" s="331"/>
      <c r="G9" s="331"/>
      <c r="H9" s="331"/>
      <c r="I9" s="331"/>
      <c r="J9" s="331"/>
      <c r="K9" s="331"/>
      <c r="L9" s="331"/>
      <c r="M9" s="331"/>
      <c r="N9" s="331"/>
      <c r="O9" s="331"/>
      <c r="P9" s="331"/>
      <c r="Q9" s="344"/>
    </row>
    <row r="10" spans="2:17" ht="40.5" customHeight="1" x14ac:dyDescent="0.2">
      <c r="B10" s="221" t="s">
        <v>79</v>
      </c>
      <c r="C10" s="222"/>
      <c r="D10" s="380" t="s">
        <v>231</v>
      </c>
      <c r="E10" s="331"/>
      <c r="F10" s="331"/>
      <c r="G10" s="331"/>
      <c r="H10" s="331"/>
      <c r="I10" s="331"/>
      <c r="J10" s="331"/>
      <c r="K10" s="331"/>
      <c r="L10" s="331"/>
      <c r="M10" s="331"/>
      <c r="N10" s="331"/>
      <c r="O10" s="331"/>
      <c r="P10" s="331"/>
      <c r="Q10" s="344"/>
    </row>
    <row r="11" spans="2:17" ht="40.5" customHeight="1" x14ac:dyDescent="0.2">
      <c r="B11" s="221" t="s">
        <v>80</v>
      </c>
      <c r="C11" s="222"/>
      <c r="D11" s="330">
        <v>6013323400</v>
      </c>
      <c r="E11" s="331"/>
      <c r="F11" s="331"/>
      <c r="G11" s="331"/>
      <c r="H11" s="331"/>
      <c r="I11" s="331"/>
      <c r="J11" s="331"/>
      <c r="K11" s="331"/>
      <c r="L11" s="331"/>
      <c r="M11" s="331"/>
      <c r="N11" s="331"/>
      <c r="O11" s="331"/>
      <c r="P11" s="331"/>
      <c r="Q11" s="344"/>
    </row>
    <row r="12" spans="2:17" ht="40.5" customHeight="1" x14ac:dyDescent="0.2">
      <c r="B12" s="221" t="s">
        <v>81</v>
      </c>
      <c r="C12" s="222"/>
      <c r="D12" s="330"/>
      <c r="E12" s="331"/>
      <c r="F12" s="331"/>
      <c r="G12" s="331"/>
      <c r="H12" s="331"/>
      <c r="I12" s="331"/>
      <c r="J12" s="331"/>
      <c r="K12" s="331"/>
      <c r="L12" s="331"/>
      <c r="M12" s="331"/>
      <c r="N12" s="331"/>
      <c r="O12" s="331"/>
      <c r="P12" s="331"/>
      <c r="Q12" s="344"/>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32" t="s">
        <v>82</v>
      </c>
      <c r="C14" s="233"/>
      <c r="D14" s="233"/>
      <c r="E14" s="233"/>
      <c r="F14" s="233"/>
      <c r="G14" s="233"/>
      <c r="H14" s="233"/>
      <c r="I14" s="233"/>
      <c r="J14" s="233"/>
      <c r="K14" s="233"/>
      <c r="L14" s="233"/>
      <c r="M14" s="233"/>
      <c r="N14" s="233"/>
      <c r="O14" s="233"/>
      <c r="P14" s="233"/>
      <c r="Q14" s="234"/>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21" t="s">
        <v>83</v>
      </c>
      <c r="C16" s="222"/>
      <c r="D16" s="330" t="s">
        <v>256</v>
      </c>
      <c r="E16" s="331"/>
      <c r="F16" s="331"/>
      <c r="G16" s="331"/>
      <c r="H16" s="331"/>
      <c r="I16" s="331"/>
      <c r="J16" s="331"/>
      <c r="K16" s="344"/>
      <c r="L16" s="295" t="s">
        <v>84</v>
      </c>
      <c r="M16" s="298"/>
      <c r="N16" s="385"/>
      <c r="O16" s="385"/>
      <c r="P16" s="385"/>
      <c r="Q16" s="386"/>
    </row>
    <row r="17" spans="2:17" ht="114.75" customHeight="1" x14ac:dyDescent="0.2">
      <c r="B17" s="221" t="s">
        <v>85</v>
      </c>
      <c r="C17" s="222"/>
      <c r="D17" s="395" t="s">
        <v>230</v>
      </c>
      <c r="E17" s="396"/>
      <c r="F17" s="396"/>
      <c r="G17" s="396"/>
      <c r="H17" s="396"/>
      <c r="I17" s="396"/>
      <c r="J17" s="396"/>
      <c r="K17" s="396"/>
      <c r="L17" s="396"/>
      <c r="M17" s="396"/>
      <c r="N17" s="396"/>
      <c r="O17" s="396"/>
      <c r="P17" s="396"/>
      <c r="Q17" s="397"/>
    </row>
    <row r="18" spans="2:17" ht="38.25" customHeight="1" x14ac:dyDescent="0.2">
      <c r="B18" s="238" t="s">
        <v>86</v>
      </c>
      <c r="C18" s="255"/>
      <c r="D18" s="389" t="s">
        <v>242</v>
      </c>
      <c r="E18" s="390"/>
      <c r="F18" s="390"/>
      <c r="G18" s="390"/>
      <c r="H18" s="390"/>
      <c r="I18" s="390"/>
      <c r="J18" s="390"/>
      <c r="K18" s="390"/>
      <c r="L18" s="390"/>
      <c r="M18" s="390"/>
      <c r="N18" s="390"/>
      <c r="O18" s="390"/>
      <c r="P18" s="390"/>
      <c r="Q18" s="391"/>
    </row>
    <row r="19" spans="2:17" ht="38.25" customHeight="1" x14ac:dyDescent="0.2">
      <c r="B19" s="240"/>
      <c r="C19" s="256"/>
      <c r="D19" s="392" t="s">
        <v>243</v>
      </c>
      <c r="E19" s="393"/>
      <c r="F19" s="393"/>
      <c r="G19" s="393" t="s">
        <v>244</v>
      </c>
      <c r="H19" s="393"/>
      <c r="I19" s="393"/>
      <c r="J19" s="393"/>
      <c r="K19" s="393"/>
      <c r="L19" s="393"/>
      <c r="M19" s="393"/>
      <c r="N19" s="393"/>
      <c r="O19" s="393"/>
      <c r="P19" s="393"/>
      <c r="Q19" s="394"/>
    </row>
    <row r="20" spans="2:17" ht="38.25" customHeight="1" x14ac:dyDescent="0.2">
      <c r="B20" s="240"/>
      <c r="C20" s="256"/>
      <c r="D20" s="392" t="s">
        <v>246</v>
      </c>
      <c r="E20" s="393"/>
      <c r="F20" s="393"/>
      <c r="G20" s="393" t="s">
        <v>245</v>
      </c>
      <c r="H20" s="393"/>
      <c r="I20" s="393"/>
      <c r="J20" s="393"/>
      <c r="K20" s="393"/>
      <c r="L20" s="393"/>
      <c r="M20" s="393"/>
      <c r="N20" s="393"/>
      <c r="O20" s="393"/>
      <c r="P20" s="393"/>
      <c r="Q20" s="394"/>
    </row>
    <row r="21" spans="2:17" ht="71.25" customHeight="1" x14ac:dyDescent="0.2">
      <c r="B21" s="257"/>
      <c r="C21" s="258"/>
      <c r="D21" s="332" t="s">
        <v>247</v>
      </c>
      <c r="E21" s="333"/>
      <c r="F21" s="333"/>
      <c r="G21" s="333"/>
      <c r="H21" s="333"/>
      <c r="I21" s="333"/>
      <c r="J21" s="333"/>
      <c r="K21" s="333"/>
      <c r="L21" s="333"/>
      <c r="M21" s="333"/>
      <c r="N21" s="333"/>
      <c r="O21" s="333"/>
      <c r="P21" s="333"/>
      <c r="Q21" s="334"/>
    </row>
    <row r="22" spans="2:17" ht="40.5" customHeight="1" x14ac:dyDescent="0.2">
      <c r="B22" s="221" t="s">
        <v>87</v>
      </c>
      <c r="C22" s="222"/>
      <c r="D22" s="330" t="s">
        <v>12</v>
      </c>
      <c r="E22" s="331"/>
      <c r="F22" s="331"/>
      <c r="G22" s="301" t="s">
        <v>88</v>
      </c>
      <c r="H22" s="301"/>
      <c r="I22" s="387" t="s">
        <v>63</v>
      </c>
      <c r="J22" s="387"/>
      <c r="K22" s="387"/>
      <c r="L22" s="301" t="s">
        <v>89</v>
      </c>
      <c r="M22" s="301"/>
      <c r="N22" s="301"/>
      <c r="O22" s="387" t="s">
        <v>66</v>
      </c>
      <c r="P22" s="387"/>
      <c r="Q22" s="388"/>
    </row>
    <row r="23" spans="2:17" ht="40.5" customHeight="1" x14ac:dyDescent="0.2">
      <c r="B23" s="221" t="s">
        <v>90</v>
      </c>
      <c r="C23" s="222"/>
      <c r="D23" s="330" t="s">
        <v>45</v>
      </c>
      <c r="E23" s="331"/>
      <c r="F23" s="331"/>
      <c r="G23" s="331"/>
      <c r="H23" s="331"/>
      <c r="I23" s="344"/>
      <c r="J23" s="305" t="s">
        <v>91</v>
      </c>
      <c r="K23" s="306"/>
      <c r="L23" s="306"/>
      <c r="M23" s="331"/>
      <c r="N23" s="331"/>
      <c r="O23" s="331"/>
      <c r="P23" s="331"/>
      <c r="Q23" s="344"/>
    </row>
    <row r="24" spans="2:17" ht="40.5" customHeight="1" x14ac:dyDescent="0.2">
      <c r="B24" s="221" t="s">
        <v>92</v>
      </c>
      <c r="C24" s="222"/>
      <c r="D24" s="330" t="s">
        <v>193</v>
      </c>
      <c r="E24" s="331"/>
      <c r="F24" s="331"/>
      <c r="G24" s="331"/>
      <c r="H24" s="331"/>
      <c r="I24" s="331"/>
      <c r="J24" s="331"/>
      <c r="K24" s="344"/>
      <c r="L24" s="280" t="s">
        <v>93</v>
      </c>
      <c r="M24" s="301"/>
      <c r="N24" s="301"/>
      <c r="O24" s="331" t="s">
        <v>2</v>
      </c>
      <c r="P24" s="331"/>
      <c r="Q24" s="344"/>
    </row>
    <row r="25" spans="2:17" ht="44.25" customHeight="1" x14ac:dyDescent="0.2">
      <c r="B25" s="221" t="s">
        <v>94</v>
      </c>
      <c r="C25" s="222"/>
      <c r="D25" s="330" t="s">
        <v>193</v>
      </c>
      <c r="E25" s="331"/>
      <c r="F25" s="331"/>
      <c r="G25" s="331"/>
      <c r="H25" s="331"/>
      <c r="I25" s="331"/>
      <c r="J25" s="331"/>
      <c r="K25" s="331"/>
      <c r="L25" s="331"/>
      <c r="M25" s="331"/>
      <c r="N25" s="331"/>
      <c r="O25" s="331"/>
      <c r="P25" s="331"/>
      <c r="Q25" s="344"/>
    </row>
    <row r="26" spans="2:17" ht="40.5" customHeight="1" x14ac:dyDescent="0.2">
      <c r="B26" s="221" t="s">
        <v>95</v>
      </c>
      <c r="C26" s="222"/>
      <c r="D26" s="330" t="s">
        <v>29</v>
      </c>
      <c r="E26" s="331"/>
      <c r="F26" s="331"/>
      <c r="G26" s="301" t="s">
        <v>96</v>
      </c>
      <c r="H26" s="301"/>
      <c r="I26" s="301"/>
      <c r="J26" s="331" t="s">
        <v>29</v>
      </c>
      <c r="K26" s="331"/>
      <c r="L26" s="344"/>
      <c r="M26" s="280" t="s">
        <v>97</v>
      </c>
      <c r="N26" s="301"/>
      <c r="O26" s="331">
        <v>60</v>
      </c>
      <c r="P26" s="331"/>
      <c r="Q26" s="344"/>
    </row>
    <row r="27" spans="2:17" ht="40.5" customHeight="1" x14ac:dyDescent="0.2">
      <c r="B27" s="221" t="s">
        <v>98</v>
      </c>
      <c r="C27" s="222"/>
      <c r="D27" s="330" t="s">
        <v>29</v>
      </c>
      <c r="E27" s="331"/>
      <c r="F27" s="331"/>
      <c r="G27" s="331"/>
      <c r="H27" s="331"/>
      <c r="I27" s="331"/>
      <c r="J27" s="331"/>
      <c r="K27" s="331"/>
      <c r="L27" s="331"/>
      <c r="M27" s="331"/>
      <c r="N27" s="331"/>
      <c r="O27" s="331"/>
      <c r="P27" s="331"/>
      <c r="Q27" s="344"/>
    </row>
    <row r="28" spans="2:17" ht="127.5" customHeight="1" x14ac:dyDescent="0.2">
      <c r="B28" s="238" t="s">
        <v>99</v>
      </c>
      <c r="C28" s="255"/>
      <c r="D28" s="335" t="s">
        <v>248</v>
      </c>
      <c r="E28" s="336"/>
      <c r="F28" s="336"/>
      <c r="G28" s="336"/>
      <c r="H28" s="336"/>
      <c r="I28" s="336"/>
      <c r="J28" s="336"/>
      <c r="K28" s="336"/>
      <c r="L28" s="336"/>
      <c r="M28" s="336"/>
      <c r="N28" s="336"/>
      <c r="O28" s="336"/>
      <c r="P28" s="336"/>
      <c r="Q28" s="337"/>
    </row>
    <row r="29" spans="2:17" ht="174" customHeight="1" x14ac:dyDescent="0.2">
      <c r="B29" s="240"/>
      <c r="C29" s="256"/>
      <c r="D29" s="341" t="s">
        <v>249</v>
      </c>
      <c r="E29" s="339"/>
      <c r="F29" s="339"/>
      <c r="G29" s="339"/>
      <c r="H29" s="339"/>
      <c r="I29" s="339"/>
      <c r="J29" s="339"/>
      <c r="K29" s="339"/>
      <c r="L29" s="339"/>
      <c r="M29" s="339"/>
      <c r="N29" s="339"/>
      <c r="O29" s="339"/>
      <c r="P29" s="339"/>
      <c r="Q29" s="340"/>
    </row>
    <row r="30" spans="2:17" ht="190.5" customHeight="1" x14ac:dyDescent="0.2">
      <c r="B30" s="240"/>
      <c r="C30" s="256"/>
      <c r="D30" s="341" t="s">
        <v>210</v>
      </c>
      <c r="E30" s="342"/>
      <c r="F30" s="342"/>
      <c r="G30" s="342"/>
      <c r="H30" s="342"/>
      <c r="I30" s="342"/>
      <c r="J30" s="342"/>
      <c r="K30" s="342"/>
      <c r="L30" s="342"/>
      <c r="M30" s="342"/>
      <c r="N30" s="342"/>
      <c r="O30" s="342"/>
      <c r="P30" s="342"/>
      <c r="Q30" s="343"/>
    </row>
    <row r="31" spans="2:17" ht="153.75" customHeight="1" x14ac:dyDescent="0.2">
      <c r="B31" s="240"/>
      <c r="C31" s="256"/>
      <c r="D31" s="341" t="s">
        <v>214</v>
      </c>
      <c r="E31" s="342"/>
      <c r="F31" s="342"/>
      <c r="G31" s="342"/>
      <c r="H31" s="342"/>
      <c r="I31" s="342"/>
      <c r="J31" s="342"/>
      <c r="K31" s="342"/>
      <c r="L31" s="342"/>
      <c r="M31" s="342"/>
      <c r="N31" s="342"/>
      <c r="O31" s="342"/>
      <c r="P31" s="342"/>
      <c r="Q31" s="343"/>
    </row>
    <row r="32" spans="2:17" ht="174.75" customHeight="1" x14ac:dyDescent="0.2">
      <c r="B32" s="240"/>
      <c r="C32" s="256"/>
      <c r="D32" s="341" t="s">
        <v>216</v>
      </c>
      <c r="E32" s="342"/>
      <c r="F32" s="342"/>
      <c r="G32" s="342"/>
      <c r="H32" s="342"/>
      <c r="I32" s="342"/>
      <c r="J32" s="342"/>
      <c r="K32" s="342"/>
      <c r="L32" s="342"/>
      <c r="M32" s="342"/>
      <c r="N32" s="342"/>
      <c r="O32" s="342"/>
      <c r="P32" s="342"/>
      <c r="Q32" s="343"/>
    </row>
    <row r="33" spans="2:17" ht="299.25" customHeight="1" x14ac:dyDescent="0.2">
      <c r="B33" s="257"/>
      <c r="C33" s="258"/>
      <c r="D33" s="338" t="s">
        <v>250</v>
      </c>
      <c r="E33" s="339"/>
      <c r="F33" s="339"/>
      <c r="G33" s="339"/>
      <c r="H33" s="339"/>
      <c r="I33" s="339"/>
      <c r="J33" s="339"/>
      <c r="K33" s="339"/>
      <c r="L33" s="339"/>
      <c r="M33" s="339"/>
      <c r="N33" s="339"/>
      <c r="O33" s="339"/>
      <c r="P33" s="339"/>
      <c r="Q33" s="340"/>
    </row>
    <row r="34" spans="2:17" ht="20.25" customHeight="1" x14ac:dyDescent="0.2">
      <c r="B34" s="238" t="s">
        <v>100</v>
      </c>
      <c r="C34" s="255"/>
      <c r="D34" s="403"/>
      <c r="E34" s="404"/>
      <c r="F34" s="404"/>
      <c r="G34" s="263" t="s">
        <v>101</v>
      </c>
      <c r="H34" s="263"/>
      <c r="I34" s="57" t="s">
        <v>102</v>
      </c>
      <c r="J34" s="280" t="s">
        <v>103</v>
      </c>
      <c r="K34" s="281"/>
      <c r="L34" s="347" t="s">
        <v>104</v>
      </c>
      <c r="M34" s="347"/>
      <c r="N34" s="55"/>
      <c r="O34" s="55"/>
      <c r="P34" s="55"/>
      <c r="Q34" s="56"/>
    </row>
    <row r="35" spans="2:17" ht="21.75" customHeight="1" x14ac:dyDescent="0.2">
      <c r="B35" s="257"/>
      <c r="C35" s="258"/>
      <c r="D35" s="405"/>
      <c r="E35" s="406"/>
      <c r="F35" s="406"/>
      <c r="G35" s="265"/>
      <c r="H35" s="265"/>
      <c r="I35" s="9"/>
      <c r="J35" s="290"/>
      <c r="K35" s="291"/>
      <c r="L35" s="347"/>
      <c r="M35" s="347"/>
      <c r="N35" s="7"/>
      <c r="O35" s="7"/>
      <c r="P35" s="7"/>
      <c r="Q35" s="16"/>
    </row>
    <row r="36" spans="2:17" ht="3" customHeight="1" x14ac:dyDescent="0.2">
      <c r="B36" s="238" t="s">
        <v>105</v>
      </c>
      <c r="C36" s="255"/>
      <c r="D36" s="37"/>
      <c r="E36" s="36"/>
      <c r="F36" s="35"/>
      <c r="G36" s="34"/>
      <c r="H36" s="34"/>
      <c r="I36" s="33"/>
      <c r="J36" s="38"/>
      <c r="K36" s="38"/>
      <c r="L36" s="39"/>
      <c r="M36" s="39"/>
      <c r="N36" s="35"/>
      <c r="O36" s="35"/>
      <c r="P36" s="36"/>
      <c r="Q36" s="40"/>
    </row>
    <row r="37" spans="2:17" ht="16.5" customHeight="1" x14ac:dyDescent="0.2">
      <c r="B37" s="240"/>
      <c r="C37" s="256"/>
      <c r="D37" s="58">
        <v>2022</v>
      </c>
      <c r="E37" s="59">
        <v>2023</v>
      </c>
      <c r="F37" s="59">
        <v>2024</v>
      </c>
      <c r="G37" s="345">
        <v>2025</v>
      </c>
      <c r="H37" s="346"/>
      <c r="I37" s="59">
        <v>2026</v>
      </c>
      <c r="J37" s="345">
        <v>2027</v>
      </c>
      <c r="K37" s="346"/>
      <c r="L37" s="60">
        <v>2028</v>
      </c>
      <c r="M37" s="345">
        <v>2029</v>
      </c>
      <c r="N37" s="346"/>
      <c r="O37" s="59">
        <v>2030</v>
      </c>
      <c r="P37" s="407" t="s">
        <v>106</v>
      </c>
      <c r="Q37" s="408"/>
    </row>
    <row r="38" spans="2:17" ht="18" customHeight="1" x14ac:dyDescent="0.2">
      <c r="B38" s="240"/>
      <c r="C38" s="256"/>
      <c r="D38" s="41"/>
      <c r="E38" s="42"/>
      <c r="F38" s="42"/>
      <c r="G38" s="367"/>
      <c r="H38" s="368"/>
      <c r="I38" s="47"/>
      <c r="J38" s="43"/>
      <c r="K38" s="44"/>
      <c r="L38" s="45"/>
      <c r="M38" s="45"/>
      <c r="N38" s="46"/>
      <c r="O38" s="44"/>
      <c r="P38" s="47"/>
      <c r="Q38" s="48"/>
    </row>
    <row r="39" spans="2:17" ht="4.5" customHeight="1" x14ac:dyDescent="0.2">
      <c r="B39" s="257"/>
      <c r="C39" s="258"/>
      <c r="D39" s="349"/>
      <c r="E39" s="350"/>
      <c r="F39" s="350"/>
      <c r="G39" s="350"/>
      <c r="H39" s="350"/>
      <c r="I39" s="350"/>
      <c r="J39" s="350"/>
      <c r="K39" s="350"/>
      <c r="L39" s="350"/>
      <c r="M39" s="350"/>
      <c r="N39" s="350"/>
      <c r="O39" s="350"/>
      <c r="P39" s="350"/>
      <c r="Q39" s="351"/>
    </row>
    <row r="40" spans="2:17" ht="40.5" customHeight="1" x14ac:dyDescent="0.2">
      <c r="B40" s="221" t="s">
        <v>107</v>
      </c>
      <c r="C40" s="222"/>
      <c r="D40" s="330" t="s">
        <v>58</v>
      </c>
      <c r="E40" s="331"/>
      <c r="F40" s="331"/>
      <c r="G40" s="331"/>
      <c r="H40" s="331"/>
      <c r="I40" s="331"/>
      <c r="J40" s="301" t="s">
        <v>108</v>
      </c>
      <c r="K40" s="301"/>
      <c r="L40" s="301"/>
      <c r="M40" s="348" t="s">
        <v>194</v>
      </c>
      <c r="N40" s="348"/>
      <c r="O40" s="348"/>
      <c r="P40" s="348"/>
      <c r="Q40" s="291"/>
    </row>
    <row r="41" spans="2:17" ht="40.5" customHeight="1" x14ac:dyDescent="0.2">
      <c r="B41" s="221" t="s">
        <v>109</v>
      </c>
      <c r="C41" s="222"/>
      <c r="D41" s="330" t="s">
        <v>48</v>
      </c>
      <c r="E41" s="331"/>
      <c r="F41" s="331"/>
      <c r="G41" s="331"/>
      <c r="H41" s="331"/>
      <c r="I41" s="331"/>
      <c r="J41" s="331"/>
      <c r="K41" s="344"/>
      <c r="L41" s="347" t="s">
        <v>110</v>
      </c>
      <c r="M41" s="347"/>
      <c r="N41" s="330" t="s">
        <v>48</v>
      </c>
      <c r="O41" s="331"/>
      <c r="P41" s="331"/>
      <c r="Q41" s="344"/>
    </row>
    <row r="42" spans="2:17" ht="40.5" customHeight="1" x14ac:dyDescent="0.2">
      <c r="B42" s="221" t="s">
        <v>111</v>
      </c>
      <c r="C42" s="222"/>
      <c r="D42" s="330" t="s">
        <v>48</v>
      </c>
      <c r="E42" s="331"/>
      <c r="F42" s="331"/>
      <c r="G42" s="331"/>
      <c r="H42" s="331"/>
      <c r="I42" s="331"/>
      <c r="J42" s="331"/>
      <c r="K42" s="331"/>
      <c r="L42" s="331"/>
      <c r="M42" s="331"/>
      <c r="N42" s="331"/>
      <c r="O42" s="331"/>
      <c r="P42" s="331"/>
      <c r="Q42" s="344"/>
    </row>
    <row r="43" spans="2:17" ht="40.5" customHeight="1" x14ac:dyDescent="0.2">
      <c r="B43" s="221" t="s">
        <v>112</v>
      </c>
      <c r="C43" s="222"/>
      <c r="D43" s="330" t="s">
        <v>229</v>
      </c>
      <c r="E43" s="331"/>
      <c r="F43" s="331"/>
      <c r="G43" s="331"/>
      <c r="H43" s="331"/>
      <c r="I43" s="331"/>
      <c r="J43" s="331"/>
      <c r="K43" s="331"/>
      <c r="L43" s="331"/>
      <c r="M43" s="331"/>
      <c r="N43" s="331"/>
      <c r="O43" s="331"/>
      <c r="P43" s="331"/>
      <c r="Q43" s="344"/>
    </row>
    <row r="44" spans="2:17" ht="40.5" customHeight="1" x14ac:dyDescent="0.2">
      <c r="B44" s="221" t="s">
        <v>113</v>
      </c>
      <c r="C44" s="222"/>
      <c r="D44" s="290" t="s">
        <v>195</v>
      </c>
      <c r="E44" s="348"/>
      <c r="F44" s="348"/>
      <c r="G44" s="348"/>
      <c r="H44" s="348"/>
      <c r="I44" s="348"/>
      <c r="J44" s="348"/>
      <c r="K44" s="348"/>
      <c r="L44" s="348"/>
      <c r="M44" s="348"/>
      <c r="N44" s="348"/>
      <c r="O44" s="348"/>
      <c r="P44" s="348"/>
      <c r="Q44" s="348"/>
    </row>
    <row r="45" spans="2:17" ht="315.75" customHeight="1" x14ac:dyDescent="0.2">
      <c r="B45" s="401" t="s">
        <v>114</v>
      </c>
      <c r="C45" s="402"/>
      <c r="D45" s="377" t="s">
        <v>251</v>
      </c>
      <c r="E45" s="378"/>
      <c r="F45" s="378"/>
      <c r="G45" s="378"/>
      <c r="H45" s="378"/>
      <c r="I45" s="378"/>
      <c r="J45" s="378"/>
      <c r="K45" s="378"/>
      <c r="L45" s="378"/>
      <c r="M45" s="378"/>
      <c r="N45" s="378"/>
      <c r="O45" s="378"/>
      <c r="P45" s="378"/>
      <c r="Q45" s="379"/>
    </row>
    <row r="46" spans="2:17" s="2" customFormat="1" ht="4.5" customHeight="1" x14ac:dyDescent="0.2">
      <c r="B46" s="61"/>
      <c r="C46" s="62"/>
      <c r="D46" s="62"/>
      <c r="E46" s="62"/>
      <c r="F46" s="62"/>
      <c r="G46" s="62"/>
      <c r="H46" s="62"/>
      <c r="I46" s="62"/>
      <c r="J46" s="62"/>
      <c r="K46" s="62"/>
      <c r="L46" s="62"/>
      <c r="M46" s="62"/>
      <c r="N46" s="62"/>
      <c r="O46" s="62"/>
      <c r="P46" s="62"/>
      <c r="Q46" s="63"/>
    </row>
    <row r="47" spans="2:17" ht="24.75" customHeight="1" x14ac:dyDescent="0.2">
      <c r="B47" s="232" t="s">
        <v>115</v>
      </c>
      <c r="C47" s="233"/>
      <c r="D47" s="233"/>
      <c r="E47" s="233"/>
      <c r="F47" s="233"/>
      <c r="G47" s="233"/>
      <c r="H47" s="233"/>
      <c r="I47" s="233"/>
      <c r="J47" s="233"/>
      <c r="K47" s="233"/>
      <c r="L47" s="233"/>
      <c r="M47" s="233"/>
      <c r="N47" s="233"/>
      <c r="O47" s="233"/>
      <c r="P47" s="233"/>
      <c r="Q47" s="234"/>
    </row>
    <row r="48" spans="2:17" s="2" customFormat="1" ht="4.5" customHeight="1" x14ac:dyDescent="0.2">
      <c r="B48" s="61"/>
      <c r="C48" s="62"/>
      <c r="D48" s="62"/>
      <c r="E48" s="62"/>
      <c r="F48" s="62"/>
      <c r="G48" s="62"/>
      <c r="H48" s="62"/>
      <c r="I48" s="62"/>
      <c r="J48" s="62"/>
      <c r="K48" s="62"/>
      <c r="L48" s="62"/>
      <c r="M48" s="62"/>
      <c r="N48" s="62"/>
      <c r="O48" s="62"/>
      <c r="P48" s="62"/>
      <c r="Q48" s="63"/>
    </row>
    <row r="49" spans="2:17" ht="40.5" customHeight="1" x14ac:dyDescent="0.2">
      <c r="B49" s="221" t="s">
        <v>116</v>
      </c>
      <c r="C49" s="222"/>
      <c r="D49" s="330"/>
      <c r="E49" s="331"/>
      <c r="F49" s="331"/>
      <c r="G49" s="331"/>
      <c r="H49" s="331"/>
      <c r="I49" s="331"/>
      <c r="J49" s="331"/>
      <c r="K49" s="331"/>
      <c r="L49" s="331"/>
      <c r="M49" s="331"/>
      <c r="N49" s="331"/>
      <c r="O49" s="331"/>
      <c r="P49" s="331"/>
      <c r="Q49" s="344"/>
    </row>
    <row r="50" spans="2:17" ht="6.75" customHeight="1" x14ac:dyDescent="0.2">
      <c r="B50" s="238" t="s">
        <v>117</v>
      </c>
      <c r="C50" s="255"/>
      <c r="D50" s="10"/>
      <c r="E50" s="11"/>
      <c r="F50" s="11"/>
      <c r="G50" s="11"/>
      <c r="H50" s="11"/>
      <c r="I50" s="11"/>
      <c r="J50" s="11"/>
      <c r="K50" s="11"/>
      <c r="L50" s="11"/>
      <c r="M50" s="11"/>
      <c r="N50" s="11"/>
      <c r="O50" s="11"/>
      <c r="P50" s="5"/>
      <c r="Q50" s="12"/>
    </row>
    <row r="51" spans="2:17" ht="17.25" customHeight="1" x14ac:dyDescent="0.2">
      <c r="B51" s="240"/>
      <c r="C51" s="256"/>
      <c r="D51" s="13"/>
      <c r="E51" s="17" t="s">
        <v>118</v>
      </c>
      <c r="F51" s="17" t="s">
        <v>119</v>
      </c>
      <c r="G51" s="6"/>
      <c r="H51" s="17" t="s">
        <v>103</v>
      </c>
      <c r="I51" s="17" t="s">
        <v>119</v>
      </c>
      <c r="J51" s="6"/>
      <c r="K51" s="17" t="s">
        <v>103</v>
      </c>
      <c r="L51" s="17" t="s">
        <v>119</v>
      </c>
      <c r="M51" s="6"/>
      <c r="N51" s="17" t="s">
        <v>103</v>
      </c>
      <c r="O51" s="17" t="s">
        <v>119</v>
      </c>
      <c r="P51" s="6"/>
      <c r="Q51" s="14"/>
    </row>
    <row r="52" spans="2:17" ht="17.25" customHeight="1" x14ac:dyDescent="0.2">
      <c r="B52" s="240"/>
      <c r="C52" s="256"/>
      <c r="D52" s="13"/>
      <c r="E52" s="17">
        <v>2000</v>
      </c>
      <c r="F52" s="17"/>
      <c r="G52" s="6"/>
      <c r="H52" s="17">
        <v>2008</v>
      </c>
      <c r="I52" s="17"/>
      <c r="J52" s="6"/>
      <c r="K52" s="17">
        <v>2016</v>
      </c>
      <c r="L52" s="17"/>
      <c r="M52" s="6"/>
      <c r="N52" s="17">
        <v>2024</v>
      </c>
      <c r="O52" s="17"/>
      <c r="P52" s="6"/>
      <c r="Q52" s="14"/>
    </row>
    <row r="53" spans="2:17" ht="17.25" customHeight="1" x14ac:dyDescent="0.2">
      <c r="B53" s="240"/>
      <c r="C53" s="256"/>
      <c r="D53" s="13"/>
      <c r="E53" s="17">
        <v>2001</v>
      </c>
      <c r="F53" s="17"/>
      <c r="G53" s="6"/>
      <c r="H53" s="17">
        <v>2009</v>
      </c>
      <c r="I53" s="17"/>
      <c r="J53" s="6"/>
      <c r="K53" s="17">
        <v>2017</v>
      </c>
      <c r="L53" s="17"/>
      <c r="M53" s="6"/>
      <c r="N53" s="17">
        <v>2025</v>
      </c>
      <c r="O53" s="17"/>
      <c r="P53" s="6"/>
      <c r="Q53" s="14"/>
    </row>
    <row r="54" spans="2:17" ht="17.25" customHeight="1" x14ac:dyDescent="0.2">
      <c r="B54" s="240"/>
      <c r="C54" s="256"/>
      <c r="D54" s="13"/>
      <c r="E54" s="17">
        <v>2002</v>
      </c>
      <c r="F54" s="17"/>
      <c r="G54" s="6"/>
      <c r="H54" s="17">
        <v>2010</v>
      </c>
      <c r="I54" s="17"/>
      <c r="J54" s="6"/>
      <c r="K54" s="17">
        <v>2018</v>
      </c>
      <c r="L54" s="17"/>
      <c r="M54" s="6"/>
      <c r="N54" s="17">
        <v>2026</v>
      </c>
      <c r="O54" s="17"/>
      <c r="P54" s="6"/>
      <c r="Q54" s="14"/>
    </row>
    <row r="55" spans="2:17" ht="17.25" customHeight="1" x14ac:dyDescent="0.2">
      <c r="B55" s="240"/>
      <c r="C55" s="256"/>
      <c r="D55" s="13"/>
      <c r="E55" s="17">
        <v>2003</v>
      </c>
      <c r="F55" s="17"/>
      <c r="G55" s="6"/>
      <c r="H55" s="17">
        <v>2011</v>
      </c>
      <c r="I55" s="17"/>
      <c r="J55" s="6"/>
      <c r="K55" s="17">
        <v>2019</v>
      </c>
      <c r="L55" s="17"/>
      <c r="M55" s="6"/>
      <c r="N55" s="17">
        <v>2027</v>
      </c>
      <c r="O55" s="17"/>
      <c r="P55" s="6"/>
      <c r="Q55" s="14"/>
    </row>
    <row r="56" spans="2:17" ht="17.25" customHeight="1" x14ac:dyDescent="0.2">
      <c r="B56" s="240"/>
      <c r="C56" s="256"/>
      <c r="D56" s="13"/>
      <c r="E56" s="17">
        <v>2004</v>
      </c>
      <c r="F56" s="17"/>
      <c r="G56" s="6"/>
      <c r="H56" s="17">
        <v>2012</v>
      </c>
      <c r="I56" s="17"/>
      <c r="J56" s="6"/>
      <c r="K56" s="17">
        <v>2020</v>
      </c>
      <c r="L56" s="17"/>
      <c r="M56" s="6"/>
      <c r="N56" s="17">
        <v>2028</v>
      </c>
      <c r="O56" s="17"/>
      <c r="P56" s="6"/>
      <c r="Q56" s="14"/>
    </row>
    <row r="57" spans="2:17" ht="17.25" customHeight="1" x14ac:dyDescent="0.2">
      <c r="B57" s="240"/>
      <c r="C57" s="256"/>
      <c r="D57" s="13"/>
      <c r="E57" s="17">
        <v>2005</v>
      </c>
      <c r="F57" s="17"/>
      <c r="G57" s="6"/>
      <c r="H57" s="17">
        <v>2013</v>
      </c>
      <c r="I57" s="17"/>
      <c r="J57" s="6"/>
      <c r="K57" s="17">
        <v>2021</v>
      </c>
      <c r="L57" s="17"/>
      <c r="M57" s="6"/>
      <c r="N57" s="17">
        <v>2029</v>
      </c>
      <c r="O57" s="17"/>
      <c r="P57" s="6"/>
      <c r="Q57" s="14"/>
    </row>
    <row r="58" spans="2:17" ht="17.25" customHeight="1" x14ac:dyDescent="0.2">
      <c r="B58" s="240"/>
      <c r="C58" s="256"/>
      <c r="D58" s="13"/>
      <c r="E58" s="17">
        <v>2006</v>
      </c>
      <c r="F58" s="17"/>
      <c r="G58" s="6"/>
      <c r="H58" s="17">
        <v>2014</v>
      </c>
      <c r="I58" s="17"/>
      <c r="J58" s="6"/>
      <c r="K58" s="17">
        <v>2022</v>
      </c>
      <c r="L58" s="17"/>
      <c r="M58" s="6"/>
      <c r="N58" s="17">
        <v>2030</v>
      </c>
      <c r="O58" s="17"/>
      <c r="P58" s="6"/>
      <c r="Q58" s="14"/>
    </row>
    <row r="59" spans="2:17" ht="17.25" customHeight="1" x14ac:dyDescent="0.2">
      <c r="B59" s="240"/>
      <c r="C59" s="256"/>
      <c r="D59" s="13"/>
      <c r="E59" s="17">
        <v>2007</v>
      </c>
      <c r="F59" s="17"/>
      <c r="G59" s="6"/>
      <c r="H59" s="17">
        <v>2015</v>
      </c>
      <c r="I59" s="17"/>
      <c r="J59" s="6"/>
      <c r="K59" s="17">
        <v>2023</v>
      </c>
      <c r="L59" s="17"/>
      <c r="M59" s="6"/>
      <c r="N59" s="17">
        <v>2031</v>
      </c>
      <c r="O59" s="17"/>
      <c r="P59" s="6"/>
      <c r="Q59" s="14"/>
    </row>
    <row r="60" spans="2:17" ht="6.75" customHeight="1" x14ac:dyDescent="0.2">
      <c r="B60" s="257"/>
      <c r="C60" s="258"/>
      <c r="D60" s="15"/>
      <c r="E60" s="4"/>
      <c r="F60" s="7"/>
      <c r="G60" s="7"/>
      <c r="H60" s="7"/>
      <c r="I60" s="7"/>
      <c r="J60" s="7"/>
      <c r="K60" s="7"/>
      <c r="L60" s="8"/>
      <c r="M60" s="8"/>
      <c r="N60" s="7"/>
      <c r="O60" s="7"/>
      <c r="P60" s="7"/>
      <c r="Q60" s="16"/>
    </row>
    <row r="61" spans="2:17" ht="36" customHeight="1" x14ac:dyDescent="0.2">
      <c r="B61" s="221" t="s">
        <v>120</v>
      </c>
      <c r="C61" s="222"/>
      <c r="D61" s="330" t="s">
        <v>29</v>
      </c>
      <c r="E61" s="331"/>
      <c r="F61" s="331"/>
      <c r="G61" s="331"/>
      <c r="H61" s="331"/>
      <c r="I61" s="331"/>
      <c r="J61" s="331"/>
      <c r="K61" s="331"/>
      <c r="L61" s="331"/>
      <c r="M61" s="331"/>
      <c r="N61" s="331"/>
      <c r="O61" s="331"/>
      <c r="P61" s="331"/>
      <c r="Q61" s="344"/>
    </row>
    <row r="62" spans="2:17" ht="36" customHeight="1" x14ac:dyDescent="0.2">
      <c r="B62" s="400" t="s">
        <v>121</v>
      </c>
      <c r="C62" s="400"/>
      <c r="D62" s="380" t="s">
        <v>196</v>
      </c>
      <c r="E62" s="331"/>
      <c r="F62" s="331"/>
      <c r="G62" s="331"/>
      <c r="H62" s="331"/>
      <c r="I62" s="331"/>
      <c r="J62" s="331"/>
      <c r="K62" s="331"/>
      <c r="L62" s="331"/>
      <c r="M62" s="331"/>
      <c r="N62" s="331"/>
      <c r="O62" s="331"/>
      <c r="P62" s="331"/>
      <c r="Q62" s="344"/>
    </row>
    <row r="63" spans="2:17" s="2" customFormat="1" ht="4.5" customHeight="1" x14ac:dyDescent="0.2">
      <c r="B63" s="398"/>
      <c r="C63" s="399"/>
      <c r="D63" s="399"/>
      <c r="E63" s="399"/>
      <c r="F63" s="399"/>
      <c r="G63" s="399"/>
      <c r="H63" s="399"/>
      <c r="I63" s="399"/>
      <c r="J63" s="399"/>
      <c r="K63" s="399"/>
      <c r="L63" s="399"/>
      <c r="M63" s="399"/>
      <c r="N63" s="399"/>
      <c r="O63" s="399"/>
      <c r="P63" s="399"/>
      <c r="Q63" s="399"/>
    </row>
    <row r="64" spans="2:17" ht="24.75" customHeight="1" x14ac:dyDescent="0.2">
      <c r="B64" s="232" t="s">
        <v>122</v>
      </c>
      <c r="C64" s="233"/>
      <c r="D64" s="233"/>
      <c r="E64" s="233"/>
      <c r="F64" s="233"/>
      <c r="G64" s="233"/>
      <c r="H64" s="233"/>
      <c r="I64" s="233"/>
      <c r="J64" s="233"/>
      <c r="K64" s="233"/>
      <c r="L64" s="233"/>
      <c r="M64" s="233"/>
      <c r="N64" s="233"/>
      <c r="O64" s="233"/>
      <c r="P64" s="233"/>
      <c r="Q64" s="234"/>
    </row>
    <row r="65" spans="2:17" s="2" customFormat="1" ht="4.5" customHeight="1" x14ac:dyDescent="0.2">
      <c r="B65" s="64"/>
      <c r="C65" s="65"/>
      <c r="D65" s="65"/>
      <c r="E65" s="65"/>
      <c r="F65" s="65"/>
      <c r="G65" s="65"/>
      <c r="H65" s="65"/>
      <c r="I65" s="65"/>
      <c r="J65" s="65"/>
      <c r="K65" s="65"/>
      <c r="L65" s="65"/>
      <c r="M65" s="65"/>
      <c r="N65" s="65"/>
      <c r="O65" s="65"/>
      <c r="P65" s="65"/>
      <c r="Q65" s="66"/>
    </row>
    <row r="66" spans="2:17" ht="58.5" customHeight="1" x14ac:dyDescent="0.2">
      <c r="B66" s="381"/>
      <c r="C66" s="381"/>
      <c r="D66" s="381"/>
      <c r="E66" s="381"/>
      <c r="F66" s="381"/>
      <c r="G66" s="381"/>
      <c r="H66" s="381"/>
      <c r="I66" s="381"/>
      <c r="J66" s="381"/>
      <c r="K66" s="381"/>
      <c r="L66" s="381"/>
      <c r="M66" s="381"/>
      <c r="N66" s="381"/>
      <c r="O66" s="381"/>
      <c r="P66" s="381"/>
      <c r="Q66" s="381"/>
    </row>
    <row r="67" spans="2:17" s="2" customFormat="1" ht="4.5" customHeight="1" x14ac:dyDescent="0.2">
      <c r="B67" s="67"/>
      <c r="C67" s="68"/>
      <c r="D67" s="68"/>
      <c r="E67" s="68"/>
      <c r="F67" s="68"/>
      <c r="G67" s="68"/>
      <c r="H67" s="68"/>
      <c r="I67" s="68"/>
      <c r="J67" s="68"/>
      <c r="K67" s="68"/>
      <c r="L67" s="68"/>
      <c r="M67" s="68"/>
      <c r="N67" s="68"/>
      <c r="O67" s="68"/>
      <c r="P67" s="68"/>
      <c r="Q67" s="69"/>
    </row>
    <row r="68" spans="2:17" ht="24.75" customHeight="1" x14ac:dyDescent="0.2">
      <c r="B68" s="232" t="s">
        <v>123</v>
      </c>
      <c r="C68" s="233"/>
      <c r="D68" s="233"/>
      <c r="E68" s="233"/>
      <c r="F68" s="233"/>
      <c r="G68" s="233"/>
      <c r="H68" s="233"/>
      <c r="I68" s="233"/>
      <c r="J68" s="233"/>
      <c r="K68" s="233"/>
      <c r="L68" s="233"/>
      <c r="M68" s="233"/>
      <c r="N68" s="233"/>
      <c r="O68" s="233"/>
      <c r="P68" s="233"/>
      <c r="Q68" s="234"/>
    </row>
    <row r="69" spans="2:17" s="2" customFormat="1" ht="4.5" customHeight="1" x14ac:dyDescent="0.2">
      <c r="B69" s="64"/>
      <c r="C69" s="65"/>
      <c r="D69" s="65"/>
      <c r="E69" s="65"/>
      <c r="F69" s="65"/>
      <c r="G69" s="65"/>
      <c r="H69" s="65"/>
      <c r="I69" s="65"/>
      <c r="J69" s="65"/>
      <c r="K69" s="65"/>
      <c r="L69" s="65"/>
      <c r="M69" s="65"/>
      <c r="N69" s="65"/>
      <c r="O69" s="65"/>
      <c r="P69" s="65"/>
      <c r="Q69" s="66"/>
    </row>
    <row r="70" spans="2:17" ht="27" customHeight="1" x14ac:dyDescent="0.2">
      <c r="B70" s="238" t="s">
        <v>124</v>
      </c>
      <c r="C70" s="371"/>
      <c r="D70" s="360" t="s">
        <v>125</v>
      </c>
      <c r="E70" s="361"/>
      <c r="F70" s="355"/>
      <c r="G70" s="356"/>
      <c r="H70" s="356"/>
      <c r="I70" s="356"/>
      <c r="J70" s="364"/>
      <c r="K70" s="360" t="s">
        <v>1</v>
      </c>
      <c r="L70" s="361"/>
      <c r="M70" s="355" t="s">
        <v>228</v>
      </c>
      <c r="N70" s="356"/>
      <c r="O70" s="356"/>
      <c r="P70" s="356"/>
      <c r="Q70" s="357"/>
    </row>
    <row r="71" spans="2:17" ht="27" customHeight="1" x14ac:dyDescent="0.2">
      <c r="B71" s="240"/>
      <c r="C71" s="372"/>
      <c r="D71" s="373" t="s">
        <v>126</v>
      </c>
      <c r="E71" s="374"/>
      <c r="F71" s="365"/>
      <c r="G71" s="365"/>
      <c r="H71" s="365"/>
      <c r="I71" s="365"/>
      <c r="J71" s="366"/>
      <c r="K71" s="362" t="s">
        <v>127</v>
      </c>
      <c r="L71" s="363"/>
      <c r="M71" s="358"/>
      <c r="N71" s="353"/>
      <c r="O71" s="353"/>
      <c r="P71" s="353"/>
      <c r="Q71" s="359"/>
    </row>
    <row r="72" spans="2:17" ht="27" customHeight="1" x14ac:dyDescent="0.2">
      <c r="B72" s="240"/>
      <c r="C72" s="372"/>
      <c r="D72" s="373" t="s">
        <v>128</v>
      </c>
      <c r="E72" s="374"/>
      <c r="F72" s="353" t="s">
        <v>197</v>
      </c>
      <c r="G72" s="353"/>
      <c r="H72" s="353"/>
      <c r="I72" s="353"/>
      <c r="J72" s="354"/>
      <c r="K72" s="362" t="s">
        <v>129</v>
      </c>
      <c r="L72" s="363"/>
      <c r="M72" s="352">
        <v>6013323400</v>
      </c>
      <c r="N72" s="353"/>
      <c r="O72" s="353"/>
      <c r="P72" s="353"/>
      <c r="Q72" s="359"/>
    </row>
    <row r="73" spans="2:17" ht="27" customHeight="1" x14ac:dyDescent="0.2">
      <c r="B73" s="375" t="s">
        <v>130</v>
      </c>
      <c r="C73" s="376"/>
      <c r="D73" s="373" t="s">
        <v>125</v>
      </c>
      <c r="E73" s="374"/>
      <c r="F73" s="352" t="s">
        <v>232</v>
      </c>
      <c r="G73" s="353"/>
      <c r="H73" s="353"/>
      <c r="I73" s="353"/>
      <c r="J73" s="354"/>
      <c r="K73" s="362" t="s">
        <v>1</v>
      </c>
      <c r="L73" s="363"/>
      <c r="M73" s="355" t="s">
        <v>228</v>
      </c>
      <c r="N73" s="356"/>
      <c r="O73" s="356"/>
      <c r="P73" s="356"/>
      <c r="Q73" s="357"/>
    </row>
    <row r="74" spans="2:17" ht="27" customHeight="1" x14ac:dyDescent="0.2">
      <c r="B74" s="240"/>
      <c r="C74" s="372"/>
      <c r="D74" s="362" t="s">
        <v>126</v>
      </c>
      <c r="E74" s="363"/>
      <c r="F74" s="352" t="s">
        <v>234</v>
      </c>
      <c r="G74" s="353"/>
      <c r="H74" s="353"/>
      <c r="I74" s="353"/>
      <c r="J74" s="354"/>
      <c r="K74" s="362" t="s">
        <v>127</v>
      </c>
      <c r="L74" s="363"/>
      <c r="M74" s="358" t="s">
        <v>233</v>
      </c>
      <c r="N74" s="353"/>
      <c r="O74" s="353"/>
      <c r="P74" s="353"/>
      <c r="Q74" s="359"/>
    </row>
    <row r="75" spans="2:17" ht="27" customHeight="1" x14ac:dyDescent="0.2">
      <c r="B75" s="240"/>
      <c r="C75" s="372"/>
      <c r="D75" s="362" t="s">
        <v>128</v>
      </c>
      <c r="E75" s="363"/>
      <c r="F75" s="353" t="s">
        <v>197</v>
      </c>
      <c r="G75" s="353"/>
      <c r="H75" s="353"/>
      <c r="I75" s="353"/>
      <c r="J75" s="354"/>
      <c r="K75" s="362" t="s">
        <v>129</v>
      </c>
      <c r="L75" s="363"/>
      <c r="M75" s="352">
        <v>6013323400</v>
      </c>
      <c r="N75" s="353"/>
      <c r="O75" s="353"/>
      <c r="P75" s="353"/>
      <c r="Q75" s="359"/>
    </row>
    <row r="76" spans="2:17" ht="27" customHeight="1" x14ac:dyDescent="0.2">
      <c r="B76" s="369" t="s">
        <v>131</v>
      </c>
      <c r="C76" s="370"/>
      <c r="D76" s="54"/>
      <c r="E76" s="51"/>
      <c r="F76" s="52"/>
      <c r="G76" s="52"/>
      <c r="H76" s="52"/>
      <c r="I76" s="52"/>
      <c r="J76" s="52"/>
      <c r="K76" s="52"/>
      <c r="L76" s="52"/>
      <c r="M76" s="51"/>
      <c r="N76" s="51"/>
      <c r="O76" s="51"/>
      <c r="P76" s="51"/>
      <c r="Q76" s="53"/>
    </row>
  </sheetData>
  <mergeCells count="132">
    <mergeCell ref="B63:Q63"/>
    <mergeCell ref="B50:C60"/>
    <mergeCell ref="B62:C62"/>
    <mergeCell ref="B61:C61"/>
    <mergeCell ref="D61:Q61"/>
    <mergeCell ref="B44:C44"/>
    <mergeCell ref="D44:Q44"/>
    <mergeCell ref="J26:L26"/>
    <mergeCell ref="B43:C43"/>
    <mergeCell ref="B45:C45"/>
    <mergeCell ref="B47:Q47"/>
    <mergeCell ref="B34:C35"/>
    <mergeCell ref="D34:F35"/>
    <mergeCell ref="G34:H35"/>
    <mergeCell ref="J34:K34"/>
    <mergeCell ref="J35:K35"/>
    <mergeCell ref="B42:C42"/>
    <mergeCell ref="B36:C39"/>
    <mergeCell ref="M26:N26"/>
    <mergeCell ref="O26:Q26"/>
    <mergeCell ref="D26:F26"/>
    <mergeCell ref="G26:I26"/>
    <mergeCell ref="D42:Q42"/>
    <mergeCell ref="P37:Q37"/>
    <mergeCell ref="D11:Q11"/>
    <mergeCell ref="D12:Q12"/>
    <mergeCell ref="J23:L23"/>
    <mergeCell ref="G22:H22"/>
    <mergeCell ref="O22:Q22"/>
    <mergeCell ref="L22:N22"/>
    <mergeCell ref="I22:K22"/>
    <mergeCell ref="D22:F22"/>
    <mergeCell ref="D18:F18"/>
    <mergeCell ref="G18:Q18"/>
    <mergeCell ref="D20:F20"/>
    <mergeCell ref="G20:Q20"/>
    <mergeCell ref="D19:F19"/>
    <mergeCell ref="G19:Q19"/>
    <mergeCell ref="D17:Q17"/>
    <mergeCell ref="O1:Q2"/>
    <mergeCell ref="D1:N1"/>
    <mergeCell ref="D2:N2"/>
    <mergeCell ref="D3:N3"/>
    <mergeCell ref="B23:C23"/>
    <mergeCell ref="B24:C24"/>
    <mergeCell ref="B25:C25"/>
    <mergeCell ref="B26:C26"/>
    <mergeCell ref="B10:C10"/>
    <mergeCell ref="B11:C11"/>
    <mergeCell ref="B16:C16"/>
    <mergeCell ref="B17:C17"/>
    <mergeCell ref="B22:C22"/>
    <mergeCell ref="B12:C12"/>
    <mergeCell ref="B14:Q14"/>
    <mergeCell ref="L16:M16"/>
    <mergeCell ref="N16:Q16"/>
    <mergeCell ref="B1:C2"/>
    <mergeCell ref="B3:C3"/>
    <mergeCell ref="B5:Q5"/>
    <mergeCell ref="O3:Q3"/>
    <mergeCell ref="L24:N24"/>
    <mergeCell ref="D9:Q9"/>
    <mergeCell ref="D10:Q10"/>
    <mergeCell ref="D8:Q8"/>
    <mergeCell ref="D16:K16"/>
    <mergeCell ref="B9:C9"/>
    <mergeCell ref="D23:I23"/>
    <mergeCell ref="B8:C8"/>
    <mergeCell ref="B76:C76"/>
    <mergeCell ref="B70:C72"/>
    <mergeCell ref="D70:E70"/>
    <mergeCell ref="D71:E71"/>
    <mergeCell ref="D72:E72"/>
    <mergeCell ref="B73:C75"/>
    <mergeCell ref="D73:E73"/>
    <mergeCell ref="D74:E74"/>
    <mergeCell ref="D75:E75"/>
    <mergeCell ref="B27:C27"/>
    <mergeCell ref="D27:Q27"/>
    <mergeCell ref="D43:Q43"/>
    <mergeCell ref="D45:Q45"/>
    <mergeCell ref="D62:Q62"/>
    <mergeCell ref="L41:M41"/>
    <mergeCell ref="N41:Q41"/>
    <mergeCell ref="D41:K41"/>
    <mergeCell ref="B66:Q66"/>
    <mergeCell ref="B68:Q68"/>
    <mergeCell ref="B64:Q64"/>
    <mergeCell ref="B49:C49"/>
    <mergeCell ref="D49:Q49"/>
    <mergeCell ref="J37:K37"/>
    <mergeCell ref="F73:J73"/>
    <mergeCell ref="F74:J74"/>
    <mergeCell ref="F75:J75"/>
    <mergeCell ref="M70:Q70"/>
    <mergeCell ref="M71:Q71"/>
    <mergeCell ref="M72:Q72"/>
    <mergeCell ref="M73:Q73"/>
    <mergeCell ref="M74:Q74"/>
    <mergeCell ref="M75:Q75"/>
    <mergeCell ref="K70:L70"/>
    <mergeCell ref="K71:L71"/>
    <mergeCell ref="K72:L72"/>
    <mergeCell ref="K73:L73"/>
    <mergeCell ref="K74:L74"/>
    <mergeCell ref="K75:L75"/>
    <mergeCell ref="F70:J70"/>
    <mergeCell ref="F72:J72"/>
    <mergeCell ref="F71:J71"/>
    <mergeCell ref="B41:C41"/>
    <mergeCell ref="G38:H38"/>
    <mergeCell ref="D40:I40"/>
    <mergeCell ref="J40:L40"/>
    <mergeCell ref="D21:Q21"/>
    <mergeCell ref="B18:C21"/>
    <mergeCell ref="D28:Q28"/>
    <mergeCell ref="D33:Q33"/>
    <mergeCell ref="D29:Q29"/>
    <mergeCell ref="D30:Q30"/>
    <mergeCell ref="D31:Q31"/>
    <mergeCell ref="D32:Q32"/>
    <mergeCell ref="D24:K24"/>
    <mergeCell ref="D25:Q25"/>
    <mergeCell ref="G37:H37"/>
    <mergeCell ref="M37:N37"/>
    <mergeCell ref="L34:M35"/>
    <mergeCell ref="B40:C40"/>
    <mergeCell ref="M40:Q40"/>
    <mergeCell ref="D39:Q39"/>
    <mergeCell ref="O24:Q24"/>
    <mergeCell ref="M23:Q23"/>
    <mergeCell ref="B28:C33"/>
  </mergeCells>
  <phoneticPr fontId="6" type="noConversion"/>
  <dataValidations count="7">
    <dataValidation type="list" allowBlank="1" showInputMessage="1" showErrorMessage="1" sqref="D22" xr:uid="{00000000-0002-0000-0200-000000000000}">
      <formula1>tipo</formula1>
    </dataValidation>
    <dataValidation type="list" allowBlank="1" showInputMessage="1" showErrorMessage="1" sqref="D61:Q61 D26:D27 J26:L27" xr:uid="{00000000-0002-0000-0200-000001000000}">
      <formula1>periodicidad</formula1>
    </dataValidation>
    <dataValidation type="list" allowBlank="1" showInputMessage="1" showErrorMessage="1" sqref="D23:I23" xr:uid="{00000000-0002-0000-0200-000002000000}">
      <formula1>tipounidad</formula1>
    </dataValidation>
    <dataValidation type="list" allowBlank="1" showInputMessage="1" showErrorMessage="1" sqref="N41:Q41" xr:uid="{00000000-0002-0000-0200-000003000000}">
      <formula1>enfoque</formula1>
    </dataValidation>
    <dataValidation type="list" allowBlank="1" showInputMessage="1" showErrorMessage="1" sqref="D40" xr:uid="{00000000-0002-0000-0200-000004000000}">
      <formula1>Desagregaci</formula1>
    </dataValidation>
    <dataValidation type="list" allowBlank="1" showInputMessage="1" showErrorMessage="1" sqref="I22:K22" xr:uid="{00000000-0002-0000-0200-000005000000}">
      <formula1>acumula</formula1>
    </dataValidation>
    <dataValidation type="list" allowBlank="1" showInputMessage="1" showErrorMessage="1" sqref="O22:Q22" xr:uid="{00000000-0002-0000-0200-000006000000}">
      <formula1>orienta</formula1>
    </dataValidation>
  </dataValidations>
  <hyperlinks>
    <hyperlink ref="D62" r:id="rId1" xr:uid="{00000000-0004-0000-0200-000000000000}"/>
    <hyperlink ref="D10" r:id="rId2" xr:uid="{00000000-0004-0000-0200-000001000000}"/>
    <hyperlink ref="M74" r:id="rId3" xr:uid="{00000000-0004-0000-0200-000002000000}"/>
  </hyperlinks>
  <printOptions horizontalCentered="1"/>
  <pageMargins left="0.7" right="0.7" top="0.75" bottom="0.75" header="0.3" footer="0.3"/>
  <pageSetup scale="59" orientation="portrait" r:id="rId4"/>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7000000}">
          <x14:formula1>
            <xm:f>Listas!$B$3:$B$5</xm:f>
          </x14:formula1>
          <xm:sqref>O24:Q24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Z90"/>
  <sheetViews>
    <sheetView showGridLines="0" zoomScale="80" zoomScaleNormal="80" workbookViewId="0">
      <selection activeCell="B5" sqref="B5:R5"/>
    </sheetView>
  </sheetViews>
  <sheetFormatPr baseColWidth="10" defaultColWidth="10.7109375" defaultRowHeight="12.75" x14ac:dyDescent="0.2"/>
  <cols>
    <col min="1" max="1" width="4.28515625" style="85" customWidth="1"/>
    <col min="2" max="2" width="3.140625" style="85" customWidth="1"/>
    <col min="3" max="3" width="16.28515625" style="85" customWidth="1"/>
    <col min="4" max="4" width="8.140625" style="96" customWidth="1"/>
    <col min="5" max="5" width="23.42578125" style="85" customWidth="1"/>
    <col min="6" max="6" width="18.5703125" style="85" customWidth="1"/>
    <col min="7" max="7" width="23.5703125" style="85" customWidth="1"/>
    <col min="8" max="13" width="17.140625" style="85" customWidth="1"/>
    <col min="14" max="15" width="13.7109375" style="85" customWidth="1"/>
    <col min="16" max="17" width="15.42578125" style="85" customWidth="1"/>
    <col min="18" max="16384" width="10.7109375" style="85"/>
  </cols>
  <sheetData>
    <row r="1" spans="1:19" s="70" customFormat="1" ht="100.5" customHeight="1" thickBot="1" x14ac:dyDescent="0.25">
      <c r="A1" s="78"/>
      <c r="B1" s="448"/>
      <c r="C1" s="449"/>
      <c r="D1" s="449"/>
      <c r="E1" s="449"/>
      <c r="F1" s="449"/>
      <c r="G1" s="449"/>
      <c r="H1" s="449"/>
      <c r="I1" s="449"/>
      <c r="J1" s="449"/>
      <c r="K1" s="449"/>
      <c r="L1" s="449"/>
      <c r="M1" s="449"/>
      <c r="N1" s="449"/>
      <c r="O1" s="449"/>
      <c r="P1" s="449"/>
      <c r="Q1" s="449"/>
      <c r="R1" s="450"/>
      <c r="S1" s="82"/>
    </row>
    <row r="2" spans="1:19" s="71" customFormat="1" ht="13.5" thickBot="1" x14ac:dyDescent="0.25">
      <c r="A2" s="79"/>
      <c r="B2" s="451">
        <f>'[1]Datos Generales'!C5</f>
        <v>0</v>
      </c>
      <c r="C2" s="452"/>
      <c r="D2" s="452"/>
      <c r="E2" s="452"/>
      <c r="F2" s="452"/>
      <c r="G2" s="452"/>
      <c r="H2" s="452"/>
      <c r="I2" s="452"/>
      <c r="J2" s="452"/>
      <c r="K2" s="452"/>
      <c r="L2" s="452"/>
      <c r="M2" s="452"/>
      <c r="N2" s="452"/>
      <c r="O2" s="452"/>
      <c r="P2" s="452"/>
      <c r="Q2" s="452"/>
      <c r="R2" s="453"/>
      <c r="S2" s="83"/>
    </row>
    <row r="3" spans="1:19" s="71" customFormat="1" ht="13.5" thickBot="1" x14ac:dyDescent="0.25">
      <c r="A3" s="79"/>
      <c r="B3" s="454" t="s">
        <v>252</v>
      </c>
      <c r="C3" s="455"/>
      <c r="D3" s="455"/>
      <c r="E3" s="455"/>
      <c r="F3" s="455"/>
      <c r="G3" s="455"/>
      <c r="H3" s="455"/>
      <c r="I3" s="455"/>
      <c r="J3" s="455"/>
      <c r="K3" s="455"/>
      <c r="L3" s="455"/>
      <c r="M3" s="455"/>
      <c r="N3" s="455"/>
      <c r="O3" s="455"/>
      <c r="P3" s="455"/>
      <c r="Q3" s="455"/>
      <c r="R3" s="456"/>
      <c r="S3" s="83"/>
    </row>
    <row r="4" spans="1:19" s="71" customFormat="1" ht="13.5" thickBot="1" x14ac:dyDescent="0.25">
      <c r="A4" s="79"/>
      <c r="B4" s="457" t="s">
        <v>174</v>
      </c>
      <c r="C4" s="458"/>
      <c r="D4" s="458"/>
      <c r="E4" s="458"/>
      <c r="F4" s="214">
        <f>'[1]Datos Generales'!C6</f>
        <v>0</v>
      </c>
      <c r="G4" s="214"/>
      <c r="H4" s="214"/>
      <c r="I4" s="214"/>
      <c r="J4" s="214"/>
      <c r="K4" s="214"/>
      <c r="L4" s="214"/>
      <c r="M4" s="215"/>
      <c r="N4" s="215"/>
      <c r="O4" s="215"/>
      <c r="P4" s="215"/>
      <c r="Q4" s="215"/>
      <c r="R4" s="216"/>
      <c r="S4" s="83"/>
    </row>
    <row r="5" spans="1:19" ht="16.5" customHeight="1" thickBot="1" x14ac:dyDescent="0.25">
      <c r="A5" s="84"/>
      <c r="B5" s="454" t="s">
        <v>256</v>
      </c>
      <c r="C5" s="455"/>
      <c r="D5" s="455"/>
      <c r="E5" s="455"/>
      <c r="F5" s="455"/>
      <c r="G5" s="455"/>
      <c r="H5" s="455"/>
      <c r="I5" s="455"/>
      <c r="J5" s="455"/>
      <c r="K5" s="455"/>
      <c r="L5" s="455"/>
      <c r="M5" s="455"/>
      <c r="N5" s="455"/>
      <c r="O5" s="455"/>
      <c r="P5" s="455"/>
      <c r="Q5" s="455"/>
      <c r="R5" s="456"/>
      <c r="S5" s="83"/>
    </row>
    <row r="6" spans="1:19" x14ac:dyDescent="0.2">
      <c r="A6" s="84"/>
      <c r="C6" s="86" t="s">
        <v>198</v>
      </c>
      <c r="D6" s="87"/>
      <c r="E6" s="88"/>
      <c r="G6" s="217" t="s">
        <v>175</v>
      </c>
      <c r="H6" s="89"/>
      <c r="I6" s="88"/>
      <c r="J6" s="88"/>
      <c r="K6" s="88"/>
      <c r="L6" s="88"/>
      <c r="S6" s="83"/>
    </row>
    <row r="7" spans="1:19" x14ac:dyDescent="0.2">
      <c r="A7" s="84"/>
      <c r="C7" s="86"/>
      <c r="D7" s="90"/>
      <c r="E7" s="88"/>
      <c r="G7" s="217" t="s">
        <v>176</v>
      </c>
      <c r="H7" s="91"/>
      <c r="I7" s="88"/>
      <c r="J7" s="88"/>
      <c r="K7" s="88"/>
      <c r="L7" s="88"/>
      <c r="S7" s="83"/>
    </row>
    <row r="8" spans="1:19" x14ac:dyDescent="0.2">
      <c r="A8" s="84"/>
      <c r="C8" s="92"/>
      <c r="D8" s="80"/>
      <c r="E8" s="93"/>
      <c r="G8" s="217" t="s">
        <v>178</v>
      </c>
      <c r="H8" s="94"/>
      <c r="I8" s="88"/>
      <c r="J8" s="88"/>
      <c r="K8" s="88"/>
      <c r="L8" s="88"/>
      <c r="S8" s="83"/>
    </row>
    <row r="9" spans="1:19" x14ac:dyDescent="0.2">
      <c r="A9" s="84"/>
      <c r="C9" s="95" t="s">
        <v>177</v>
      </c>
      <c r="E9" s="88"/>
      <c r="F9" s="88"/>
      <c r="G9" s="88"/>
      <c r="H9" s="88"/>
      <c r="I9" s="88"/>
      <c r="J9" s="88"/>
      <c r="K9" s="88"/>
      <c r="L9" s="88"/>
      <c r="S9" s="83"/>
    </row>
    <row r="10" spans="1:19" ht="13.5" thickBot="1" x14ac:dyDescent="0.25">
      <c r="A10" s="84"/>
      <c r="C10" s="95"/>
      <c r="E10" s="88"/>
      <c r="F10" s="88"/>
      <c r="G10" s="88"/>
      <c r="H10" s="88"/>
      <c r="I10" s="88"/>
      <c r="J10" s="88"/>
      <c r="K10" s="88"/>
      <c r="L10" s="88"/>
      <c r="S10" s="83"/>
    </row>
    <row r="11" spans="1:19" ht="13.5" thickBot="1" x14ac:dyDescent="0.25">
      <c r="A11" s="84"/>
      <c r="C11" s="97"/>
      <c r="D11" s="447"/>
      <c r="E11" s="447"/>
      <c r="F11" s="98"/>
      <c r="G11" s="98"/>
      <c r="H11" s="98"/>
      <c r="I11" s="98"/>
      <c r="J11" s="98"/>
      <c r="K11" s="98"/>
      <c r="L11" s="98"/>
      <c r="M11" s="98"/>
      <c r="N11" s="98"/>
      <c r="O11" s="98"/>
      <c r="P11" s="98"/>
      <c r="Q11" s="98"/>
      <c r="R11" s="99"/>
      <c r="S11" s="83"/>
    </row>
    <row r="12" spans="1:19" ht="13.5" thickBot="1" x14ac:dyDescent="0.25">
      <c r="A12" s="84"/>
      <c r="C12" s="100"/>
      <c r="D12" s="87"/>
      <c r="E12" s="101"/>
      <c r="G12" s="92" t="s">
        <v>118</v>
      </c>
      <c r="H12" s="72">
        <v>1</v>
      </c>
      <c r="I12" s="102" t="str">
        <f>+IF(H13="NO APLICA","NO APLICA",IF(H14="NO SE REPORTA","SIN INFORMACION",+F65))</f>
        <v/>
      </c>
      <c r="J12" s="73">
        <v>2</v>
      </c>
      <c r="K12" s="102" t="str">
        <f>+IF(J13="NO APLICA","NO APLICA",IF(J14="NO SE REPORTA","SIN INFORMACION",+G65))</f>
        <v/>
      </c>
      <c r="L12" s="73">
        <v>3</v>
      </c>
      <c r="M12" s="102" t="str">
        <f>+IF(L13="NO APLICA","NO APLICA",IF(L14="NO SE REPORTA","SIN INFORMACION",+H65))</f>
        <v/>
      </c>
      <c r="N12" s="73">
        <v>4</v>
      </c>
      <c r="O12" s="102" t="str">
        <f>+IF(N13="NO APLICA","NO APLICA",IF(N14="NO SE REPORTA","SIN INFORMACION",+I65))</f>
        <v/>
      </c>
      <c r="P12" s="101"/>
      <c r="Q12" s="101"/>
      <c r="R12" s="103"/>
      <c r="S12" s="83"/>
    </row>
    <row r="13" spans="1:19" x14ac:dyDescent="0.2">
      <c r="A13" s="84"/>
      <c r="C13" s="100"/>
      <c r="D13" s="86"/>
      <c r="E13" s="86"/>
      <c r="G13" s="104" t="s">
        <v>199</v>
      </c>
      <c r="H13" s="105" t="s">
        <v>179</v>
      </c>
      <c r="I13" s="106" t="str">
        <f>+IF(H13="NO APLICA","ESCRIBA EL NÚMERO DEL ACUERDO DEL CONSEJO DIRECTIVO EN EL CUAL DECIDE LA NO PROCEDENCIA DE LA APLICACIÓN DEL INDICADOR",IF(H14="NO SE REPORTA","      ESCRIBA EL NÚMERO DEL ACUERDO DEL CONSEJO DIRECTIVO EN LA CUAL SE APRUEBA LA AGENDA DE IMPLEMENTACION DEL INDICADOR",""))</f>
        <v/>
      </c>
      <c r="J13" s="107" t="s">
        <v>179</v>
      </c>
      <c r="K13" s="108" t="str">
        <f>+IF(J13="NO APLICA","ESCRIBA EL NÚMERO DEL ACUERDO DEL CONSEJO DIRECTIVO EN EL CUAL DECIDE LA NO PROCEDENCIA DE LA APLICACIÓN DEL INDICADOR",IF(J14="NO SE REPORTA","      ESCRIBA EL NÚMERO DEL ACUERDO DEL CONSEJO DIRECTIVO EN LA CUAL SE APRUEBA LA AGENDA DE IMPLEMENTACION DEL INDICADOR",""))</f>
        <v/>
      </c>
      <c r="L13" s="107" t="s">
        <v>179</v>
      </c>
      <c r="M13" s="108" t="str">
        <f>+IF(L13="NO APLICA","ESCRIBA EL NÚMERO DEL ACUERDO DEL CONSEJO DIRECTIVO EN EL CUAL DECIDE LA NO PROCEDENCIA DE LA APLICACIÓN DEL INDICADOR",IF(L14="NO SE REPORTA","      ESCRIBA EL NÚMERO DEL ACUERDO DEL CONSEJO DIRECTIVO EN LA CUAL SE APRUEBA LA AGENDA DE IMPLEMENTACION DEL INDICADOR",""))</f>
        <v/>
      </c>
      <c r="N13" s="107" t="s">
        <v>179</v>
      </c>
      <c r="O13" s="108" t="str">
        <f>+IF(N13="NO APLICA","ESCRIBA EL NÚMERO DEL ACUERDO DEL CONSEJO DIRECTIVO EN EL CUAL DECIDE LA NO PROCEDENCIA DE LA APLICACIÓN DEL INDICADOR",IF(N14="NO SE REPORTA","      ESCRIBA EL NÚMERO DEL ACUERDO DEL CONSEJO DIRECTIVO EN LA CUAL SE APRUEBA LA AGENDA DE IMPLEMENTACION DEL INDICADOR",""))</f>
        <v/>
      </c>
      <c r="P13" s="86"/>
      <c r="Q13" s="86"/>
      <c r="R13" s="109"/>
      <c r="S13" s="83"/>
    </row>
    <row r="14" spans="1:19" x14ac:dyDescent="0.2">
      <c r="A14" s="84"/>
      <c r="C14" s="100"/>
      <c r="D14" s="87"/>
      <c r="E14" s="101"/>
      <c r="G14" s="104" t="s">
        <v>200</v>
      </c>
      <c r="H14" s="110" t="s">
        <v>180</v>
      </c>
      <c r="I14" s="111"/>
      <c r="J14" s="112" t="s">
        <v>180</v>
      </c>
      <c r="K14" s="111"/>
      <c r="L14" s="112" t="s">
        <v>180</v>
      </c>
      <c r="M14" s="111"/>
      <c r="N14" s="112" t="s">
        <v>180</v>
      </c>
      <c r="O14" s="113"/>
      <c r="P14" s="101"/>
      <c r="Q14" s="101"/>
      <c r="R14" s="103"/>
      <c r="S14" s="83"/>
    </row>
    <row r="15" spans="1:19" x14ac:dyDescent="0.2">
      <c r="A15" s="84"/>
      <c r="C15" s="100"/>
      <c r="D15" s="114"/>
      <c r="E15" s="101"/>
      <c r="G15" s="104"/>
      <c r="H15" s="74"/>
      <c r="I15" s="75"/>
      <c r="J15" s="75"/>
      <c r="K15" s="75"/>
      <c r="L15" s="75"/>
      <c r="M15" s="75"/>
      <c r="N15" s="75"/>
      <c r="O15" s="76"/>
      <c r="P15" s="101"/>
      <c r="Q15" s="101"/>
      <c r="R15" s="103"/>
      <c r="S15" s="83"/>
    </row>
    <row r="16" spans="1:19" ht="24" customHeight="1" thickBot="1" x14ac:dyDescent="0.25">
      <c r="A16" s="84"/>
      <c r="C16" s="115"/>
      <c r="D16" s="87"/>
      <c r="E16" s="101"/>
      <c r="G16" s="104" t="s">
        <v>181</v>
      </c>
      <c r="H16" s="460"/>
      <c r="I16" s="461"/>
      <c r="J16" s="461"/>
      <c r="K16" s="461"/>
      <c r="L16" s="461"/>
      <c r="M16" s="461"/>
      <c r="N16" s="461"/>
      <c r="O16" s="462"/>
      <c r="P16" s="101"/>
      <c r="Q16" s="101"/>
      <c r="R16" s="103"/>
      <c r="S16" s="83"/>
    </row>
    <row r="17" spans="1:19" ht="13.5" thickBot="1" x14ac:dyDescent="0.25">
      <c r="A17" s="84"/>
      <c r="C17" s="116"/>
      <c r="D17" s="117"/>
      <c r="E17" s="118"/>
      <c r="F17" s="119"/>
      <c r="G17" s="77"/>
      <c r="H17" s="77"/>
      <c r="I17" s="77"/>
      <c r="J17" s="77"/>
      <c r="K17" s="77"/>
      <c r="L17" s="77"/>
      <c r="M17" s="77"/>
      <c r="N17" s="77"/>
      <c r="O17" s="118"/>
      <c r="P17" s="118"/>
      <c r="Q17" s="118"/>
      <c r="R17" s="120"/>
      <c r="S17" s="83"/>
    </row>
    <row r="18" spans="1:19" x14ac:dyDescent="0.2">
      <c r="A18" s="84"/>
      <c r="C18" s="95"/>
      <c r="E18" s="88"/>
      <c r="F18" s="88"/>
      <c r="G18" s="88"/>
      <c r="H18" s="88"/>
      <c r="I18" s="88"/>
      <c r="J18" s="88"/>
      <c r="K18" s="88"/>
      <c r="L18" s="88"/>
      <c r="S18" s="83"/>
    </row>
    <row r="19" spans="1:19" x14ac:dyDescent="0.2">
      <c r="A19" s="84"/>
      <c r="C19" s="95"/>
      <c r="E19" s="88"/>
      <c r="F19" s="88"/>
      <c r="G19" s="88"/>
      <c r="H19" s="88"/>
      <c r="I19" s="88"/>
      <c r="J19" s="88"/>
      <c r="K19" s="88"/>
      <c r="L19" s="88"/>
      <c r="S19" s="83"/>
    </row>
    <row r="20" spans="1:19" ht="6.95" customHeight="1" thickBot="1" x14ac:dyDescent="0.25">
      <c r="A20" s="84"/>
      <c r="C20" s="95"/>
      <c r="E20" s="88"/>
      <c r="F20" s="88"/>
      <c r="G20" s="88"/>
      <c r="H20" s="88"/>
      <c r="I20" s="88"/>
      <c r="J20" s="88"/>
      <c r="K20" s="88"/>
      <c r="L20" s="88"/>
      <c r="S20" s="83"/>
    </row>
    <row r="21" spans="1:19" ht="15" customHeight="1" x14ac:dyDescent="0.2">
      <c r="A21" s="84"/>
      <c r="C21" s="418" t="s">
        <v>182</v>
      </c>
      <c r="D21" s="121"/>
      <c r="E21" s="122"/>
      <c r="F21" s="122"/>
      <c r="G21" s="122"/>
      <c r="H21" s="122"/>
      <c r="I21" s="122"/>
      <c r="J21" s="122"/>
      <c r="K21" s="122"/>
      <c r="L21" s="122"/>
      <c r="M21" s="122"/>
      <c r="N21" s="122"/>
      <c r="O21" s="122"/>
      <c r="P21" s="122"/>
      <c r="Q21" s="122"/>
      <c r="R21" s="82"/>
      <c r="S21" s="83"/>
    </row>
    <row r="22" spans="1:19" ht="30.75" customHeight="1" x14ac:dyDescent="0.2">
      <c r="A22" s="84"/>
      <c r="C22" s="419"/>
      <c r="D22" s="123"/>
      <c r="E22" s="463" t="s">
        <v>253</v>
      </c>
      <c r="F22" s="463"/>
      <c r="G22" s="463"/>
      <c r="H22" s="463"/>
      <c r="I22" s="463"/>
      <c r="J22" s="463"/>
      <c r="K22" s="463"/>
      <c r="L22" s="463"/>
      <c r="R22" s="83"/>
      <c r="S22" s="83"/>
    </row>
    <row r="23" spans="1:19" ht="15" customHeight="1" x14ac:dyDescent="0.2">
      <c r="A23" s="84"/>
      <c r="C23" s="419"/>
      <c r="D23" s="123"/>
      <c r="E23" s="124"/>
      <c r="F23" s="124"/>
      <c r="G23" s="124"/>
      <c r="H23" s="124"/>
      <c r="I23" s="124"/>
      <c r="J23" s="124"/>
      <c r="K23" s="124"/>
      <c r="L23" s="124"/>
      <c r="R23" s="83"/>
      <c r="S23" s="83"/>
    </row>
    <row r="24" spans="1:19" ht="83.25" customHeight="1" x14ac:dyDescent="0.2">
      <c r="A24" s="84"/>
      <c r="C24" s="419"/>
      <c r="D24" s="123"/>
      <c r="E24" s="125" t="s">
        <v>201</v>
      </c>
      <c r="F24" s="125" t="s">
        <v>202</v>
      </c>
      <c r="G24" s="125" t="s">
        <v>203</v>
      </c>
      <c r="H24" s="125" t="s">
        <v>204</v>
      </c>
      <c r="I24" s="125" t="s">
        <v>235</v>
      </c>
      <c r="J24" s="125" t="s">
        <v>205</v>
      </c>
      <c r="K24" s="125" t="s">
        <v>206</v>
      </c>
      <c r="L24" s="125" t="s">
        <v>207</v>
      </c>
      <c r="M24" s="125" t="s">
        <v>208</v>
      </c>
      <c r="N24" s="464" t="s">
        <v>241</v>
      </c>
      <c r="O24" s="464"/>
      <c r="P24" s="126"/>
      <c r="Q24" s="126"/>
      <c r="R24" s="83"/>
      <c r="S24" s="83"/>
    </row>
    <row r="25" spans="1:19" ht="12" customHeight="1" x14ac:dyDescent="0.2">
      <c r="A25" s="84"/>
      <c r="C25" s="419"/>
      <c r="D25" s="123"/>
      <c r="E25" s="127"/>
      <c r="F25" s="127"/>
      <c r="G25" s="127"/>
      <c r="H25" s="127"/>
      <c r="I25" s="127"/>
      <c r="J25" s="128"/>
      <c r="K25" s="129"/>
      <c r="L25" s="130"/>
      <c r="M25" s="131"/>
      <c r="N25" s="465"/>
      <c r="O25" s="465"/>
      <c r="R25" s="83"/>
      <c r="S25" s="83"/>
    </row>
    <row r="26" spans="1:19" ht="15" customHeight="1" x14ac:dyDescent="0.2">
      <c r="A26" s="84"/>
      <c r="C26" s="419"/>
      <c r="D26" s="123"/>
      <c r="E26" s="127"/>
      <c r="F26" s="127"/>
      <c r="G26" s="127"/>
      <c r="H26" s="127"/>
      <c r="I26" s="127"/>
      <c r="J26" s="127"/>
      <c r="K26" s="129"/>
      <c r="L26" s="130"/>
      <c r="M26" s="131"/>
      <c r="N26" s="465"/>
      <c r="O26" s="465"/>
      <c r="R26" s="83"/>
      <c r="S26" s="83"/>
    </row>
    <row r="27" spans="1:19" ht="15" customHeight="1" x14ac:dyDescent="0.2">
      <c r="A27" s="84"/>
      <c r="C27" s="419"/>
      <c r="D27" s="123"/>
      <c r="E27" s="127"/>
      <c r="F27" s="127"/>
      <c r="G27" s="127"/>
      <c r="H27" s="127"/>
      <c r="I27" s="127"/>
      <c r="J27" s="127"/>
      <c r="K27" s="129"/>
      <c r="L27" s="130"/>
      <c r="M27" s="131"/>
      <c r="N27" s="465"/>
      <c r="O27" s="465"/>
      <c r="R27" s="83"/>
      <c r="S27" s="83"/>
    </row>
    <row r="28" spans="1:19" ht="15" customHeight="1" x14ac:dyDescent="0.2">
      <c r="A28" s="84"/>
      <c r="C28" s="419"/>
      <c r="D28" s="123"/>
      <c r="E28" s="127"/>
      <c r="F28" s="127"/>
      <c r="G28" s="127"/>
      <c r="H28" s="127"/>
      <c r="I28" s="127"/>
      <c r="J28" s="127"/>
      <c r="K28" s="129"/>
      <c r="L28" s="130"/>
      <c r="M28" s="131"/>
      <c r="N28" s="465"/>
      <c r="O28" s="465"/>
      <c r="R28" s="83"/>
      <c r="S28" s="83"/>
    </row>
    <row r="29" spans="1:19" ht="15" customHeight="1" x14ac:dyDescent="0.2">
      <c r="A29" s="84"/>
      <c r="C29" s="419"/>
      <c r="D29" s="123"/>
      <c r="E29" s="127"/>
      <c r="F29" s="127"/>
      <c r="G29" s="127"/>
      <c r="H29" s="127"/>
      <c r="I29" s="127"/>
      <c r="J29" s="127"/>
      <c r="K29" s="129"/>
      <c r="L29" s="130"/>
      <c r="M29" s="131"/>
      <c r="N29" s="465"/>
      <c r="O29" s="465"/>
      <c r="R29" s="83"/>
      <c r="S29" s="83"/>
    </row>
    <row r="30" spans="1:19" ht="15" customHeight="1" x14ac:dyDescent="0.2">
      <c r="A30" s="84"/>
      <c r="C30" s="419"/>
      <c r="D30" s="123"/>
      <c r="E30" s="127"/>
      <c r="F30" s="127"/>
      <c r="G30" s="127"/>
      <c r="H30" s="127"/>
      <c r="I30" s="127"/>
      <c r="J30" s="127"/>
      <c r="K30" s="129"/>
      <c r="L30" s="130"/>
      <c r="M30" s="131"/>
      <c r="N30" s="465"/>
      <c r="O30" s="465"/>
      <c r="R30" s="83"/>
      <c r="S30" s="83"/>
    </row>
    <row r="31" spans="1:19" ht="15" customHeight="1" x14ac:dyDescent="0.2">
      <c r="A31" s="84"/>
      <c r="C31" s="419"/>
      <c r="D31" s="123"/>
      <c r="E31" s="127"/>
      <c r="F31" s="127"/>
      <c r="G31" s="127"/>
      <c r="H31" s="127"/>
      <c r="I31" s="127"/>
      <c r="J31" s="127"/>
      <c r="K31" s="129"/>
      <c r="L31" s="130"/>
      <c r="M31" s="131"/>
      <c r="N31" s="465"/>
      <c r="O31" s="465"/>
      <c r="R31" s="83"/>
      <c r="S31" s="83"/>
    </row>
    <row r="32" spans="1:19" ht="15" customHeight="1" x14ac:dyDescent="0.2">
      <c r="A32" s="84"/>
      <c r="C32" s="419"/>
      <c r="D32" s="123"/>
      <c r="E32" s="472" t="s">
        <v>209</v>
      </c>
      <c r="F32" s="472"/>
      <c r="G32" s="472"/>
      <c r="H32" s="472"/>
      <c r="I32" s="472"/>
      <c r="J32" s="114"/>
      <c r="K32" s="114"/>
      <c r="L32" s="114"/>
      <c r="R32" s="83"/>
      <c r="S32" s="83"/>
    </row>
    <row r="33" spans="1:19" ht="15" customHeight="1" x14ac:dyDescent="0.2">
      <c r="A33" s="84"/>
      <c r="C33" s="419"/>
      <c r="D33" s="123"/>
      <c r="E33" s="114"/>
      <c r="F33" s="114"/>
      <c r="G33" s="114"/>
      <c r="H33" s="114"/>
      <c r="I33" s="114"/>
      <c r="J33" s="114"/>
      <c r="K33" s="114"/>
      <c r="L33" s="114"/>
      <c r="R33" s="83"/>
      <c r="S33" s="83"/>
    </row>
    <row r="34" spans="1:19" ht="15.75" customHeight="1" x14ac:dyDescent="0.2">
      <c r="A34" s="84"/>
      <c r="C34" s="419"/>
      <c r="E34" s="473" t="s">
        <v>210</v>
      </c>
      <c r="F34" s="473"/>
      <c r="G34" s="473"/>
      <c r="H34" s="473"/>
      <c r="I34" s="473"/>
      <c r="J34" s="473"/>
      <c r="K34" s="473"/>
      <c r="L34" s="124"/>
      <c r="M34" s="124"/>
      <c r="R34" s="83"/>
      <c r="S34" s="83"/>
    </row>
    <row r="35" spans="1:19" ht="57.75" customHeight="1" x14ac:dyDescent="0.2">
      <c r="A35" s="84"/>
      <c r="C35" s="419"/>
      <c r="E35" s="132" t="s">
        <v>211</v>
      </c>
      <c r="F35" s="132" t="s">
        <v>212</v>
      </c>
      <c r="G35" s="132" t="s">
        <v>208</v>
      </c>
      <c r="H35" s="133" t="s">
        <v>183</v>
      </c>
      <c r="I35" s="133" t="s">
        <v>184</v>
      </c>
      <c r="J35" s="133" t="s">
        <v>185</v>
      </c>
      <c r="K35" s="133" t="s">
        <v>186</v>
      </c>
      <c r="L35" s="163" t="s">
        <v>254</v>
      </c>
      <c r="M35" s="163" t="s">
        <v>255</v>
      </c>
      <c r="R35" s="83"/>
      <c r="S35" s="83"/>
    </row>
    <row r="36" spans="1:19" x14ac:dyDescent="0.2">
      <c r="A36" s="84"/>
      <c r="C36" s="419"/>
      <c r="E36" s="135">
        <v>1</v>
      </c>
      <c r="F36" s="136">
        <f>+F25</f>
        <v>0</v>
      </c>
      <c r="G36" s="137">
        <f>+M25</f>
        <v>0</v>
      </c>
      <c r="H36" s="138"/>
      <c r="I36" s="138"/>
      <c r="J36" s="138"/>
      <c r="K36" s="138"/>
      <c r="L36" s="139">
        <f t="shared" ref="L36:L41" si="0">IF(SUM(H36:K36)&gt;100%,"ERROR",SUM(H36:K36))</f>
        <v>0</v>
      </c>
      <c r="M36" s="139">
        <f>IF((L36+G36)&gt;100%,"ERROR",(G36+L36))</f>
        <v>0</v>
      </c>
      <c r="R36" s="83"/>
      <c r="S36" s="83"/>
    </row>
    <row r="37" spans="1:19" x14ac:dyDescent="0.2">
      <c r="A37" s="84"/>
      <c r="C37" s="419"/>
      <c r="E37" s="140">
        <f>+E36+1</f>
        <v>2</v>
      </c>
      <c r="F37" s="136">
        <f t="shared" ref="F37:F41" si="1">+F26</f>
        <v>0</v>
      </c>
      <c r="G37" s="137">
        <f t="shared" ref="G37:G41" si="2">+M26</f>
        <v>0</v>
      </c>
      <c r="H37" s="138"/>
      <c r="I37" s="138"/>
      <c r="J37" s="138"/>
      <c r="K37" s="138"/>
      <c r="L37" s="139">
        <f t="shared" si="0"/>
        <v>0</v>
      </c>
      <c r="M37" s="139">
        <f t="shared" ref="M37:M41" si="3">IF((L37+G37)&gt;100%,"ERROR",(G37+L37))</f>
        <v>0</v>
      </c>
      <c r="R37" s="83"/>
      <c r="S37" s="83"/>
    </row>
    <row r="38" spans="1:19" x14ac:dyDescent="0.2">
      <c r="A38" s="84"/>
      <c r="C38" s="419"/>
      <c r="E38" s="135">
        <v>2</v>
      </c>
      <c r="F38" s="136">
        <f t="shared" si="1"/>
        <v>0</v>
      </c>
      <c r="G38" s="137">
        <f t="shared" si="2"/>
        <v>0</v>
      </c>
      <c r="H38" s="138"/>
      <c r="I38" s="138"/>
      <c r="J38" s="138"/>
      <c r="K38" s="138"/>
      <c r="L38" s="139">
        <f t="shared" si="0"/>
        <v>0</v>
      </c>
      <c r="M38" s="139">
        <f t="shared" si="3"/>
        <v>0</v>
      </c>
      <c r="R38" s="83"/>
      <c r="S38" s="83"/>
    </row>
    <row r="39" spans="1:19" x14ac:dyDescent="0.2">
      <c r="A39" s="84"/>
      <c r="C39" s="419"/>
      <c r="E39" s="140">
        <f>+E38+1</f>
        <v>3</v>
      </c>
      <c r="F39" s="136">
        <f t="shared" si="1"/>
        <v>0</v>
      </c>
      <c r="G39" s="137">
        <f t="shared" si="2"/>
        <v>0</v>
      </c>
      <c r="H39" s="138"/>
      <c r="I39" s="138"/>
      <c r="J39" s="138"/>
      <c r="K39" s="138"/>
      <c r="L39" s="139">
        <f t="shared" si="0"/>
        <v>0</v>
      </c>
      <c r="M39" s="139">
        <f t="shared" si="3"/>
        <v>0</v>
      </c>
      <c r="R39" s="83"/>
      <c r="S39" s="83"/>
    </row>
    <row r="40" spans="1:19" x14ac:dyDescent="0.2">
      <c r="A40" s="84"/>
      <c r="C40" s="419"/>
      <c r="E40" s="135">
        <v>3</v>
      </c>
      <c r="F40" s="136">
        <f t="shared" si="1"/>
        <v>0</v>
      </c>
      <c r="G40" s="137">
        <f t="shared" si="2"/>
        <v>0</v>
      </c>
      <c r="H40" s="138"/>
      <c r="I40" s="138"/>
      <c r="J40" s="138"/>
      <c r="K40" s="138"/>
      <c r="L40" s="139">
        <f t="shared" si="0"/>
        <v>0</v>
      </c>
      <c r="M40" s="139">
        <f t="shared" si="3"/>
        <v>0</v>
      </c>
      <c r="R40" s="83"/>
      <c r="S40" s="83"/>
    </row>
    <row r="41" spans="1:19" x14ac:dyDescent="0.2">
      <c r="A41" s="84"/>
      <c r="C41" s="419"/>
      <c r="E41" s="140">
        <f>+E40+1</f>
        <v>4</v>
      </c>
      <c r="F41" s="136">
        <f t="shared" si="1"/>
        <v>0</v>
      </c>
      <c r="G41" s="137">
        <f t="shared" si="2"/>
        <v>0</v>
      </c>
      <c r="H41" s="138"/>
      <c r="I41" s="138"/>
      <c r="J41" s="138"/>
      <c r="K41" s="138"/>
      <c r="L41" s="139">
        <f t="shared" si="0"/>
        <v>0</v>
      </c>
      <c r="M41" s="139">
        <f t="shared" si="3"/>
        <v>0</v>
      </c>
      <c r="R41" s="83"/>
      <c r="S41" s="83"/>
    </row>
    <row r="42" spans="1:19" x14ac:dyDescent="0.2">
      <c r="A42" s="84"/>
      <c r="C42" s="419"/>
      <c r="D42" s="85"/>
      <c r="E42" s="474" t="s">
        <v>213</v>
      </c>
      <c r="F42" s="475"/>
      <c r="G42" s="141">
        <f>IFERROR(AVERAGE(G36:G41),"")</f>
        <v>0</v>
      </c>
      <c r="H42" s="141" t="str">
        <f>IFERROR(AVERAGE(H36:H41),"")</f>
        <v/>
      </c>
      <c r="I42" s="141" t="str">
        <f t="shared" ref="I42:M42" si="4">IFERROR(AVERAGE(I36:I41),"")</f>
        <v/>
      </c>
      <c r="J42" s="141" t="str">
        <f t="shared" si="4"/>
        <v/>
      </c>
      <c r="K42" s="141" t="str">
        <f t="shared" si="4"/>
        <v/>
      </c>
      <c r="L42" s="141">
        <f t="shared" si="4"/>
        <v>0</v>
      </c>
      <c r="M42" s="141">
        <f t="shared" si="4"/>
        <v>0</v>
      </c>
      <c r="R42" s="83"/>
      <c r="S42" s="83"/>
    </row>
    <row r="43" spans="1:19" x14ac:dyDescent="0.2">
      <c r="A43" s="84"/>
      <c r="C43" s="419"/>
      <c r="L43" s="88"/>
      <c r="R43" s="83"/>
      <c r="S43" s="83"/>
    </row>
    <row r="44" spans="1:19" x14ac:dyDescent="0.2">
      <c r="A44" s="84"/>
      <c r="C44" s="419"/>
      <c r="D44" s="85"/>
      <c r="L44" s="88"/>
      <c r="R44" s="83"/>
      <c r="S44" s="83"/>
    </row>
    <row r="45" spans="1:19" ht="15.75" customHeight="1" thickBot="1" x14ac:dyDescent="0.25">
      <c r="A45" s="84"/>
      <c r="C45" s="419"/>
      <c r="E45" s="459" t="s">
        <v>214</v>
      </c>
      <c r="F45" s="459"/>
      <c r="G45" s="459"/>
      <c r="H45" s="459"/>
      <c r="I45" s="459"/>
      <c r="J45" s="459"/>
      <c r="K45" s="459"/>
      <c r="L45" s="88"/>
      <c r="R45" s="83"/>
      <c r="S45" s="83"/>
    </row>
    <row r="46" spans="1:19" ht="15.75" customHeight="1" x14ac:dyDescent="0.2">
      <c r="A46" s="84"/>
      <c r="C46" s="419"/>
      <c r="E46" s="409" t="s">
        <v>211</v>
      </c>
      <c r="F46" s="413" t="s">
        <v>212</v>
      </c>
      <c r="G46" s="411" t="s">
        <v>236</v>
      </c>
      <c r="H46" s="468" t="s">
        <v>183</v>
      </c>
      <c r="I46" s="469"/>
      <c r="J46" s="470" t="s">
        <v>184</v>
      </c>
      <c r="K46" s="469"/>
      <c r="L46" s="470" t="s">
        <v>185</v>
      </c>
      <c r="M46" s="469"/>
      <c r="N46" s="470" t="s">
        <v>186</v>
      </c>
      <c r="O46" s="471"/>
      <c r="P46" s="409" t="s">
        <v>254</v>
      </c>
      <c r="Q46" s="411" t="s">
        <v>255</v>
      </c>
      <c r="R46" s="83"/>
      <c r="S46" s="83"/>
    </row>
    <row r="47" spans="1:19" ht="42" customHeight="1" thickBot="1" x14ac:dyDescent="0.25">
      <c r="A47" s="84"/>
      <c r="C47" s="419"/>
      <c r="E47" s="410"/>
      <c r="F47" s="414"/>
      <c r="G47" s="412"/>
      <c r="H47" s="212" t="s">
        <v>237</v>
      </c>
      <c r="I47" s="143" t="s">
        <v>183</v>
      </c>
      <c r="J47" s="142" t="s">
        <v>238</v>
      </c>
      <c r="K47" s="213" t="s">
        <v>184</v>
      </c>
      <c r="L47" s="142" t="s">
        <v>239</v>
      </c>
      <c r="M47" s="143" t="s">
        <v>185</v>
      </c>
      <c r="N47" s="142" t="s">
        <v>240</v>
      </c>
      <c r="O47" s="199" t="s">
        <v>186</v>
      </c>
      <c r="P47" s="410"/>
      <c r="Q47" s="412"/>
      <c r="R47" s="83"/>
      <c r="S47" s="83"/>
    </row>
    <row r="48" spans="1:19" x14ac:dyDescent="0.2">
      <c r="A48" s="84"/>
      <c r="C48" s="419"/>
      <c r="E48" s="144">
        <v>1</v>
      </c>
      <c r="F48" s="145">
        <f t="shared" ref="F48:F53" si="5">+F36</f>
        <v>0</v>
      </c>
      <c r="G48" s="146">
        <f t="shared" ref="G48:G53" si="6">+G36</f>
        <v>0</v>
      </c>
      <c r="H48" s="147"/>
      <c r="I48" s="148"/>
      <c r="J48" s="147"/>
      <c r="K48" s="148"/>
      <c r="L48" s="147"/>
      <c r="M48" s="148"/>
      <c r="N48" s="147"/>
      <c r="O48" s="200"/>
      <c r="P48" s="206">
        <f>IF(SUM(H48:O48)&gt;100%,"ERROR",SUM(L48:O48))</f>
        <v>0</v>
      </c>
      <c r="Q48" s="207">
        <f>IF((P48+G48)&gt;100%,"ERROR",(G48+P48))</f>
        <v>0</v>
      </c>
      <c r="R48" s="83"/>
      <c r="S48" s="83"/>
    </row>
    <row r="49" spans="1:19" x14ac:dyDescent="0.2">
      <c r="A49" s="84"/>
      <c r="C49" s="419"/>
      <c r="E49" s="149">
        <f>+E48+1</f>
        <v>2</v>
      </c>
      <c r="F49" s="150">
        <f t="shared" si="5"/>
        <v>0</v>
      </c>
      <c r="G49" s="151">
        <f t="shared" si="6"/>
        <v>0</v>
      </c>
      <c r="H49" s="152"/>
      <c r="I49" s="153"/>
      <c r="J49" s="152"/>
      <c r="K49" s="153"/>
      <c r="L49" s="152"/>
      <c r="M49" s="153"/>
      <c r="N49" s="152"/>
      <c r="O49" s="201"/>
      <c r="P49" s="204">
        <f t="shared" ref="P49:P53" si="7">IF(SUM(H49:O49)&gt;100%,"ERROR",SUM(L49:O49))</f>
        <v>0</v>
      </c>
      <c r="Q49" s="205">
        <f t="shared" ref="Q49:Q53" si="8">IF((P49+G49)&gt;100%,"ERROR",(G49+P49))</f>
        <v>0</v>
      </c>
      <c r="R49" s="83"/>
      <c r="S49" s="83"/>
    </row>
    <row r="50" spans="1:19" x14ac:dyDescent="0.2">
      <c r="A50" s="84"/>
      <c r="C50" s="419"/>
      <c r="E50" s="154">
        <v>2</v>
      </c>
      <c r="F50" s="150">
        <f t="shared" si="5"/>
        <v>0</v>
      </c>
      <c r="G50" s="151">
        <f t="shared" si="6"/>
        <v>0</v>
      </c>
      <c r="H50" s="152"/>
      <c r="I50" s="153"/>
      <c r="J50" s="152"/>
      <c r="K50" s="153"/>
      <c r="L50" s="152"/>
      <c r="M50" s="153"/>
      <c r="N50" s="152"/>
      <c r="O50" s="201"/>
      <c r="P50" s="204">
        <f t="shared" si="7"/>
        <v>0</v>
      </c>
      <c r="Q50" s="205">
        <f t="shared" si="8"/>
        <v>0</v>
      </c>
      <c r="R50" s="83"/>
      <c r="S50" s="83"/>
    </row>
    <row r="51" spans="1:19" x14ac:dyDescent="0.2">
      <c r="A51" s="84"/>
      <c r="C51" s="419"/>
      <c r="E51" s="149">
        <f>+E50+1</f>
        <v>3</v>
      </c>
      <c r="F51" s="150">
        <f t="shared" si="5"/>
        <v>0</v>
      </c>
      <c r="G51" s="151">
        <f t="shared" si="6"/>
        <v>0</v>
      </c>
      <c r="H51" s="152"/>
      <c r="I51" s="153"/>
      <c r="J51" s="152"/>
      <c r="K51" s="153"/>
      <c r="L51" s="152"/>
      <c r="M51" s="153"/>
      <c r="N51" s="152"/>
      <c r="O51" s="201"/>
      <c r="P51" s="204">
        <f t="shared" si="7"/>
        <v>0</v>
      </c>
      <c r="Q51" s="205">
        <f t="shared" si="8"/>
        <v>0</v>
      </c>
      <c r="R51" s="83"/>
      <c r="S51" s="83"/>
    </row>
    <row r="52" spans="1:19" x14ac:dyDescent="0.2">
      <c r="A52" s="84"/>
      <c r="C52" s="419"/>
      <c r="E52" s="154">
        <v>3</v>
      </c>
      <c r="F52" s="150">
        <f t="shared" si="5"/>
        <v>0</v>
      </c>
      <c r="G52" s="151">
        <f t="shared" si="6"/>
        <v>0</v>
      </c>
      <c r="H52" s="152"/>
      <c r="I52" s="153"/>
      <c r="J52" s="152"/>
      <c r="K52" s="153"/>
      <c r="L52" s="152"/>
      <c r="M52" s="153"/>
      <c r="N52" s="152"/>
      <c r="O52" s="201"/>
      <c r="P52" s="204">
        <f t="shared" si="7"/>
        <v>0</v>
      </c>
      <c r="Q52" s="205">
        <f t="shared" si="8"/>
        <v>0</v>
      </c>
      <c r="R52" s="83"/>
      <c r="S52" s="83"/>
    </row>
    <row r="53" spans="1:19" ht="13.5" thickBot="1" x14ac:dyDescent="0.25">
      <c r="A53" s="84"/>
      <c r="C53" s="419"/>
      <c r="E53" s="155">
        <f>+E52+1</f>
        <v>4</v>
      </c>
      <c r="F53" s="156">
        <f t="shared" si="5"/>
        <v>0</v>
      </c>
      <c r="G53" s="157">
        <f t="shared" si="6"/>
        <v>0</v>
      </c>
      <c r="H53" s="158"/>
      <c r="I53" s="159"/>
      <c r="J53" s="160"/>
      <c r="K53" s="159"/>
      <c r="L53" s="160"/>
      <c r="M53" s="159"/>
      <c r="N53" s="160"/>
      <c r="O53" s="202"/>
      <c r="P53" s="208">
        <f t="shared" si="7"/>
        <v>0</v>
      </c>
      <c r="Q53" s="209">
        <f t="shared" si="8"/>
        <v>0</v>
      </c>
      <c r="R53" s="83"/>
      <c r="S53" s="83"/>
    </row>
    <row r="54" spans="1:19" ht="13.5" thickBot="1" x14ac:dyDescent="0.25">
      <c r="A54" s="84"/>
      <c r="C54" s="419"/>
      <c r="E54" s="423" t="s">
        <v>215</v>
      </c>
      <c r="F54" s="424"/>
      <c r="G54" s="424"/>
      <c r="H54" s="425"/>
      <c r="I54" s="161" t="str">
        <f>IFERROR(AVERAGE(I48:I53),"")</f>
        <v/>
      </c>
      <c r="J54" s="162"/>
      <c r="K54" s="161" t="str">
        <f>IFERROR(AVERAGE(K48:K53),"")</f>
        <v/>
      </c>
      <c r="L54" s="162"/>
      <c r="M54" s="161" t="str">
        <f>IFERROR(AVERAGE(M48:M53),"")</f>
        <v/>
      </c>
      <c r="N54" s="162"/>
      <c r="O54" s="203" t="str">
        <f>IFERROR(AVERAGE(O48:O53),"")</f>
        <v/>
      </c>
      <c r="P54" s="210">
        <f t="shared" ref="P54:Q54" si="9">IFERROR(AVERAGE(P48:P53),"")</f>
        <v>0</v>
      </c>
      <c r="Q54" s="211">
        <f t="shared" si="9"/>
        <v>0</v>
      </c>
      <c r="R54" s="83"/>
      <c r="S54" s="83"/>
    </row>
    <row r="55" spans="1:19" x14ac:dyDescent="0.2">
      <c r="A55" s="84"/>
      <c r="C55" s="419"/>
      <c r="D55" s="85"/>
      <c r="K55" s="88"/>
      <c r="L55" s="88"/>
      <c r="R55" s="83"/>
      <c r="S55" s="83"/>
    </row>
    <row r="56" spans="1:19" x14ac:dyDescent="0.2">
      <c r="A56" s="84"/>
      <c r="C56" s="419"/>
      <c r="D56" s="85"/>
      <c r="K56" s="88"/>
      <c r="L56" s="88"/>
      <c r="R56" s="83"/>
      <c r="S56" s="83"/>
    </row>
    <row r="57" spans="1:19" x14ac:dyDescent="0.2">
      <c r="A57" s="84"/>
      <c r="C57" s="419"/>
      <c r="D57" s="85"/>
      <c r="E57" s="459" t="s">
        <v>216</v>
      </c>
      <c r="F57" s="459"/>
      <c r="G57" s="459"/>
      <c r="H57" s="459"/>
      <c r="I57" s="459"/>
      <c r="J57" s="459"/>
      <c r="K57" s="459"/>
      <c r="L57" s="88"/>
      <c r="R57" s="83"/>
      <c r="S57" s="83"/>
    </row>
    <row r="58" spans="1:19" ht="27" customHeight="1" x14ac:dyDescent="0.2">
      <c r="A58" s="84"/>
      <c r="C58" s="419"/>
      <c r="D58" s="85"/>
      <c r="E58" s="163" t="s">
        <v>212</v>
      </c>
      <c r="F58" s="134" t="s">
        <v>183</v>
      </c>
      <c r="G58" s="134" t="s">
        <v>184</v>
      </c>
      <c r="H58" s="134" t="s">
        <v>185</v>
      </c>
      <c r="I58" s="134" t="s">
        <v>186</v>
      </c>
      <c r="K58" s="88"/>
      <c r="L58" s="88"/>
      <c r="R58" s="83"/>
      <c r="S58" s="83"/>
    </row>
    <row r="59" spans="1:19" x14ac:dyDescent="0.2">
      <c r="A59" s="84"/>
      <c r="C59" s="419"/>
      <c r="D59" s="85"/>
      <c r="E59" s="150">
        <f t="shared" ref="E59:E64" si="10">+F36</f>
        <v>0</v>
      </c>
      <c r="F59" s="164" t="str">
        <f t="shared" ref="F59:F64" si="11">IFERROR(I48/H36,"")</f>
        <v/>
      </c>
      <c r="G59" s="164" t="str">
        <f t="shared" ref="G59:G64" si="12">IFERROR(K48/I36,"")</f>
        <v/>
      </c>
      <c r="H59" s="164" t="str">
        <f t="shared" ref="H59:H64" si="13">IFERROR(M48/J36,"")</f>
        <v/>
      </c>
      <c r="I59" s="164" t="str">
        <f t="shared" ref="I59:I64" si="14">IFERROR(O48/K36,"")</f>
        <v/>
      </c>
      <c r="K59" s="88"/>
      <c r="L59" s="88"/>
      <c r="R59" s="83"/>
      <c r="S59" s="83"/>
    </row>
    <row r="60" spans="1:19" x14ac:dyDescent="0.2">
      <c r="A60" s="84"/>
      <c r="C60" s="419"/>
      <c r="D60" s="85"/>
      <c r="E60" s="150">
        <f t="shared" si="10"/>
        <v>0</v>
      </c>
      <c r="F60" s="164" t="str">
        <f t="shared" si="11"/>
        <v/>
      </c>
      <c r="G60" s="164" t="str">
        <f t="shared" si="12"/>
        <v/>
      </c>
      <c r="H60" s="164" t="str">
        <f t="shared" si="13"/>
        <v/>
      </c>
      <c r="I60" s="164" t="str">
        <f t="shared" si="14"/>
        <v/>
      </c>
      <c r="K60" s="88"/>
      <c r="L60" s="88"/>
      <c r="R60" s="83"/>
      <c r="S60" s="83"/>
    </row>
    <row r="61" spans="1:19" x14ac:dyDescent="0.2">
      <c r="A61" s="84"/>
      <c r="C61" s="419"/>
      <c r="D61" s="85"/>
      <c r="E61" s="150">
        <f t="shared" si="10"/>
        <v>0</v>
      </c>
      <c r="F61" s="164" t="str">
        <f t="shared" si="11"/>
        <v/>
      </c>
      <c r="G61" s="164" t="str">
        <f t="shared" si="12"/>
        <v/>
      </c>
      <c r="H61" s="164" t="str">
        <f t="shared" si="13"/>
        <v/>
      </c>
      <c r="I61" s="164" t="str">
        <f t="shared" si="14"/>
        <v/>
      </c>
      <c r="K61" s="88"/>
      <c r="L61" s="88"/>
      <c r="R61" s="83"/>
      <c r="S61" s="83"/>
    </row>
    <row r="62" spans="1:19" x14ac:dyDescent="0.2">
      <c r="A62" s="84"/>
      <c r="C62" s="419"/>
      <c r="D62" s="85"/>
      <c r="E62" s="150">
        <f t="shared" si="10"/>
        <v>0</v>
      </c>
      <c r="F62" s="164" t="str">
        <f t="shared" si="11"/>
        <v/>
      </c>
      <c r="G62" s="164" t="str">
        <f t="shared" si="12"/>
        <v/>
      </c>
      <c r="H62" s="164" t="str">
        <f t="shared" si="13"/>
        <v/>
      </c>
      <c r="I62" s="164" t="str">
        <f t="shared" si="14"/>
        <v/>
      </c>
      <c r="K62" s="88"/>
      <c r="L62" s="88"/>
      <c r="R62" s="83"/>
      <c r="S62" s="83"/>
    </row>
    <row r="63" spans="1:19" x14ac:dyDescent="0.2">
      <c r="A63" s="84"/>
      <c r="C63" s="419"/>
      <c r="D63" s="85"/>
      <c r="E63" s="150">
        <f t="shared" si="10"/>
        <v>0</v>
      </c>
      <c r="F63" s="164" t="str">
        <f t="shared" si="11"/>
        <v/>
      </c>
      <c r="G63" s="164" t="str">
        <f t="shared" si="12"/>
        <v/>
      </c>
      <c r="H63" s="164" t="str">
        <f t="shared" si="13"/>
        <v/>
      </c>
      <c r="I63" s="164" t="str">
        <f t="shared" si="14"/>
        <v/>
      </c>
      <c r="K63" s="88"/>
      <c r="L63" s="88"/>
      <c r="R63" s="83"/>
      <c r="S63" s="83"/>
    </row>
    <row r="64" spans="1:19" x14ac:dyDescent="0.2">
      <c r="A64" s="84"/>
      <c r="C64" s="419"/>
      <c r="D64" s="85"/>
      <c r="E64" s="150">
        <f t="shared" si="10"/>
        <v>0</v>
      </c>
      <c r="F64" s="165" t="str">
        <f t="shared" si="11"/>
        <v/>
      </c>
      <c r="G64" s="165" t="str">
        <f t="shared" si="12"/>
        <v/>
      </c>
      <c r="H64" s="165" t="str">
        <f t="shared" si="13"/>
        <v/>
      </c>
      <c r="I64" s="164" t="str">
        <f t="shared" si="14"/>
        <v/>
      </c>
      <c r="K64" s="88"/>
      <c r="L64" s="88"/>
      <c r="R64" s="83"/>
      <c r="S64" s="83"/>
    </row>
    <row r="65" spans="1:19" x14ac:dyDescent="0.2">
      <c r="A65" s="84"/>
      <c r="C65" s="419"/>
      <c r="D65" s="85"/>
      <c r="E65" s="166" t="s">
        <v>213</v>
      </c>
      <c r="F65" s="167" t="str">
        <f>IFERROR(AVERAGE(F59:F64),"")</f>
        <v/>
      </c>
      <c r="G65" s="167" t="str">
        <f t="shared" ref="G65:I65" si="15">IFERROR(AVERAGE(G59:G64),"")</f>
        <v/>
      </c>
      <c r="H65" s="167" t="str">
        <f t="shared" si="15"/>
        <v/>
      </c>
      <c r="I65" s="167" t="str">
        <f t="shared" si="15"/>
        <v/>
      </c>
      <c r="K65" s="88"/>
      <c r="L65" s="88"/>
      <c r="R65" s="83"/>
      <c r="S65" s="83"/>
    </row>
    <row r="66" spans="1:19" x14ac:dyDescent="0.2">
      <c r="A66" s="84"/>
      <c r="C66" s="419"/>
      <c r="D66" s="85"/>
      <c r="K66" s="88"/>
      <c r="L66" s="88"/>
      <c r="R66" s="83"/>
      <c r="S66" s="83"/>
    </row>
    <row r="67" spans="1:19" ht="22.5" customHeight="1" x14ac:dyDescent="0.2">
      <c r="A67" s="84"/>
      <c r="C67" s="419"/>
      <c r="D67" s="123"/>
      <c r="E67" s="466" t="s">
        <v>218</v>
      </c>
      <c r="F67" s="466"/>
      <c r="G67" s="466"/>
      <c r="H67" s="466"/>
      <c r="I67" s="466"/>
      <c r="J67" s="466"/>
      <c r="K67" s="466"/>
      <c r="L67" s="168"/>
      <c r="R67" s="83"/>
      <c r="S67" s="83"/>
    </row>
    <row r="68" spans="1:19" x14ac:dyDescent="0.2">
      <c r="A68" s="84"/>
      <c r="C68" s="419"/>
      <c r="D68" s="169"/>
      <c r="R68" s="83"/>
      <c r="S68" s="83"/>
    </row>
    <row r="69" spans="1:19" ht="57.75" customHeight="1" x14ac:dyDescent="0.2">
      <c r="A69" s="84"/>
      <c r="C69" s="419"/>
      <c r="E69" s="163" t="s">
        <v>219</v>
      </c>
      <c r="F69" s="163" t="s">
        <v>220</v>
      </c>
      <c r="G69" s="163" t="s">
        <v>221</v>
      </c>
      <c r="H69" s="163" t="s">
        <v>222</v>
      </c>
      <c r="I69" s="163" t="s">
        <v>223</v>
      </c>
      <c r="J69" s="163" t="s">
        <v>224</v>
      </c>
      <c r="K69" s="163" t="s">
        <v>225</v>
      </c>
      <c r="L69" s="163" t="s">
        <v>226</v>
      </c>
      <c r="M69" s="163" t="s">
        <v>191</v>
      </c>
      <c r="R69" s="83"/>
      <c r="S69" s="83"/>
    </row>
    <row r="70" spans="1:19" s="171" customFormat="1" x14ac:dyDescent="0.2">
      <c r="A70" s="170"/>
      <c r="C70" s="419"/>
      <c r="E70" s="172"/>
      <c r="F70" s="173">
        <f t="shared" ref="F70:F75" si="16">+F36</f>
        <v>0</v>
      </c>
      <c r="G70" s="174"/>
      <c r="H70" s="174"/>
      <c r="I70" s="174"/>
      <c r="J70" s="174"/>
      <c r="K70" s="174"/>
      <c r="L70" s="175"/>
      <c r="M70" s="176"/>
      <c r="R70" s="177"/>
      <c r="S70" s="177"/>
    </row>
    <row r="71" spans="1:19" s="171" customFormat="1" x14ac:dyDescent="0.2">
      <c r="A71" s="170"/>
      <c r="C71" s="419"/>
      <c r="E71" s="172"/>
      <c r="F71" s="173">
        <f t="shared" si="16"/>
        <v>0</v>
      </c>
      <c r="G71" s="174"/>
      <c r="H71" s="174"/>
      <c r="I71" s="174"/>
      <c r="J71" s="174"/>
      <c r="K71" s="174"/>
      <c r="L71" s="175"/>
      <c r="M71" s="176"/>
      <c r="R71" s="177"/>
      <c r="S71" s="177"/>
    </row>
    <row r="72" spans="1:19" s="171" customFormat="1" x14ac:dyDescent="0.2">
      <c r="A72" s="170"/>
      <c r="C72" s="419"/>
      <c r="E72" s="172"/>
      <c r="F72" s="173">
        <f t="shared" si="16"/>
        <v>0</v>
      </c>
      <c r="G72" s="174"/>
      <c r="H72" s="174"/>
      <c r="I72" s="174"/>
      <c r="J72" s="174"/>
      <c r="K72" s="174"/>
      <c r="L72" s="175"/>
      <c r="M72" s="176"/>
      <c r="R72" s="177"/>
      <c r="S72" s="177"/>
    </row>
    <row r="73" spans="1:19" s="171" customFormat="1" x14ac:dyDescent="0.2">
      <c r="A73" s="170"/>
      <c r="C73" s="419"/>
      <c r="E73" s="172"/>
      <c r="F73" s="173">
        <f t="shared" si="16"/>
        <v>0</v>
      </c>
      <c r="G73" s="174"/>
      <c r="H73" s="174"/>
      <c r="I73" s="174"/>
      <c r="J73" s="174"/>
      <c r="K73" s="174"/>
      <c r="L73" s="175"/>
      <c r="M73" s="176"/>
      <c r="R73" s="177"/>
      <c r="S73" s="177"/>
    </row>
    <row r="74" spans="1:19" s="171" customFormat="1" x14ac:dyDescent="0.2">
      <c r="A74" s="170"/>
      <c r="C74" s="419"/>
      <c r="E74" s="172"/>
      <c r="F74" s="173">
        <f t="shared" si="16"/>
        <v>0</v>
      </c>
      <c r="G74" s="174"/>
      <c r="H74" s="174"/>
      <c r="I74" s="174"/>
      <c r="J74" s="174"/>
      <c r="K74" s="174"/>
      <c r="L74" s="175"/>
      <c r="M74" s="176"/>
      <c r="R74" s="177"/>
      <c r="S74" s="177"/>
    </row>
    <row r="75" spans="1:19" s="171" customFormat="1" x14ac:dyDescent="0.2">
      <c r="A75" s="170"/>
      <c r="C75" s="419"/>
      <c r="E75" s="172"/>
      <c r="F75" s="173">
        <f t="shared" si="16"/>
        <v>0</v>
      </c>
      <c r="G75" s="174"/>
      <c r="H75" s="174"/>
      <c r="I75" s="174"/>
      <c r="J75" s="174"/>
      <c r="K75" s="174"/>
      <c r="L75" s="175"/>
      <c r="M75" s="176"/>
      <c r="R75" s="177"/>
      <c r="S75" s="177"/>
    </row>
    <row r="76" spans="1:19" x14ac:dyDescent="0.2">
      <c r="A76" s="84"/>
      <c r="C76" s="419"/>
      <c r="E76" s="421" t="s">
        <v>217</v>
      </c>
      <c r="F76" s="422"/>
      <c r="G76" s="178">
        <f t="shared" ref="G76:L76" si="17">SUM(G70:G75)</f>
        <v>0</v>
      </c>
      <c r="H76" s="178">
        <f t="shared" si="17"/>
        <v>0</v>
      </c>
      <c r="I76" s="178">
        <f t="shared" si="17"/>
        <v>0</v>
      </c>
      <c r="J76" s="178">
        <f t="shared" si="17"/>
        <v>0</v>
      </c>
      <c r="K76" s="178">
        <f t="shared" si="17"/>
        <v>0</v>
      </c>
      <c r="L76" s="178">
        <f t="shared" si="17"/>
        <v>0</v>
      </c>
      <c r="M76" s="179"/>
      <c r="R76" s="83"/>
      <c r="S76" s="83"/>
    </row>
    <row r="77" spans="1:19" x14ac:dyDescent="0.2">
      <c r="A77" s="84"/>
      <c r="C77" s="419"/>
      <c r="D77" s="169"/>
      <c r="E77" s="467" t="s">
        <v>227</v>
      </c>
      <c r="F77" s="467"/>
      <c r="G77" s="467"/>
      <c r="H77" s="467"/>
      <c r="I77" s="467"/>
      <c r="J77" s="467"/>
      <c r="K77" s="467"/>
      <c r="L77" s="467"/>
      <c r="R77" s="83"/>
      <c r="S77" s="83"/>
    </row>
    <row r="78" spans="1:19" ht="18" customHeight="1" thickBot="1" x14ac:dyDescent="0.25">
      <c r="A78" s="84"/>
      <c r="C78" s="420"/>
      <c r="D78" s="77"/>
      <c r="E78" s="180"/>
      <c r="F78" s="180"/>
      <c r="G78" s="180"/>
      <c r="H78" s="180"/>
      <c r="I78" s="180"/>
      <c r="J78" s="180"/>
      <c r="K78" s="180"/>
      <c r="L78" s="180"/>
      <c r="M78" s="180"/>
      <c r="N78" s="180"/>
      <c r="O78" s="180"/>
      <c r="P78" s="180"/>
      <c r="Q78" s="180"/>
      <c r="R78" s="181"/>
      <c r="S78" s="83"/>
    </row>
    <row r="79" spans="1:19" ht="13.5" thickBot="1" x14ac:dyDescent="0.25">
      <c r="A79" s="182"/>
      <c r="B79" s="180"/>
      <c r="C79" s="180"/>
      <c r="D79" s="183"/>
      <c r="E79" s="180"/>
      <c r="F79" s="180"/>
      <c r="G79" s="180"/>
      <c r="H79" s="180"/>
      <c r="I79" s="180"/>
      <c r="J79" s="180"/>
      <c r="K79" s="180"/>
      <c r="L79" s="180"/>
      <c r="M79" s="180"/>
      <c r="N79" s="180"/>
      <c r="O79" s="180"/>
      <c r="P79" s="180"/>
      <c r="Q79" s="180"/>
      <c r="R79" s="180"/>
      <c r="S79" s="181"/>
    </row>
    <row r="80" spans="1:19" ht="13.5" thickBot="1" x14ac:dyDescent="0.25"/>
    <row r="81" spans="1:26" ht="13.5" thickBot="1" x14ac:dyDescent="0.25">
      <c r="A81" s="184"/>
      <c r="B81" s="185"/>
      <c r="C81" s="186"/>
      <c r="D81" s="187"/>
      <c r="E81" s="187"/>
      <c r="F81" s="187"/>
      <c r="G81" s="187"/>
      <c r="H81" s="187"/>
      <c r="I81" s="187"/>
      <c r="J81" s="187"/>
      <c r="K81" s="187"/>
      <c r="L81" s="187"/>
      <c r="M81" s="187"/>
      <c r="N81" s="187"/>
      <c r="O81" s="187"/>
      <c r="P81" s="187"/>
      <c r="Q81" s="187"/>
      <c r="R81" s="188"/>
      <c r="S81" s="188"/>
      <c r="T81" s="188"/>
      <c r="U81" s="188"/>
      <c r="V81" s="188"/>
      <c r="W81" s="188"/>
      <c r="X81" s="188"/>
      <c r="Y81" s="188"/>
      <c r="Z81" s="189"/>
    </row>
    <row r="82" spans="1:26" ht="13.5" thickBot="1" x14ac:dyDescent="0.25">
      <c r="A82" s="190"/>
      <c r="B82" s="429" t="s">
        <v>187</v>
      </c>
      <c r="C82" s="430"/>
      <c r="D82" s="430"/>
      <c r="E82" s="430"/>
      <c r="F82" s="430"/>
      <c r="G82" s="430"/>
      <c r="H82" s="430"/>
      <c r="I82" s="430"/>
      <c r="J82" s="430"/>
      <c r="K82" s="430"/>
      <c r="L82" s="430"/>
      <c r="M82" s="430"/>
      <c r="N82" s="430"/>
      <c r="O82" s="430"/>
      <c r="P82" s="430"/>
      <c r="Q82" s="430"/>
      <c r="R82" s="430"/>
      <c r="S82" s="430"/>
      <c r="T82" s="430"/>
      <c r="U82" s="430"/>
      <c r="V82" s="430"/>
      <c r="W82" s="430"/>
      <c r="X82" s="431"/>
      <c r="Y82" s="81"/>
      <c r="Z82" s="191"/>
    </row>
    <row r="83" spans="1:26" x14ac:dyDescent="0.2">
      <c r="A83" s="190"/>
      <c r="B83" s="426">
        <v>1</v>
      </c>
      <c r="C83" s="444" t="s">
        <v>128</v>
      </c>
      <c r="D83" s="445"/>
      <c r="E83" s="446"/>
      <c r="F83" s="435">
        <v>0</v>
      </c>
      <c r="G83" s="436"/>
      <c r="H83" s="436"/>
      <c r="I83" s="436"/>
      <c r="J83" s="436"/>
      <c r="K83" s="436"/>
      <c r="L83" s="436"/>
      <c r="M83" s="436"/>
      <c r="N83" s="436"/>
      <c r="O83" s="436"/>
      <c r="P83" s="436"/>
      <c r="Q83" s="436"/>
      <c r="R83" s="436"/>
      <c r="S83" s="436"/>
      <c r="T83" s="436"/>
      <c r="U83" s="436"/>
      <c r="V83" s="436"/>
      <c r="W83" s="436"/>
      <c r="X83" s="437"/>
      <c r="Y83" s="81"/>
      <c r="Z83" s="191"/>
    </row>
    <row r="84" spans="1:26" x14ac:dyDescent="0.2">
      <c r="A84" s="190"/>
      <c r="B84" s="427"/>
      <c r="C84" s="415" t="s">
        <v>1</v>
      </c>
      <c r="D84" s="416"/>
      <c r="E84" s="417"/>
      <c r="F84" s="438"/>
      <c r="G84" s="439"/>
      <c r="H84" s="439"/>
      <c r="I84" s="439"/>
      <c r="J84" s="439"/>
      <c r="K84" s="439"/>
      <c r="L84" s="439"/>
      <c r="M84" s="439"/>
      <c r="N84" s="439"/>
      <c r="O84" s="439"/>
      <c r="P84" s="439"/>
      <c r="Q84" s="439"/>
      <c r="R84" s="439"/>
      <c r="S84" s="439"/>
      <c r="T84" s="439"/>
      <c r="U84" s="439"/>
      <c r="V84" s="439"/>
      <c r="W84" s="439"/>
      <c r="X84" s="440"/>
      <c r="Y84" s="81"/>
      <c r="Z84" s="191"/>
    </row>
    <row r="85" spans="1:26" x14ac:dyDescent="0.2">
      <c r="A85" s="190"/>
      <c r="B85" s="427"/>
      <c r="C85" s="415" t="s">
        <v>188</v>
      </c>
      <c r="D85" s="416"/>
      <c r="E85" s="417"/>
      <c r="F85" s="438"/>
      <c r="G85" s="439"/>
      <c r="H85" s="439"/>
      <c r="I85" s="439"/>
      <c r="J85" s="439"/>
      <c r="K85" s="439"/>
      <c r="L85" s="439"/>
      <c r="M85" s="439"/>
      <c r="N85" s="439"/>
      <c r="O85" s="439"/>
      <c r="P85" s="439"/>
      <c r="Q85" s="439"/>
      <c r="R85" s="439"/>
      <c r="S85" s="439"/>
      <c r="T85" s="439"/>
      <c r="U85" s="439"/>
      <c r="V85" s="439"/>
      <c r="W85" s="439"/>
      <c r="X85" s="440"/>
      <c r="Y85" s="81"/>
      <c r="Z85" s="191"/>
    </row>
    <row r="86" spans="1:26" x14ac:dyDescent="0.2">
      <c r="A86" s="190"/>
      <c r="B86" s="427"/>
      <c r="C86" s="415" t="s">
        <v>126</v>
      </c>
      <c r="D86" s="416"/>
      <c r="E86" s="417"/>
      <c r="F86" s="438"/>
      <c r="G86" s="439"/>
      <c r="H86" s="439"/>
      <c r="I86" s="439"/>
      <c r="J86" s="439"/>
      <c r="K86" s="439"/>
      <c r="L86" s="439"/>
      <c r="M86" s="439"/>
      <c r="N86" s="439"/>
      <c r="O86" s="439"/>
      <c r="P86" s="439"/>
      <c r="Q86" s="439"/>
      <c r="R86" s="439"/>
      <c r="S86" s="439"/>
      <c r="T86" s="439"/>
      <c r="U86" s="439"/>
      <c r="V86" s="439"/>
      <c r="W86" s="439"/>
      <c r="X86" s="440"/>
      <c r="Y86" s="81"/>
      <c r="Z86" s="191"/>
    </row>
    <row r="87" spans="1:26" x14ac:dyDescent="0.2">
      <c r="A87" s="190"/>
      <c r="B87" s="427"/>
      <c r="C87" s="415" t="s">
        <v>189</v>
      </c>
      <c r="D87" s="416"/>
      <c r="E87" s="417"/>
      <c r="F87" s="438"/>
      <c r="G87" s="439"/>
      <c r="H87" s="439"/>
      <c r="I87" s="439"/>
      <c r="J87" s="439"/>
      <c r="K87" s="439"/>
      <c r="L87" s="439"/>
      <c r="M87" s="439"/>
      <c r="N87" s="439"/>
      <c r="O87" s="439"/>
      <c r="P87" s="439"/>
      <c r="Q87" s="439"/>
      <c r="R87" s="439"/>
      <c r="S87" s="439"/>
      <c r="T87" s="439"/>
      <c r="U87" s="439"/>
      <c r="V87" s="439"/>
      <c r="W87" s="439"/>
      <c r="X87" s="440"/>
      <c r="Y87" s="81"/>
      <c r="Z87" s="191"/>
    </row>
    <row r="88" spans="1:26" x14ac:dyDescent="0.2">
      <c r="A88" s="190"/>
      <c r="B88" s="427"/>
      <c r="C88" s="415" t="s">
        <v>129</v>
      </c>
      <c r="D88" s="416"/>
      <c r="E88" s="417"/>
      <c r="F88" s="438"/>
      <c r="G88" s="439"/>
      <c r="H88" s="439"/>
      <c r="I88" s="439"/>
      <c r="J88" s="439"/>
      <c r="K88" s="439"/>
      <c r="L88" s="439"/>
      <c r="M88" s="439"/>
      <c r="N88" s="439"/>
      <c r="O88" s="439"/>
      <c r="P88" s="439"/>
      <c r="Q88" s="439"/>
      <c r="R88" s="439"/>
      <c r="S88" s="439"/>
      <c r="T88" s="439"/>
      <c r="U88" s="439"/>
      <c r="V88" s="439"/>
      <c r="W88" s="439"/>
      <c r="X88" s="440"/>
      <c r="Y88" s="81"/>
      <c r="Z88" s="191"/>
    </row>
    <row r="89" spans="1:26" ht="13.5" thickBot="1" x14ac:dyDescent="0.25">
      <c r="A89" s="190"/>
      <c r="B89" s="428"/>
      <c r="C89" s="432" t="s">
        <v>190</v>
      </c>
      <c r="D89" s="433"/>
      <c r="E89" s="434"/>
      <c r="F89" s="441"/>
      <c r="G89" s="442"/>
      <c r="H89" s="442"/>
      <c r="I89" s="442"/>
      <c r="J89" s="442"/>
      <c r="K89" s="442"/>
      <c r="L89" s="442"/>
      <c r="M89" s="442"/>
      <c r="N89" s="442"/>
      <c r="O89" s="442"/>
      <c r="P89" s="442"/>
      <c r="Q89" s="442"/>
      <c r="R89" s="442"/>
      <c r="S89" s="442"/>
      <c r="T89" s="442"/>
      <c r="U89" s="442"/>
      <c r="V89" s="442"/>
      <c r="W89" s="442"/>
      <c r="X89" s="443"/>
      <c r="Y89" s="81"/>
      <c r="Z89" s="191"/>
    </row>
    <row r="90" spans="1:26" ht="13.5" thickBot="1" x14ac:dyDescent="0.25">
      <c r="A90" s="192"/>
      <c r="B90" s="193"/>
      <c r="C90" s="194"/>
      <c r="D90" s="195"/>
      <c r="E90" s="195"/>
      <c r="F90" s="196"/>
      <c r="G90" s="196"/>
      <c r="H90" s="196"/>
      <c r="I90" s="196"/>
      <c r="J90" s="196"/>
      <c r="K90" s="196"/>
      <c r="L90" s="196"/>
      <c r="M90" s="196"/>
      <c r="N90" s="196"/>
      <c r="O90" s="196"/>
      <c r="P90" s="196"/>
      <c r="Q90" s="196"/>
      <c r="R90" s="197"/>
      <c r="S90" s="197"/>
      <c r="T90" s="197"/>
      <c r="U90" s="197"/>
      <c r="V90" s="197"/>
      <c r="W90" s="197"/>
      <c r="X90" s="197"/>
      <c r="Y90" s="197"/>
      <c r="Z90" s="198"/>
    </row>
  </sheetData>
  <sheetProtection insertRows="0"/>
  <mergeCells count="51">
    <mergeCell ref="E67:K67"/>
    <mergeCell ref="E77:L77"/>
    <mergeCell ref="N28:O28"/>
    <mergeCell ref="N29:O29"/>
    <mergeCell ref="N30:O30"/>
    <mergeCell ref="H46:I46"/>
    <mergeCell ref="J46:K46"/>
    <mergeCell ref="L46:M46"/>
    <mergeCell ref="N46:O46"/>
    <mergeCell ref="N31:O31"/>
    <mergeCell ref="E32:I32"/>
    <mergeCell ref="E34:K34"/>
    <mergeCell ref="E42:F42"/>
    <mergeCell ref="E45:K45"/>
    <mergeCell ref="F89:X89"/>
    <mergeCell ref="C83:E83"/>
    <mergeCell ref="C84:E84"/>
    <mergeCell ref="D11:E11"/>
    <mergeCell ref="B1:R1"/>
    <mergeCell ref="B2:R2"/>
    <mergeCell ref="B3:R3"/>
    <mergeCell ref="B4:E4"/>
    <mergeCell ref="B5:R5"/>
    <mergeCell ref="E57:K57"/>
    <mergeCell ref="H16:O16"/>
    <mergeCell ref="E22:L22"/>
    <mergeCell ref="N24:O24"/>
    <mergeCell ref="N25:O25"/>
    <mergeCell ref="N26:O26"/>
    <mergeCell ref="N27:O27"/>
    <mergeCell ref="C85:E85"/>
    <mergeCell ref="C21:C78"/>
    <mergeCell ref="E76:F76"/>
    <mergeCell ref="E54:H54"/>
    <mergeCell ref="B83:B89"/>
    <mergeCell ref="B82:X82"/>
    <mergeCell ref="C86:E86"/>
    <mergeCell ref="C87:E87"/>
    <mergeCell ref="C88:E88"/>
    <mergeCell ref="C89:E89"/>
    <mergeCell ref="F83:X83"/>
    <mergeCell ref="F84:X84"/>
    <mergeCell ref="F85:X85"/>
    <mergeCell ref="F86:X86"/>
    <mergeCell ref="F87:X87"/>
    <mergeCell ref="F88:X88"/>
    <mergeCell ref="P46:P47"/>
    <mergeCell ref="Q46:Q47"/>
    <mergeCell ref="G46:G47"/>
    <mergeCell ref="F46:F47"/>
    <mergeCell ref="E46:E47"/>
  </mergeCells>
  <dataValidations count="7">
    <dataValidation type="whole" operator="greaterThanOrEqual" allowBlank="1" showErrorMessage="1" errorTitle="ERROR" error="Escriba un número igual o mayor que 0" promptTitle="ERROR" prompt="Escriba un número igual o mayor que 0" sqref="E59:E64 F44:I44 F58:H58 F55:H56 E66:H66 E55 J65" xr:uid="{00000000-0002-0000-0300-000000000000}">
      <formula1>0</formula1>
    </dataValidation>
    <dataValidation operator="greaterThanOrEqual" allowBlank="1" showErrorMessage="1" errorTitle="ERROR" error="Escriba un número igual o mayor que 0" promptTitle="ERROR" prompt="Escriba un número igual o mayor que 0" sqref="G65:J65 K48:K54 I48:I54 G42:M42 M48:M54 F59:F65 G59:I64 O48:O54 P54:Q54" xr:uid="{00000000-0002-0000-0300-000001000000}"/>
    <dataValidation type="list" allowBlank="1" showInputMessage="1" showErrorMessage="1" sqref="H13 J13 L13 N13" xr:uid="{00000000-0002-0000-0300-000002000000}">
      <formula1>"SI APLICA, NO APLICA"</formula1>
    </dataValidation>
    <dataValidation type="list" allowBlank="1" showInputMessage="1" showErrorMessage="1" sqref="H14 J14 L14 N14" xr:uid="{00000000-0002-0000-0300-000003000000}">
      <formula1>"SI SE REPORTA, NO SE REPORTA"</formula1>
    </dataValidation>
    <dataValidation allowBlank="1" showInputMessage="1" showErrorMessage="1" error="La suma del avance total no puede superara el 100%" sqref="L36:L41 P48:P53" xr:uid="{00000000-0002-0000-0300-000004000000}"/>
    <dataValidation operator="greaterThanOrEqual" allowBlank="1" showErrorMessage="1" errorTitle="ERROR" error="La suma de la programación no puede superar el 100%" promptTitle="ERROR" prompt="Escriba un número igual o mayor que 0" sqref="H36:K36 G36:G41" xr:uid="{00000000-0002-0000-0300-000005000000}"/>
    <dataValidation operator="greaterThanOrEqual" allowBlank="1" showErrorMessage="1" promptTitle="ERROR" prompt="Escriba un número igual o mayor que 0" sqref="H37:K41" xr:uid="{00000000-0002-0000-0300-000006000000}"/>
  </dataValidations>
  <hyperlinks>
    <hyperlink ref="C9" location="'ANEXO 3'!A1" display="VOLVER AL INDICE" xr:uid="{00000000-0004-0000-0300-000000000000}"/>
  </hyperlinks>
  <pageMargins left="0.25" right="0.25" top="0.75" bottom="0.75" header="0.3" footer="0.3"/>
  <pageSetup paperSize="178" orientation="landscape" horizontalDpi="1200" verticalDpi="1200" r:id="rId1"/>
  <ignoredErrors>
    <ignoredError sqref="L12:O12" evalError="1"/>
    <ignoredError sqref="F70:F75 G36:G41 L36:L41 M36:M41 P48:Q53" unlockedFormula="1"/>
  </ignoredErrors>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5EE3F281-44FB-49E6-BB21-BA22A423BD8C}">
            <xm:f>NOT(ISERROR(SEARCH(($H$14)="NO SE REPORTA",I13)))</xm:f>
            <xm:f>($H$14)="NO SE REPORTA"</xm:f>
            <x14:dxf>
              <fill>
                <patternFill>
                  <bgColor rgb="FFFF0000"/>
                </patternFill>
              </fill>
            </x14:dxf>
          </x14:cfRule>
          <x14:cfRule type="containsText" priority="2" operator="containsText" id="{14989D32-EE46-4E5C-919D-97908AEF134F}">
            <xm:f>NOT(ISERROR(SEARCH($H$13="NO APLICA",I13)))</xm:f>
            <xm:f>$H$13="NO APLICA"</xm:f>
            <x14:dxf>
              <fill>
                <patternFill>
                  <bgColor rgb="FFFF0000"/>
                </patternFill>
              </fill>
            </x14:dxf>
          </x14:cfRule>
          <xm:sqref>I13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PMAM_Ejec_HM</vt:lpstr>
      <vt:lpstr>HOJA_REPORTE</vt:lpstr>
      <vt:lpstr>acumula</vt:lpstr>
      <vt:lpstr>PMAM_Ejec_HM!Área_de_impresión</vt:lpstr>
      <vt:lpstr>cobertura</vt:lpstr>
      <vt:lpstr>Desagregaci</vt:lpstr>
      <vt:lpstr>enfoque</vt:lpstr>
      <vt:lpstr>fuente</vt:lpstr>
      <vt:lpstr>orienta</vt:lpstr>
      <vt:lpstr>periodicidad</vt:lpstr>
      <vt:lpstr>tipo</vt:lpstr>
      <vt:lpstr>tipounidad</vt:lpstr>
      <vt:lpstr>PMAM_Ejec_HM!Títulos_a_imprimir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2023-12-12T17:19:54Z</dcterms:modified>
  <cp:category/>
  <cp:contentStatus/>
</cp:coreProperties>
</file>