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759" documentId="8_{3BC24018-0776-419A-9B7E-952B4A33A356}" xr6:coauthVersionLast="47" xr6:coauthVersionMax="47" xr10:uidLastSave="{E849CC63-20EF-4914-9C8B-63D6EE2A1F0B}"/>
  <bookViews>
    <workbookView xWindow="-120" yWindow="-120" windowWidth="20730" windowHeight="11040" firstSheet="1" activeTab="2" xr2:uid="{00000000-000D-0000-FFFF-FFFF00000000}"/>
  </bookViews>
  <sheets>
    <sheet name="Listas" sheetId="2" state="hidden" r:id="rId1"/>
    <sheet name="Instructivo" sheetId="5" r:id="rId2"/>
    <sheet name="Formato Hoja Metodológica" sheetId="1" r:id="rId3"/>
    <sheet name="PSMV Seguimiento" sheetId="7" r:id="rId4"/>
  </sheets>
  <externalReferences>
    <externalReference r:id="rId5"/>
  </externalReferences>
  <definedNames>
    <definedName name="_xlnm._FilterDatabase" localSheetId="3" hidden="1">'PSMV Seguimiento'!$E$6:$E$74</definedName>
    <definedName name="_Toc467769470" localSheetId="3">'PSMV Seguimiento'!#REF!</definedName>
    <definedName name="acumula">Listas!$B$36:$B$40</definedName>
    <definedName name="_xlnm.Print_Area" localSheetId="2">'Formato Hoja Metodológica'!$B$1:$Q$50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3" i="7" l="1"/>
  <c r="O56" i="7"/>
  <c r="O55" i="7"/>
  <c r="O54" i="7"/>
  <c r="O53" i="7"/>
  <c r="O52" i="7"/>
  <c r="R52" i="7" s="1"/>
  <c r="S52" i="7" s="1"/>
  <c r="O51" i="7"/>
  <c r="R51" i="7" s="1"/>
  <c r="S51" i="7" s="1"/>
  <c r="O50" i="7"/>
  <c r="R50" i="7" s="1"/>
  <c r="S50" i="7" s="1"/>
  <c r="O49" i="7"/>
  <c r="R49" i="7" s="1"/>
  <c r="S49" i="7" s="1"/>
  <c r="O48" i="7"/>
  <c r="W51" i="7"/>
  <c r="W55" i="7"/>
  <c r="X55" i="7" s="1"/>
  <c r="R53" i="7"/>
  <c r="S53" i="7" s="1"/>
  <c r="R54" i="7"/>
  <c r="S54" i="7" s="1"/>
  <c r="R55" i="7"/>
  <c r="S55" i="7" s="1"/>
  <c r="R56" i="7"/>
  <c r="S56" i="7" s="1"/>
  <c r="R48" i="7"/>
  <c r="S48" i="7" s="1"/>
  <c r="H56" i="7"/>
  <c r="P58" i="7"/>
  <c r="U58" i="7"/>
  <c r="T48" i="7"/>
  <c r="W48" i="7" s="1"/>
  <c r="X48" i="7" s="1"/>
  <c r="T49" i="7"/>
  <c r="W49" i="7" s="1"/>
  <c r="X49" i="7" s="1"/>
  <c r="T50" i="7"/>
  <c r="W50" i="7" s="1"/>
  <c r="T51" i="7"/>
  <c r="X51" i="7"/>
  <c r="T52" i="7"/>
  <c r="W52" i="7" s="1"/>
  <c r="X52" i="7" s="1"/>
  <c r="T53" i="7"/>
  <c r="W53" i="7" s="1"/>
  <c r="X53" i="7" s="1"/>
  <c r="T54" i="7"/>
  <c r="W54" i="7" s="1"/>
  <c r="X54" i="7" s="1"/>
  <c r="T55" i="7"/>
  <c r="T56" i="7"/>
  <c r="W56" i="7" s="1"/>
  <c r="X56" i="7" s="1"/>
  <c r="P57" i="7"/>
  <c r="Q57" i="7"/>
  <c r="U57" i="7"/>
  <c r="V57" i="7"/>
  <c r="K58" i="7"/>
  <c r="F58" i="7"/>
  <c r="D50" i="7"/>
  <c r="H50" i="7" s="1"/>
  <c r="D49" i="7"/>
  <c r="H49" i="7" s="1"/>
  <c r="D51" i="7"/>
  <c r="H51" i="7" s="1"/>
  <c r="D52" i="7"/>
  <c r="H52" i="7" s="1"/>
  <c r="D53" i="7"/>
  <c r="H53" i="7" s="1"/>
  <c r="D54" i="7"/>
  <c r="H54" i="7" s="1"/>
  <c r="D55" i="7"/>
  <c r="H55" i="7" s="1"/>
  <c r="D56" i="7"/>
  <c r="J49" i="7"/>
  <c r="M49" i="7" s="1"/>
  <c r="J50" i="7"/>
  <c r="M50" i="7" s="1"/>
  <c r="J51" i="7"/>
  <c r="M51" i="7" s="1"/>
  <c r="J52" i="7"/>
  <c r="M52" i="7" s="1"/>
  <c r="J53" i="7"/>
  <c r="M53" i="7" s="1"/>
  <c r="J54" i="7"/>
  <c r="M54" i="7" s="1"/>
  <c r="J55" i="7"/>
  <c r="M55" i="7" s="1"/>
  <c r="J56" i="7"/>
  <c r="M56" i="7" s="1"/>
  <c r="J48" i="7"/>
  <c r="M48" i="7" s="1"/>
  <c r="D48" i="7"/>
  <c r="H48" i="7" s="1"/>
  <c r="W57" i="7" l="1"/>
  <c r="X50" i="7"/>
  <c r="X58" i="7"/>
  <c r="R57" i="7"/>
  <c r="S58" i="7"/>
  <c r="I73" i="7"/>
  <c r="H73" i="7"/>
  <c r="G73" i="7"/>
  <c r="L57" i="7"/>
  <c r="K57" i="7"/>
  <c r="I56" i="7" l="1"/>
  <c r="I55" i="7"/>
  <c r="I54" i="7"/>
  <c r="I52" i="7"/>
  <c r="I51" i="7"/>
  <c r="N51" i="7" s="1"/>
  <c r="I50" i="7"/>
  <c r="I48" i="7"/>
  <c r="I53" i="7" l="1"/>
  <c r="N53" i="7" s="1"/>
  <c r="H57" i="7"/>
  <c r="N52" i="7"/>
  <c r="N54" i="7"/>
  <c r="N55" i="7"/>
  <c r="N56" i="7"/>
  <c r="I49" i="7"/>
  <c r="N50" i="7"/>
  <c r="N48" i="7"/>
  <c r="E15" i="7"/>
  <c r="E14" i="7"/>
  <c r="M13" i="7"/>
  <c r="K13" i="7"/>
  <c r="I13" i="7"/>
  <c r="G13" i="7"/>
  <c r="N49" i="7" l="1"/>
  <c r="M57" i="7"/>
  <c r="N58" i="7" s="1"/>
  <c r="I12" i="7" s="1"/>
  <c r="G57" i="7"/>
  <c r="F57" i="7"/>
  <c r="I58" i="7" s="1"/>
  <c r="N34" i="7"/>
  <c r="L34" i="7"/>
  <c r="E4" i="7"/>
  <c r="A2" i="7"/>
  <c r="K12" i="7" l="1"/>
  <c r="G12" i="7"/>
  <c r="M12" i="7" l="1"/>
</calcChain>
</file>

<file path=xl/sharedStrings.xml><?xml version="1.0" encoding="utf-8"?>
<sst xmlns="http://schemas.openxmlformats.org/spreadsheetml/2006/main" count="447" uniqueCount="283">
  <si>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</si>
  <si>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</si>
  <si>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</si>
  <si>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</si>
  <si>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</si>
  <si>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</si>
  <si>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</si>
  <si>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</si>
  <si>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</si>
  <si>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</si>
  <si>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</si>
  <si>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</si>
  <si>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</si>
  <si>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</si>
  <si>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</si>
  <si>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</si>
  <si>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</si>
  <si>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</si>
  <si>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</si>
  <si>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</si>
  <si>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</si>
  <si>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</si>
  <si>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</si>
  <si>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</si>
  <si>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</si>
  <si>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</si>
  <si>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</si>
  <si>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</si>
  <si>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</si>
  <si>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</si>
  <si>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</si>
  <si>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</si>
  <si>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</si>
  <si>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</si>
  <si>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</si>
  <si>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</si>
  <si>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</si>
  <si>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</si>
  <si>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</si>
  <si>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</si>
  <si>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</si>
  <si>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</si>
  <si>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</si>
  <si>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</si>
  <si>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</si>
  <si>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</si>
  <si>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</si>
  <si>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</si>
  <si>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</si>
  <si>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</si>
  <si>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</si>
  <si>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</si>
  <si>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</si>
  <si>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</si>
  <si>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</si>
  <si>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</si>
  <si>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</si>
  <si>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</si>
  <si>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</si>
  <si>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</si>
  <si>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</si>
  <si>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</si>
  <si>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</si>
  <si>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</si>
  <si>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</si>
  <si>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</si>
  <si>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</si>
  <si>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</si>
  <si>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</si>
  <si>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</si>
  <si>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</si>
  <si>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</si>
  <si>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</si>
  <si>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</si>
  <si>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</si>
  <si>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</si>
  <si>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</si>
  <si>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</si>
  <si>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</si>
  <si>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</si>
  <si>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</si>
  <si>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</si>
  <si>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</si>
  <si>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</si>
  <si>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</si>
  <si>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</si>
  <si>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</si>
  <si>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</si>
  <si>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</si>
  <si>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</si>
  <si>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</si>
  <si>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</si>
  <si>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</si>
  <si>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</si>
  <si>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</si>
  <si>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</si>
  <si>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</si>
  <si>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</si>
  <si>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</si>
  <si>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</si>
  <si>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</si>
  <si>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</si>
  <si>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</si>
  <si>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</si>
  <si>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</si>
  <si>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</si>
  <si>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</si>
  <si>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</si>
  <si>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</si>
  <si>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</si>
  <si>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</si>
  <si>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</si>
  <si>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</si>
  <si>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</si>
  <si>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</si>
  <si>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</si>
  <si>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</si>
  <si>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</si>
  <si>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</si>
  <si>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</si>
  <si>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</si>
  <si>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</si>
  <si>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</si>
  <si>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</si>
  <si>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</si>
  <si>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</si>
  <si>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</si>
  <si>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</si>
  <si>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</si>
  <si>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</si>
  <si>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</si>
  <si>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</si>
  <si>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</si>
  <si>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</si>
  <si>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</si>
  <si>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</si>
  <si>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</si>
  <si>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</si>
  <si>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</si>
  <si>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</si>
  <si>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</si>
  <si>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</si>
  <si>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</si>
  <si>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</si>
  <si>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</si>
  <si>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</si>
  <si>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</si>
  <si>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</si>
  <si>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</si>
  <si>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</si>
  <si>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</si>
  <si>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</si>
  <si>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</si>
  <si>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</si>
  <si>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</si>
  <si>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</si>
  <si>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</si>
  <si>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</si>
  <si>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</si>
  <si>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</si>
  <si>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</si>
  <si>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</si>
  <si>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</si>
  <si>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</si>
  <si>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</si>
  <si>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</si>
  <si>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</si>
  <si>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</si>
  <si>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</si>
  <si>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</si>
  <si>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</si>
  <si>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</si>
  <si>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Gestión Integral del Recurso Hídrico</t>
  </si>
  <si>
    <t>Correo institucional: servicioalciudadano@minambiente.gov.co</t>
  </si>
  <si>
    <t>Conmutador: +57 6013323400, Whatsapp: +57 3102213891
Línea gratuita nacional: 018000919301
Línea Celular: +57 3133463676</t>
  </si>
  <si>
    <t>Planes de Saneamiento y Manejo de Vertimientos (PSMV) con seguimiento y control</t>
  </si>
  <si>
    <r>
      <t xml:space="preserve">El indicador mide el cumplimiento del Porcentaje de Seguimiento y Control a Planes de Saneamiento y Manejo de Vertimientos (PSMV) aprobados y vigentes que posee la Autoridad Ambiental, el seguimiento a los PSMV se divide en dos momentos, de acuerdo con lo establecido en el artículo 6 de la Resolución 1433 de 2004:
- El Indicador semestral, correspondiente al Porcentaje de Avance físico de actividades e inversiones del PSMV: El Porcentaje de Avance para PSMV corresponde a la relación entre las metas cumplidas por parte de los prestadores de Servicios Públicos con PSMV aprobado vigente en la jurisdicción sobre el Número total de metas proyectadas en por parte de los prestadores de Servicios Públicos con PSMV aprobado vigentes en la jurisdicción.
- El Indicador Anual Porcentaje de Carga Contaminante Removida por parámetro (DBO5 y SST) para los PSMV: El Porcentaje de Carga Contaminante, corresponde a la relación entre la sumatoria de la cantidad total de carga contaminante removida (DBO5 y SST) por parte de los prestadores de Servicios Públicos con PSMV aprobado vigentes en la jurisdicción sobre la Sumatoria de la cantidad total de carga contaminante proyectada (DBO5 y SST) por parte de los prestadores de Servicios Públicos con PSMV aprobados y vigentes en la jurisdicción de la autoridad ambiental.
</t>
    </r>
    <r>
      <rPr>
        <b/>
        <sz val="10"/>
        <rFont val="Arial Narrow"/>
        <family val="2"/>
      </rPr>
      <t>Finalidad / Propósito:</t>
    </r>
    <r>
      <rPr>
        <sz val="10"/>
        <rFont val="Arial Narrow"/>
        <family val="2"/>
      </rPr>
      <t xml:space="preserve">
El indicador mide el cumplimiento de las metas que la autoridad ambiental se ha propuesto alcanzar en relación con el seguimiento a los Planes de Saneamiento y Manejo de Vertimientos (PSMV) en acatamiento del artículo 6° de la resolución 1433 del 2004. 
</t>
    </r>
  </si>
  <si>
    <t>Decreto 3100 de 2003</t>
  </si>
  <si>
    <t>Por medio del cual establece los Planes de Saneamiento y Manejo de Vertimientos (PSMV) donde obliga a los prestadores del servicio de alcantarillado y aquellos sujetos de pago de tasa retributiva por utilización del agua como receptor de vertimientos puntuales.</t>
  </si>
  <si>
    <t>Resolución 1433 de 2004</t>
  </si>
  <si>
    <t>Por la cual se reglamenta el artículo 12 del Decreto 3100 de 2003, sobre Planes de Saneamientos y Manejo de Vertimientos, PSMV, y se adoptan otras determinaciones y establece las obligaciones de las Autoridades Ambientales Competentes para aprobar (Art 2°), evaluar (Art 5°), y realizar seguimiento y control (Art 6°) semestral con respecto al avance físico de las actividades e inversiones programadas y anual con respecto a la meta individual de reducción de la carga contaminante establecida, definiendo el instrumento como:.
“(…) conjunto de programas, proyectos y actividades, con sus respectivos cronogramas e inversiones necesarias para avanzar en el saneamiento y tratamiento de los vertimientos, incluyendo la recolección, transporte, tratamiento y disposición final de las aguas residuales descargadas al sistema público de alcantarillado, tanto sanitario como pluvial, los cuales deberán estar articulados con los objetivos y las metas de calidad y uso que defina la autoridad ambiental competente para la corriente. tramo o cuerpo de agua. El PSMV será aprobado por la autoridad ambiental competente.”</t>
  </si>
  <si>
    <t>Resolución 2145 de 2005 del MAVDT</t>
  </si>
  <si>
    <t>por la cual se modifica parcialmente la Resolución 1433 de 2004 sobre Planes de Saneamiento y Manejo de Vertimientos, PSMV.</t>
  </si>
  <si>
    <t>Decreto 1076 de 2015</t>
  </si>
  <si>
    <t>Por medio del cual se expide el Decreto Único Reglamentario del Sector Ambiente y Desarrollo Sostenible</t>
  </si>
  <si>
    <t>Resolución 2145 de 2005 de MAVDT</t>
  </si>
  <si>
    <t>Decreto 2141 de 2016</t>
  </si>
  <si>
    <t>Por medio del cual se· adiciona una sección al Decreto 1076 de 2015, Decreto Único Reglamentario del Sector Ambiente y Desarrollo Sostenible", en lo relacionado con el ajuste a la tasa retributiva</t>
  </si>
  <si>
    <r>
      <rPr>
        <b/>
        <sz val="10"/>
        <rFont val="Arial Narrow"/>
        <family val="2"/>
      </rPr>
      <t xml:space="preserve">Documentos
</t>
    </r>
    <r>
      <rPr>
        <sz val="10"/>
        <rFont val="Arial Narrow"/>
        <family val="2"/>
      </rPr>
      <t xml:space="preserve">
La Política Nacional para la Gestión Integral del Recurso Hídrico -PNGIRH-, cuyo objetivo general es el de garantizar la sostenibilidad del recurso hídrico, mediante el seguimiento al estado del recurso, gestión que se debe articular a los procesos calidad del recurso hídrico superficial  así mismo en el marco de esta política.</t>
    </r>
  </si>
  <si>
    <t>2.5.1. Otra  Cúal</t>
  </si>
  <si>
    <t>Informe de Avance en la Ejecución de los Planes de Acción Cuatrienales de las Autoridades Ambientales</t>
  </si>
  <si>
    <t>60 Días</t>
  </si>
  <si>
    <t>Indicador Porcentaje de Seguimiento y Control de PSMV:
APSMVt = Porcentaje de seguimiento y control para PSMV vigentes en la jurisdicción de la Autoridad Ambiental Competente, en el tiempo t (1 año).
SEGPSMVi = Seguimientos a prestadores de servicio de alcantarillado con PSMV vigente, en el tiempo t (1 año)
Para el cálculo de los seguimientos a los prestadores de servicio de alcantarillado con PSMV vigente, se deben tener en cuenta los dos momentos que define el art 6 de la Resolución 1466 de 2004 (semestral para el avance físico del PSMV y anual para la carga contaminante), de la siguiente manera:
SEGPSMVSemestral= Cantidad de seguimientos semestrales correspondiente al Porcentaje de Avance para PSMV, para el prestador de servicio de alcantarillado con PSMV vigente, en el tiempo t.
SEGPSMVanuall= Cantidad de seguimientos anuales correspondiente al Porcentaje de Carga Contaminante Removida por parámetro (DBO5 y SST), para el prestador de servicio de alcantarillado con PSMV vigente, en el tiempo t.
No. SEGPSMV = La meta de seguimientos que debe realizar la autoridad ambiental competente al prestador de servicio de alcantarillado con PSMV vigente, en el tiempo t. La cantidad debe corresponder siempre a tres (3) seguimientos anuales: (Dos (2) seguimientos semestrales y un (1) seguimiento anual).
n = Cantidad de prestadores del servicio de alcantarillado con PSMV vigente en la jurisdicción de la Autoridad Ambiental Competente, en el tiempo t.
Nota: Este indicador se calcula, teniendo en cuenta el promedio de avance (%) de seguimientos realizados a cada prestador de servicio público de alcantarillado con psmv vigente, dividido el número de prestadores en la jurisdicción de la autoridad ambiental competente con PSMV vigente, en el tiempo t.</t>
  </si>
  <si>
    <t>Indicador Complementario
Porcentaje de Carga Contaminante Removida por parámetro (DBO5 y SST)
Donde:
PCC Removida t = Porcentaje de Carga Contaminante Removida por parámetro (DBO5 y SST) para los PSMV aprobados vigentes en la jurisdicción de la Autoridad Ambiental Competente, en el tiempo t (1 año).
CC Removida t = Sumatoria de la cantidad total de carga contaminante removida por parte de los prestadores de Servicios Públicos con PSMV aprobado vigentes en la jurisdicción, en el tiempo t (1 año).
CC Proyectada t = Sumatoria de la cantidad total de carga contaminante proyectada por parte de los prestadores de Servicios Públicos con PSMV aprobados vigentes en la jurisdicción, en el tiempo t (1 año).
Nota: Se calcula dividiendo la sumatoria total de carga contaminante removida, reportada por los prestadores de servicio de alcantarillado con PSMV vigente; sobre la cantidad total de carga contaminada proyectada para remover en los PSMV vigentes presentados por los prestadores del servicio de alcantarillado. El indicador se reporta para los parámetros de DBO5 y SST.</t>
  </si>
  <si>
    <t>¹En el caso que de que un mismo prestador de servicio público con PSMV aprobado realice descargas sobre distintos cuerpos de agua, se debe diligenciar otra línea en el formato, donde quede clara la cantidad de puntos de vertimiento puntuales. Si el resto de información es la misma volverla a diligenciar.
²  Diligencie el nombre del prestador del servicio público con PSMV aprobado por las Corporaciones Autónomas Regionales y de Desarrollo Sostenible .
³ Diligencie la coordenada de cada punto de vertimiento puntual que se realiza actualmente y que está identificado dentro del PSMV. El producto cartográfico debe cumplir con los lineamientos técnicos establecidos en la Resolución 471 de 2020
⁴ Se debe indicar el número total de vertimientos puntuales que se realizan actualmente y que están identificados en el PSMV. Deber ser igual a la sumatoria total de los puntos de vertimiento identificados en la columna anterior	
⁵ Se debe  indicar (sí o no) si el PSMV ya ha sido ejecutado en su totalidad y el prestador de servicio público cuenta con permiso de vertimientos emitido por la autoridad ambiental competente	
⁶ Se debe indicar si el prestador de servicio público tiene en curso algún proceso sancionatorio por incumplimiento del PSMV
Agregue tantas filas requiera.
El indicador Porcentaje de Seguimiento y Control a Planes de Saneamiento y Manejo de Vertimientos (PSMV),  se calcula teniendo en cuenta los dos momentos de seguimiento que debe realizar la Autoridad Ambiental Competente, de acuerdo a lo establecido en el artículo 6 de la Resolución 1433 de 2004. El seguimiento semestral, correspondiente al Porcentaje de Avance para PSMV; y el seguimiento anual Porcentaje de Carga Contaminante Removida por parámetro (DBO5 y SST) para los PSMV. 
Este indicador se calcula, teniendo en cuenta el promedio de avance (%) de seguimientos realizados a cada prestador de servicio público de alcantarillado con psmv vigente, dividido el número de prestadores en la jurisdicción de la autoridad ambiental competente con PSMV vigente, en el tiempo t.</t>
  </si>
  <si>
    <t xml:space="preserve">Para su cálculo, se diligencia la siguiente información por cada año de seguimiento en la vigencia del Plan de Acción Cuatrienal:
</t>
  </si>
  <si>
    <t xml:space="preserve">Indicador complementario </t>
  </si>
  <si>
    <t>Informes de Gestión de las Autoridades Ambientales</t>
  </si>
  <si>
    <t xml:space="preserve">Total </t>
  </si>
  <si>
    <t>2.13.1. Otra Cúal?</t>
  </si>
  <si>
    <t>Jurisdicción de la Autoridad Ambiental</t>
  </si>
  <si>
    <t>Los estándares para el seguimiento están definidos en la Resolución 1433 de 2004 del MAVDT y el Decreto 1076 de 2015
100% de seguimiento a los PSMV en ejecución y vigentes de la jurisdicción de la autoridad ambiental</t>
  </si>
  <si>
    <t>Autoridades Ambientales</t>
  </si>
  <si>
    <t>Las personas prestadoras del servicio de alcantarillado y sus actividades complementarias, presentaran el Plan de Saneamiento y Manejo de Vertimientos – PSMV ante la autoridad ambiental competente (Art 4°. Resolución 1433 de 2005). El PSMV, debe formularse teniendo en cuenta la información disponible sobre calidad y uso de las corrientes, tramos o cuerpos de aguas receptores. El PSMV, será ejecutado por las personas prestadoras del servicio de alcantarillado y sus actividades complementarias (Art 1°. Resolución 1433 de 2005).
Por su parte, las autoridades ambientales competentes evaluarán y aprobarán la información presentada por el prestador del servicio, y podrán solicitar información adicional (Art 2° y 5°. Resolución 1433 de 2005).
Adicionalmente, las autoridades ambientales competentes deberán realizar el seguimiento y control a la ejecución de los PSMV; semestralmente en cuanto al avance físico de las actividades e inversiones programadas, y anualmente con respecto a la meta individual de reducción de carga contaminante establecida, para lo cual la persona prestadora del servicio público de alcantarillado y de sus actividades complementarias, entregará los informes correspondientes. Los programas de monitoreo de las corrientes, tramos o cuerpos de agua receptores, con respecto a los cuales se haya establecido el PSMV, los realizará la autoridad ambiental competente, en función de los usos esperados, los objetivos y las metas de calidad del recurso, y de la meta de reducción individual establecida. con base en el comportamiento de al menos los siguientes parámetros: DBO5, DQO, SST, Coliformes Fecales, Oxígeno Disuelto, y pH (Art 6°. Resolución 1433 de 2005).
Con el objeto de realizar el seguimiento, control y verificación del cumplimiento de lo dispuesto en los Planes de Saneamiento y Manejo de Vertimientos, la autoridad ambiental competente efectuará inspecciones periódicas a todos los usuarios (Art 58. Decreto 3930 de 2010). 
Seguimiento es la actividad de verificar las medidas impuestas o aprobadas en el acto administrativo y/o documento aprobado, adoptado o establecido, el cual el usuario  debe cumplir, implementar y/o ejecutar, así mismo, los resultados de esta verificación deben quedar consignados en un informe de la autoridad ambiental y los cuales deben ser informados al usuario mediante una comunicación o acto administrativo de conformidad lo establezca la evaluación jurídica.  
El incumplimiento de los términos, condiciones y obligaciones previstos en el Plan de Saneamiento y Manejo de Vertimientos dará lugar a la imposición de las medidas preventivas y sancionatorias, siguiendo el procedimiento previsto en la Ley 1333 de 2009 o la norma que la adicione, modifique o sustituya (Art 8°. Resolución 1433 de 2005 y (Art 59. Decreto 3930 de 2010)</t>
  </si>
  <si>
    <t xml:space="preserve">www.minambiente.gov.co </t>
  </si>
  <si>
    <t>Fabián Mauricio Caicedo Carrascal</t>
  </si>
  <si>
    <t>Director</t>
  </si>
  <si>
    <t>fcaicedo@minambiente.gov.co</t>
  </si>
  <si>
    <t xml:space="preserve">Ministerio de Ambiente y Desarrollo Sostenible </t>
  </si>
  <si>
    <t xml:space="preserve">ANEXO NO. 3. 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</si>
  <si>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</si>
  <si>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</si>
  <si>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</si>
  <si>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</si>
  <si>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</si>
  <si>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</si>
  <si>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</si>
  <si>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</si>
  <si>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</si>
  <si>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 xml:space="preserve">Observaciones </t>
  </si>
  <si>
    <t>Metodología de cálculo</t>
  </si>
  <si>
    <t xml:space="preserve">Línea Base </t>
  </si>
  <si>
    <r>
      <t>Cuerpo de agua donde realiza la descarga</t>
    </r>
    <r>
      <rPr>
        <b/>
        <sz val="9"/>
        <color rgb="FF000000"/>
        <rFont val="Calibri"/>
        <family val="2"/>
      </rPr>
      <t>¹</t>
    </r>
  </si>
  <si>
    <t>Tipo de Fuente Hídrica donde se realiza la descarga (Lótico o Léntico)</t>
  </si>
  <si>
    <t>Área Hidrografica donde se encuentra el cuerpo de agua</t>
  </si>
  <si>
    <t>Subzona Hidrográfica donde se encuentra el cuerpo de agua</t>
  </si>
  <si>
    <r>
      <t>Nombre del Prestador del Servicio Público</t>
    </r>
    <r>
      <rPr>
        <b/>
        <sz val="9"/>
        <color rgb="FF000000"/>
        <rFont val="Calibri"/>
        <family val="2"/>
      </rPr>
      <t>²</t>
    </r>
  </si>
  <si>
    <t>Municipio*</t>
  </si>
  <si>
    <r>
      <t>Coordenada del Punto de vertimientos puntual identificado en el  PSMV</t>
    </r>
    <r>
      <rPr>
        <b/>
        <sz val="9"/>
        <color rgb="FF000000"/>
        <rFont val="Calibri"/>
        <family val="2"/>
      </rPr>
      <t>³</t>
    </r>
  </si>
  <si>
    <r>
      <t>No. Total de Puntos de vertimientos puntuales identificados en el PSMV</t>
    </r>
    <r>
      <rPr>
        <b/>
        <sz val="9"/>
        <color rgb="FF000000"/>
        <rFont val="Calibri"/>
        <family val="2"/>
      </rPr>
      <t>⁴</t>
    </r>
  </si>
  <si>
    <t xml:space="preserve">Número y fecha De resolución que aprueba el PSMV </t>
  </si>
  <si>
    <r>
      <t>Indicar si el PSMV se encuentra ejecutado y cuenta con Permiso de Vertimientos</t>
    </r>
    <r>
      <rPr>
        <b/>
        <sz val="9"/>
        <color rgb="FF000000"/>
        <rFont val="Calibri"/>
        <family val="2"/>
      </rPr>
      <t>⁵</t>
    </r>
  </si>
  <si>
    <t>Número y fecha de Resolución del Permiso de Vertimientos (Si aplica)</t>
  </si>
  <si>
    <t>Indicar si el PSMV se encuentra en proceso de modificación</t>
  </si>
  <si>
    <r>
      <t>Indicar si tiene sancionatorio por incumplimiento de PSMV</t>
    </r>
    <r>
      <rPr>
        <b/>
        <sz val="9"/>
        <color rgb="FF000000"/>
        <rFont val="Calibri"/>
        <family val="2"/>
      </rPr>
      <t>⁶</t>
    </r>
  </si>
  <si>
    <t>Sí</t>
  </si>
  <si>
    <t>Lótico</t>
  </si>
  <si>
    <t>No</t>
  </si>
  <si>
    <t>Léntico</t>
  </si>
  <si>
    <t>Total</t>
  </si>
  <si>
    <r>
      <rPr>
        <sz val="9"/>
        <color rgb="FF000000"/>
        <rFont val="Calibri"/>
        <family val="2"/>
      </rPr>
      <t>¹</t>
    </r>
    <r>
      <rPr>
        <sz val="8"/>
        <color rgb="FF000000"/>
        <rFont val="Calibri"/>
        <family val="2"/>
        <scheme val="minor"/>
      </rPr>
      <t xml:space="preserve">En el caso que de que un mismo prestador de servicio público con PSMV aprobado realice descargas sobre distintos cuerpos de agua, se debe diligenciar otra linea en el formato, donde quede clara la cantidad de puntos de vertimiento puntuales. Si el resto de información es la misma volverla a diligenciar.
* Municipio: debera indicarse el nombre del municipio y adicionalmente el nombre de la inspección, localidad, centro poblado, corregimiento, etc, el cual se halla formulado el PSMV
</t>
    </r>
  </si>
  <si>
    <r>
      <rPr>
        <sz val="9"/>
        <color rgb="FF000000"/>
        <rFont val="Calibri"/>
        <family val="2"/>
        <scheme val="minor"/>
      </rPr>
      <t>²</t>
    </r>
    <r>
      <rPr>
        <sz val="8"/>
        <color rgb="FF000000"/>
        <rFont val="Calibri"/>
        <family val="2"/>
        <scheme val="minor"/>
      </rPr>
      <t xml:space="preserve">  Diligencie el nombre del prestador del servicio público con PSMV aprobado por las Corporaciones Autónomas Regionales y de Desarrollo Sostenible .</t>
    </r>
  </si>
  <si>
    <r>
      <t xml:space="preserve">³ </t>
    </r>
    <r>
      <rPr>
        <sz val="8"/>
        <color rgb="FF000000"/>
        <rFont val="Calibri"/>
        <family val="2"/>
        <scheme val="minor"/>
      </rPr>
      <t>Diligencie la coordenada de cada punto de vertimiento puntual que se realiza actualmente y que esta identificado dentro del PSMV. El producto cartográfico debe cumplir con los lineamientos técnicos establecidos en la Resolución 471 de 2020</t>
    </r>
  </si>
  <si>
    <r>
      <t>⁴ S</t>
    </r>
    <r>
      <rPr>
        <sz val="8"/>
        <color rgb="FF000000"/>
        <rFont val="Calibri"/>
        <family val="2"/>
        <scheme val="minor"/>
      </rPr>
      <t>e debe indicar el número total de vertimientos puntuales que se realizan actualmente y que están identificados en el PSMV. Deber ser igual a la sumatoria total de los puntos de vertimiento identificados en la columna anterior</t>
    </r>
  </si>
  <si>
    <t>⁵ Se debe  indicar (sí o no) si el PSMV ya ha sido ejecutado en su totalidad y el prestador de servicio público cuenta con permiso de vertimientos emitido por la autoridad ambiental competente</t>
  </si>
  <si>
    <t>⁶ Se debe indicar si el prestador de servicio público tiene en curso algún proceso sancionatorio por incumplimiento del PSMV</t>
  </si>
  <si>
    <t>Agregue tantas filas requiera.</t>
  </si>
  <si>
    <t>El indicador Porcentaje de Seguimiento y Control a Planes de Saneamiento y Manejo de Vertimientos (PSMV),  se calcula teniendo en cuenta los dos momentos de seguimiento que debe realizar la Autoridad Ambiental Competente, de acuerdo a lo establecido en el artículo 6 de la Resolución 1433 de 2004. El seguimiento semestral, correspondiente al Porcentaje de Avance para PSMV; y el seguimiento anual Porcentaje de Carga Contaminante Removida por parámetro (DBO5 y SST) para los PSMV. 
Este indicador se calcula, teniendo en cuenta el promedio de avance (%) de seguimientos realizados a cada prestador de servicio público de alcantarillado con psmv vigente, dividido el número de prestadores en la jurisdicción de la autoridad ambiental competente con PSMV vigente, en el tiempo t.
Para su cálculo, se diligencia la siguiente información:</t>
  </si>
  <si>
    <t>Año 1</t>
  </si>
  <si>
    <t>Año 2</t>
  </si>
  <si>
    <t>Año 3</t>
  </si>
  <si>
    <t>Año 4</t>
  </si>
  <si>
    <t>NMPSMV
(Diligencia tantas líneas sea necesario por cada PSMV aprobado de la jurisdicción)</t>
  </si>
  <si>
    <t>SEGPSMV 
Semestral- Actividades
(Número)</t>
  </si>
  <si>
    <t>SEGPSMV
Anual - Carga Contaminante
(Número)</t>
  </si>
  <si>
    <t>No.MSEGPSMV 
(Número)</t>
  </si>
  <si>
    <t xml:space="preserve">SEGPSMVi </t>
  </si>
  <si>
    <t>NMPSMV
(Diligencia tantas líneas sea necesario por cada PSMV de la jurisdicción</t>
  </si>
  <si>
    <t>NMPSMV
(Diligencia tantas líneas sea necesario por cada PSMV de la jurisdicción)</t>
  </si>
  <si>
    <t xml:space="preserve">Total  SEGPSMV </t>
  </si>
  <si>
    <t>Cantidad n PSMV Aprobados</t>
  </si>
  <si>
    <t>APSMV</t>
  </si>
  <si>
    <t>NMPSMV</t>
  </si>
  <si>
    <t>Nombre del Prestador del Servicio Público con PSMV aprobado</t>
  </si>
  <si>
    <t>SEGPSMV
Semestral</t>
  </si>
  <si>
    <t>Cantidad de seguimientos semestrales correspondiente al Porcentaje de Avance para PSMV, para el prestador de servicio de alcantarillado con PSMV vigente, en el tiempo t (1 año)</t>
  </si>
  <si>
    <t>SEGPSMV
anual</t>
  </si>
  <si>
    <t>Cantidad de seguimientos anuales correspondiente al Porcentaje de Carga Contaminante Removida por parámetro (DBO5 y SST), para el prestador de servicio de alcantarillado con PSMV vigente, en el tiempo t.</t>
  </si>
  <si>
    <t xml:space="preserve">No.MSEGPSMV </t>
  </si>
  <si>
    <t>La meta de seguimientos que debe realizar la autoridad ambiental competente al prestador de servicio de alcantarillado con PSMV vigente, en el tiempo t. La cantidad debe corresponder siempre a tres (3) seguimientos anuales: (Dos (2) seguimientos semestrales y un (1) seguimiento anual).</t>
  </si>
  <si>
    <t>Seguimientos a prestadores de servicio de alcantarillado con PSMV vigente, en el tiempo t</t>
  </si>
  <si>
    <t>Porcentaje de seguimiento y control para PSMV vigentes en la jurisdicción de la Autoridad Ambiental Competente, en el tiempo t</t>
  </si>
  <si>
    <t xml:space="preserve">Indicador Complementario Porcentaje de Carga Contaminante Removida por parámetro </t>
  </si>
  <si>
    <t>Variable</t>
  </si>
  <si>
    <t>Sumatoria de la cantidad total de carga contaminante removida (DBO5 y SST) por parte de los prestadores de Servicios Públicos con PSMV aprobado vigentes en la jurisdicción, en el tiempo t (1 año).</t>
  </si>
  <si>
    <t>Sumatoria de la cantidad total de carga contaminante proyectada (DBO5 y SST) por parte de los prestadores de Servicios Públicos con PSMV aprobados vigentes en la jurisdicción, en el tiempo t (1 año).</t>
  </si>
  <si>
    <t>Porcentaje de Carga Contaminante Removida por parámetro (DBO5 y SST) para los PSMV aprobados vigentes en la jurisdicción de la Autoridad Ambiental Competente, en el tiempo t (1 año)</t>
  </si>
  <si>
    <t>Responsable del reporte de las variables del indicador</t>
  </si>
  <si>
    <t>Nombre del funcionario</t>
  </si>
  <si>
    <t>Correo electrónico</t>
  </si>
  <si>
    <t>Dirección</t>
  </si>
  <si>
    <t>Cantidad PSMV Aprobados</t>
  </si>
  <si>
    <t>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</si>
</sst>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sz val="11"/>
      <color theme="0"/>
      <name val="Calibri"/>
      <family val="2"/>
      <scheme val="minor"/>
    </font>
    <font>
      <u/>
      <sz val="10"/>
      <color theme="10"/>
      <name val="Arial"/>
      <family val="2"/>
    </font>
    <font>
      <b/>
      <sz val="12"/>
      <name val="Arial Narrow"/>
      <family val="2"/>
    </font>
    <font>
      <sz val="9"/>
      <color rgb="FF000000"/>
      <name val="Calibri"/>
      <family val="2"/>
      <scheme val="minor"/>
    </font>
    <font>
      <b/>
      <i/>
      <sz val="9"/>
      <color indexed="8"/>
      <name val="Calibri"/>
      <family val="2"/>
      <scheme val="minor"/>
    </font>
    <font>
      <i/>
      <sz val="9"/>
      <color rgb="FF000000"/>
      <name val="Calibri"/>
      <family val="2"/>
      <scheme val="minor"/>
    </font>
    <font>
      <sz val="10"/>
      <color rgb="FF006100"/>
      <name val="Calibri"/>
      <family val="2"/>
      <scheme val="minor"/>
    </font>
    <font>
      <u/>
      <sz val="11"/>
      <color theme="10"/>
      <name val="Calibri"/>
      <family val="2"/>
      <scheme val="minor"/>
    </font>
    <font>
      <sz val="9"/>
      <color theme="1"/>
      <name val="Calibri"/>
      <family val="2"/>
      <scheme val="minor"/>
    </font>
    <font>
      <sz val="10"/>
      <color theme="1"/>
      <name val="Calibri"/>
      <family val="2"/>
      <scheme val="minor"/>
    </font>
    <font>
      <b/>
      <sz val="9"/>
      <color rgb="FF000000"/>
      <name val="Calibri"/>
      <family val="2"/>
      <scheme val="minor"/>
    </font>
    <font>
      <b/>
      <sz val="9"/>
      <color rgb="FF000000"/>
      <name val="Calibri"/>
      <family val="2"/>
    </font>
    <font>
      <sz val="8"/>
      <color rgb="FF000000"/>
      <name val="Calibri"/>
      <family val="2"/>
      <scheme val="minor"/>
    </font>
    <font>
      <sz val="9"/>
      <color rgb="FF000000"/>
      <name val="Calibri"/>
      <family val="2"/>
    </font>
    <font>
      <i/>
      <sz val="8"/>
      <color rgb="FF000000"/>
      <name val="Calibri"/>
      <family val="2"/>
      <scheme val="minor"/>
    </font>
    <font>
      <b/>
      <sz val="8"/>
      <color rgb="FF000000"/>
      <name val="Calibri"/>
      <family val="2"/>
      <scheme val="minor"/>
    </font>
    <font>
      <b/>
      <sz val="7.5"/>
      <color rgb="FF000000"/>
      <name val="Calibri"/>
      <family val="2"/>
      <scheme val="minor"/>
    </font>
    <font>
      <b/>
      <sz val="8"/>
      <color theme="1"/>
      <name val="Calibri"/>
      <family val="2"/>
      <scheme val="minor"/>
    </font>
    <font>
      <b/>
      <sz val="10"/>
      <color theme="1"/>
      <name val="Calibri"/>
      <family val="2"/>
      <scheme val="minor"/>
    </font>
    <font>
      <sz val="8"/>
      <color theme="1"/>
      <name val="Calibri"/>
      <family val="2"/>
      <scheme val="minor"/>
    </font>
    <font>
      <sz val="10"/>
      <name val="Arial"/>
      <family val="2"/>
    </font>
    <font>
      <b/>
      <sz val="10"/>
      <color rgb="FF006100"/>
      <name val="Calibri"/>
      <family val="2"/>
      <scheme val="minor"/>
    </font>
    <font>
      <sz val="11"/>
      <color theme="1"/>
      <name val="Arial Narrow"/>
      <family val="2"/>
    </font>
    <font>
      <sz val="9"/>
      <color rgb="FF000000"/>
      <name val="Arial Narrow"/>
      <family val="2"/>
    </font>
    <font>
      <b/>
      <u/>
      <sz val="9"/>
      <color rgb="FF000000"/>
      <name val="Arial Narrow"/>
      <family val="2"/>
    </font>
    <font>
      <b/>
      <sz val="9"/>
      <color rgb="FF00000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9.9978637043366805E-2"/>
        <bgColor indexed="64"/>
      </patternFill>
    </fill>
  </fills>
  <borders count="10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s>
  <cellStyleXfs count="10">
    <xf numFmtId="0" fontId="0" fillId="0" borderId="0"/>
    <xf numFmtId="0" fontId="20" fillId="0" borderId="0" applyNumberFormat="0" applyFill="0" applyBorder="0" applyAlignment="0" applyProtection="0"/>
    <xf numFmtId="0" fontId="2" fillId="0" borderId="0"/>
    <xf numFmtId="0" fontId="11" fillId="0" borderId="0"/>
    <xf numFmtId="0" fontId="26" fillId="0" borderId="0" applyNumberForma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0" fontId="1" fillId="0" borderId="0"/>
    <xf numFmtId="0" fontId="1" fillId="0" borderId="0"/>
    <xf numFmtId="0" fontId="1" fillId="0" borderId="0"/>
  </cellStyleXfs>
  <cellXfs count="492">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2" fillId="0" borderId="0" xfId="2"/>
    <xf numFmtId="0" fontId="9" fillId="0" borderId="0" xfId="2" applyFont="1" applyAlignment="1">
      <alignment vertical="center" wrapText="1"/>
    </xf>
    <xf numFmtId="0" fontId="9" fillId="0" borderId="0" xfId="2" applyFont="1" applyAlignment="1">
      <alignment vertical="center"/>
    </xf>
    <xf numFmtId="0" fontId="2" fillId="4" borderId="1" xfId="2" applyFill="1" applyBorder="1" applyAlignment="1">
      <alignment vertical="top"/>
    </xf>
    <xf numFmtId="0" fontId="26" fillId="0" borderId="0" xfId="4" applyFill="1" applyBorder="1"/>
    <xf numFmtId="0" fontId="22" fillId="0" borderId="69" xfId="2" applyFont="1" applyBorder="1" applyAlignment="1">
      <alignment vertical="top" wrapText="1"/>
    </xf>
    <xf numFmtId="0" fontId="2" fillId="0" borderId="69" xfId="2" applyBorder="1" applyAlignment="1">
      <alignment vertical="top"/>
    </xf>
    <xf numFmtId="0" fontId="2" fillId="0" borderId="69" xfId="2" applyBorder="1"/>
    <xf numFmtId="0" fontId="2" fillId="0" borderId="70" xfId="2" applyBorder="1"/>
    <xf numFmtId="0" fontId="2" fillId="0" borderId="72" xfId="2" applyBorder="1"/>
    <xf numFmtId="0" fontId="22" fillId="11" borderId="1" xfId="2" applyFont="1" applyFill="1" applyBorder="1" applyAlignment="1">
      <alignment vertical="top" wrapText="1"/>
    </xf>
    <xf numFmtId="0" fontId="22" fillId="11" borderId="77" xfId="2" applyFont="1" applyFill="1" applyBorder="1" applyAlignment="1">
      <alignment vertical="top" wrapText="1"/>
    </xf>
    <xf numFmtId="0" fontId="31" fillId="11" borderId="1" xfId="2" applyFont="1" applyFill="1" applyBorder="1" applyAlignment="1">
      <alignment horizontal="center" vertical="center" wrapText="1"/>
    </xf>
    <xf numFmtId="0" fontId="31" fillId="4" borderId="1" xfId="2" applyFont="1" applyFill="1" applyBorder="1" applyAlignment="1">
      <alignment horizontal="center" vertical="center" wrapText="1"/>
    </xf>
    <xf numFmtId="9" fontId="31" fillId="13" borderId="82" xfId="5" applyFont="1" applyFill="1" applyBorder="1" applyAlignment="1">
      <alignment horizontal="center" vertical="top" wrapText="1"/>
    </xf>
    <xf numFmtId="0" fontId="31" fillId="11" borderId="77" xfId="2" applyFont="1" applyFill="1" applyBorder="1" applyAlignment="1">
      <alignment horizontal="center" vertical="center" wrapText="1"/>
    </xf>
    <xf numFmtId="0" fontId="34" fillId="12" borderId="83" xfId="2" applyFont="1" applyFill="1" applyBorder="1" applyAlignment="1">
      <alignment horizontal="center" vertical="center" wrapText="1"/>
    </xf>
    <xf numFmtId="0" fontId="31" fillId="12" borderId="84" xfId="2" applyFont="1" applyFill="1" applyBorder="1" applyAlignment="1">
      <alignment horizontal="center" vertical="center" wrapText="1"/>
    </xf>
    <xf numFmtId="0" fontId="34" fillId="12" borderId="83" xfId="2" applyFont="1" applyFill="1" applyBorder="1" applyAlignment="1">
      <alignment horizontal="center" vertical="top" wrapText="1"/>
    </xf>
    <xf numFmtId="0" fontId="36" fillId="12" borderId="86" xfId="2" applyFont="1" applyFill="1" applyBorder="1" applyAlignment="1">
      <alignment horizontal="center" vertical="center"/>
    </xf>
    <xf numFmtId="9" fontId="22" fillId="0" borderId="0" xfId="5" applyFont="1" applyFill="1" applyBorder="1" applyAlignment="1" applyProtection="1">
      <alignment horizontal="center" vertical="top"/>
    </xf>
    <xf numFmtId="9" fontId="22" fillId="0" borderId="0" xfId="5" applyFont="1" applyFill="1" applyBorder="1" applyAlignment="1" applyProtection="1">
      <alignment horizontal="center" vertical="top"/>
      <protection locked="0"/>
    </xf>
    <xf numFmtId="0" fontId="22" fillId="11" borderId="1" xfId="2" applyFont="1" applyFill="1" applyBorder="1" applyAlignment="1" applyProtection="1">
      <alignment horizontal="center" vertical="center"/>
      <protection locked="0"/>
    </xf>
    <xf numFmtId="0" fontId="22" fillId="11" borderId="82" xfId="2" applyFont="1" applyFill="1" applyBorder="1" applyAlignment="1" applyProtection="1">
      <alignment horizontal="center" vertical="center"/>
      <protection locked="0"/>
    </xf>
    <xf numFmtId="0" fontId="2" fillId="0" borderId="79" xfId="2" applyBorder="1"/>
    <xf numFmtId="0" fontId="2" fillId="0" borderId="80" xfId="2" applyBorder="1"/>
    <xf numFmtId="0" fontId="2" fillId="0" borderId="0" xfId="2" applyAlignment="1">
      <alignment horizontal="center" vertical="top"/>
    </xf>
    <xf numFmtId="0" fontId="34" fillId="12" borderId="85" xfId="2" applyFont="1" applyFill="1" applyBorder="1" applyAlignment="1">
      <alignment horizontal="center" vertical="center"/>
    </xf>
    <xf numFmtId="0" fontId="28" fillId="0" borderId="0" xfId="2" applyFont="1" applyAlignment="1" applyProtection="1">
      <alignment horizontal="left" vertical="top" wrapText="1"/>
      <protection locked="0"/>
    </xf>
    <xf numFmtId="0" fontId="22" fillId="0" borderId="0" xfId="2" applyFont="1" applyAlignment="1">
      <alignment horizontal="right" vertical="top"/>
    </xf>
    <xf numFmtId="0" fontId="25" fillId="0" borderId="0" xfId="2" applyFont="1" applyAlignment="1">
      <alignment vertical="top"/>
    </xf>
    <xf numFmtId="9" fontId="2" fillId="0" borderId="0" xfId="2" applyNumberFormat="1" applyAlignment="1">
      <alignment horizontal="center" vertical="top"/>
    </xf>
    <xf numFmtId="0" fontId="2" fillId="12" borderId="1" xfId="2" applyFill="1" applyBorder="1" applyAlignment="1">
      <alignment vertical="top"/>
    </xf>
    <xf numFmtId="0" fontId="1" fillId="0" borderId="71" xfId="7" applyBorder="1"/>
    <xf numFmtId="0" fontId="1" fillId="0" borderId="68" xfId="7" applyBorder="1"/>
    <xf numFmtId="0" fontId="1" fillId="0" borderId="69" xfId="7" applyBorder="1"/>
    <xf numFmtId="0" fontId="1" fillId="0" borderId="70" xfId="7" applyBorder="1"/>
    <xf numFmtId="0" fontId="1" fillId="0" borderId="72" xfId="7" applyBorder="1"/>
    <xf numFmtId="0" fontId="1" fillId="0" borderId="0" xfId="7"/>
    <xf numFmtId="0" fontId="40" fillId="12" borderId="83" xfId="7" applyFont="1" applyFill="1" applyBorder="1" applyAlignment="1">
      <alignment horizontal="center" vertical="center"/>
    </xf>
    <xf numFmtId="9" fontId="1" fillId="12" borderId="92" xfId="7" applyNumberFormat="1" applyFill="1" applyBorder="1" applyAlignment="1">
      <alignment horizontal="center" vertical="top"/>
    </xf>
    <xf numFmtId="0" fontId="40" fillId="12" borderId="92" xfId="7" applyFont="1" applyFill="1" applyBorder="1" applyAlignment="1">
      <alignment horizontal="center" vertical="center"/>
    </xf>
    <xf numFmtId="9" fontId="1" fillId="12" borderId="86" xfId="7" applyNumberFormat="1" applyFill="1" applyBorder="1" applyAlignment="1">
      <alignment horizontal="center" vertical="top"/>
    </xf>
    <xf numFmtId="0" fontId="22" fillId="11" borderId="73" xfId="7" applyFont="1" applyFill="1" applyBorder="1" applyAlignment="1" applyProtection="1">
      <alignment horizontal="left" vertical="top" wrapText="1"/>
      <protection locked="0"/>
    </xf>
    <xf numFmtId="0" fontId="1" fillId="0" borderId="74" xfId="7" applyBorder="1" applyAlignment="1" applyProtection="1">
      <alignment vertical="top"/>
      <protection hidden="1"/>
    </xf>
    <xf numFmtId="0" fontId="22" fillId="11" borderId="74" xfId="7" applyFont="1" applyFill="1" applyBorder="1" applyAlignment="1" applyProtection="1">
      <alignment horizontal="left" vertical="top" wrapText="1"/>
      <protection locked="0"/>
    </xf>
    <xf numFmtId="0" fontId="1" fillId="0" borderId="81" xfId="7" applyBorder="1" applyAlignment="1" applyProtection="1">
      <alignment vertical="top"/>
      <protection hidden="1"/>
    </xf>
    <xf numFmtId="0" fontId="1" fillId="0" borderId="72" xfId="7" applyBorder="1" applyAlignment="1" applyProtection="1">
      <alignment vertical="top"/>
      <protection hidden="1"/>
    </xf>
    <xf numFmtId="0" fontId="27" fillId="11" borderId="75" xfId="7" applyFont="1" applyFill="1" applyBorder="1" applyAlignment="1" applyProtection="1">
      <alignment horizontal="left" vertical="top"/>
      <protection locked="0"/>
    </xf>
    <xf numFmtId="0" fontId="1" fillId="0" borderId="1" xfId="7" applyBorder="1" applyAlignment="1">
      <alignment vertical="top"/>
    </xf>
    <xf numFmtId="0" fontId="27" fillId="11" borderId="1" xfId="7" applyFont="1" applyFill="1" applyBorder="1" applyAlignment="1" applyProtection="1">
      <alignment horizontal="left" vertical="top"/>
      <protection locked="0"/>
    </xf>
    <xf numFmtId="0" fontId="1" fillId="0" borderId="82" xfId="7" applyBorder="1" applyAlignment="1">
      <alignment vertical="top"/>
    </xf>
    <xf numFmtId="0" fontId="26" fillId="0" borderId="71" xfId="4" applyFill="1" applyBorder="1"/>
    <xf numFmtId="0" fontId="26" fillId="0" borderId="78" xfId="4" applyFill="1" applyBorder="1"/>
    <xf numFmtId="0" fontId="27" fillId="0" borderId="79" xfId="7" applyFont="1" applyBorder="1" applyAlignment="1">
      <alignment horizontal="center" vertical="top"/>
    </xf>
    <xf numFmtId="0" fontId="1" fillId="0" borderId="79" xfId="7" applyBorder="1"/>
    <xf numFmtId="0" fontId="22" fillId="0" borderId="79" xfId="7" applyFont="1" applyBorder="1" applyAlignment="1">
      <alignment horizontal="right" vertical="top"/>
    </xf>
    <xf numFmtId="0" fontId="28" fillId="0" borderId="79" xfId="7" applyFont="1" applyBorder="1" applyAlignment="1" applyProtection="1">
      <alignment horizontal="center" vertical="top" wrapText="1"/>
      <protection locked="0"/>
    </xf>
    <xf numFmtId="0" fontId="1" fillId="0" borderId="80" xfId="7" applyBorder="1"/>
    <xf numFmtId="0" fontId="22" fillId="0" borderId="0" xfId="2" applyFont="1" applyAlignment="1">
      <alignment vertical="top" wrapText="1"/>
    </xf>
    <xf numFmtId="0" fontId="2" fillId="0" borderId="0" xfId="2" applyAlignment="1">
      <alignment vertical="top"/>
    </xf>
    <xf numFmtId="0" fontId="19" fillId="0" borderId="0" xfId="2" applyFont="1"/>
    <xf numFmtId="0" fontId="31" fillId="0" borderId="0" xfId="2" applyFont="1" applyAlignment="1">
      <alignment horizontal="left" vertical="top" wrapText="1"/>
    </xf>
    <xf numFmtId="0" fontId="33" fillId="0" borderId="0" xfId="2" applyFont="1" applyAlignment="1">
      <alignment horizontal="left" vertical="top" wrapText="1"/>
    </xf>
    <xf numFmtId="0" fontId="22" fillId="0" borderId="0" xfId="2" applyFont="1" applyAlignment="1">
      <alignment horizontal="left" vertical="top" wrapText="1"/>
    </xf>
    <xf numFmtId="0" fontId="29" fillId="0" borderId="0" xfId="2" applyFont="1" applyAlignment="1">
      <alignment horizontal="left" vertical="top" wrapText="1"/>
    </xf>
    <xf numFmtId="0" fontId="37" fillId="0" borderId="0" xfId="2" applyFont="1" applyAlignment="1">
      <alignment horizontal="center" vertical="center"/>
    </xf>
    <xf numFmtId="0" fontId="29" fillId="0" borderId="0" xfId="2" applyFont="1" applyAlignment="1">
      <alignment horizontal="center" vertical="center"/>
    </xf>
    <xf numFmtId="2" fontId="22" fillId="0" borderId="0" xfId="2" applyNumberFormat="1" applyFont="1" applyAlignment="1">
      <alignment horizontal="center" vertical="center" wrapText="1"/>
    </xf>
    <xf numFmtId="0" fontId="22" fillId="0" borderId="0" xfId="2" applyFont="1" applyAlignment="1">
      <alignment horizontal="center" vertical="top" wrapText="1"/>
    </xf>
    <xf numFmtId="0" fontId="2" fillId="0" borderId="79" xfId="2" applyBorder="1" applyAlignment="1">
      <alignment horizontal="center" vertical="top"/>
    </xf>
    <xf numFmtId="0" fontId="22" fillId="0" borderId="69" xfId="2" applyFont="1" applyBorder="1" applyAlignment="1">
      <alignment horizontal="center" vertical="top" wrapText="1"/>
    </xf>
    <xf numFmtId="0" fontId="1" fillId="0" borderId="70" xfId="9" applyBorder="1"/>
    <xf numFmtId="0" fontId="1" fillId="0" borderId="0" xfId="9"/>
    <xf numFmtId="0" fontId="41" fillId="0" borderId="71" xfId="8" applyFont="1" applyBorder="1"/>
    <xf numFmtId="0" fontId="11" fillId="0" borderId="0" xfId="3"/>
    <xf numFmtId="0" fontId="1" fillId="0" borderId="72" xfId="9" applyBorder="1"/>
    <xf numFmtId="0" fontId="1" fillId="0" borderId="78" xfId="7" applyBorder="1"/>
    <xf numFmtId="0" fontId="1" fillId="0" borderId="79" xfId="7" applyBorder="1" applyAlignment="1">
      <alignment horizontal="center" vertical="top"/>
    </xf>
    <xf numFmtId="0" fontId="1" fillId="0" borderId="80" xfId="9" applyBorder="1"/>
    <xf numFmtId="0" fontId="1" fillId="0" borderId="79" xfId="9" applyBorder="1"/>
    <xf numFmtId="0" fontId="36" fillId="0" borderId="85" xfId="2" applyFont="1" applyBorder="1" applyAlignment="1">
      <alignment horizontal="center" vertical="center"/>
    </xf>
    <xf numFmtId="0" fontId="29" fillId="12" borderId="75" xfId="2" applyFont="1" applyFill="1" applyBorder="1" applyAlignment="1">
      <alignment horizontal="center" vertical="center" wrapText="1"/>
    </xf>
    <xf numFmtId="0" fontId="29" fillId="12" borderId="1" xfId="2" applyFont="1" applyFill="1" applyBorder="1" applyAlignment="1">
      <alignment horizontal="center" vertical="center" wrapText="1"/>
    </xf>
    <xf numFmtId="0" fontId="22" fillId="11" borderId="75" xfId="2" applyFont="1" applyFill="1" applyBorder="1" applyAlignment="1">
      <alignment vertical="top"/>
    </xf>
    <xf numFmtId="0" fontId="22" fillId="11" borderId="76" xfId="2" applyFont="1" applyFill="1" applyBorder="1" applyAlignment="1">
      <alignment vertical="top"/>
    </xf>
    <xf numFmtId="0" fontId="22" fillId="11" borderId="77" xfId="2" applyFont="1" applyFill="1" applyBorder="1" applyAlignment="1" applyProtection="1">
      <alignment horizontal="center" vertical="center"/>
      <protection locked="0"/>
    </xf>
    <xf numFmtId="0" fontId="22" fillId="11" borderId="90" xfId="2" applyFont="1" applyFill="1" applyBorder="1" applyAlignment="1" applyProtection="1">
      <alignment horizontal="center" vertical="center"/>
      <protection locked="0"/>
    </xf>
    <xf numFmtId="0" fontId="29" fillId="12" borderId="92" xfId="2" applyFont="1" applyFill="1" applyBorder="1" applyAlignment="1">
      <alignment horizontal="center" vertical="center" wrapText="1"/>
    </xf>
    <xf numFmtId="0" fontId="29" fillId="12" borderId="86" xfId="2" applyFont="1" applyFill="1" applyBorder="1" applyAlignment="1">
      <alignment horizontal="center" vertical="center" wrapText="1"/>
    </xf>
    <xf numFmtId="0" fontId="34" fillId="12" borderId="67" xfId="2" applyFont="1" applyFill="1" applyBorder="1" applyAlignment="1">
      <alignment vertical="center"/>
    </xf>
    <xf numFmtId="9" fontId="31" fillId="0" borderId="85" xfId="6" applyFont="1" applyFill="1" applyBorder="1" applyAlignment="1">
      <alignment vertical="center" wrapText="1"/>
    </xf>
    <xf numFmtId="0" fontId="22" fillId="11" borderId="74" xfId="2" applyFont="1" applyFill="1" applyBorder="1" applyAlignment="1" applyProtection="1">
      <alignment horizontal="center" vertical="center"/>
      <protection locked="0"/>
    </xf>
    <xf numFmtId="0" fontId="22" fillId="11" borderId="81" xfId="2" applyFont="1" applyFill="1" applyBorder="1" applyAlignment="1" applyProtection="1">
      <alignment horizontal="center" vertical="center"/>
      <protection locked="0"/>
    </xf>
    <xf numFmtId="0" fontId="29" fillId="12" borderId="93" xfId="2" applyFont="1" applyFill="1" applyBorder="1" applyAlignment="1">
      <alignment horizontal="center" vertical="center" wrapText="1"/>
    </xf>
    <xf numFmtId="0" fontId="22" fillId="11" borderId="88" xfId="2" applyFont="1" applyFill="1" applyBorder="1" applyAlignment="1" applyProtection="1">
      <alignment horizontal="center" vertical="center"/>
      <protection locked="0"/>
    </xf>
    <xf numFmtId="0" fontId="22" fillId="11" borderId="4" xfId="2" applyFont="1" applyFill="1" applyBorder="1" applyAlignment="1" applyProtection="1">
      <alignment horizontal="center" vertical="center"/>
      <protection locked="0"/>
    </xf>
    <xf numFmtId="9" fontId="22" fillId="11" borderId="89" xfId="6" applyFont="1" applyFill="1" applyBorder="1" applyAlignment="1" applyProtection="1">
      <alignment horizontal="center" vertical="center"/>
      <protection locked="0"/>
    </xf>
    <xf numFmtId="0" fontId="1" fillId="0" borderId="0" xfId="7" applyAlignment="1" applyProtection="1">
      <alignment vertical="top"/>
      <protection hidden="1"/>
    </xf>
    <xf numFmtId="0" fontId="9" fillId="0" borderId="0" xfId="7" applyFont="1" applyAlignment="1">
      <alignment vertical="center"/>
    </xf>
    <xf numFmtId="0" fontId="2" fillId="11" borderId="96" xfId="2" applyFill="1" applyBorder="1" applyAlignment="1">
      <alignment vertical="top"/>
    </xf>
    <xf numFmtId="0" fontId="42" fillId="0" borderId="0" xfId="8" applyFont="1" applyAlignment="1" applyProtection="1">
      <alignment vertical="top"/>
      <protection locked="0"/>
    </xf>
    <xf numFmtId="0" fontId="42" fillId="0" borderId="0" xfId="8" applyFont="1" applyAlignment="1" applyProtection="1">
      <alignment horizontal="center" vertical="top"/>
      <protection locked="0"/>
    </xf>
    <xf numFmtId="0" fontId="41" fillId="0" borderId="0" xfId="8" applyFont="1" applyAlignment="1" applyProtection="1">
      <alignment vertical="top"/>
      <protection locked="0"/>
    </xf>
    <xf numFmtId="0" fontId="41" fillId="0" borderId="0" xfId="8" applyFont="1" applyProtection="1">
      <protection locked="0"/>
    </xf>
    <xf numFmtId="0" fontId="9" fillId="0" borderId="70" xfId="2" applyFont="1" applyBorder="1" applyAlignment="1">
      <alignment vertical="center" wrapText="1"/>
    </xf>
    <xf numFmtId="0" fontId="9" fillId="0" borderId="72" xfId="2" applyFont="1" applyBorder="1" applyAlignment="1">
      <alignment vertical="center"/>
    </xf>
    <xf numFmtId="0" fontId="2" fillId="0" borderId="71" xfId="2" applyBorder="1"/>
    <xf numFmtId="0" fontId="22" fillId="0" borderId="0" xfId="2" applyFont="1" applyAlignment="1">
      <alignment vertical="top"/>
    </xf>
    <xf numFmtId="0" fontId="22" fillId="0" borderId="0" xfId="2" applyFont="1" applyAlignment="1">
      <alignment horizontal="center" vertical="top"/>
    </xf>
    <xf numFmtId="0" fontId="23" fillId="0" borderId="0" xfId="2" applyFont="1" applyAlignment="1">
      <alignment vertical="top"/>
    </xf>
    <xf numFmtId="0" fontId="24" fillId="0" borderId="0" xfId="2" applyFont="1" applyAlignment="1">
      <alignment horizontal="center" vertical="top" wrapText="1"/>
    </xf>
    <xf numFmtId="0" fontId="27" fillId="0" borderId="0" xfId="2" applyFont="1" applyAlignment="1">
      <alignment horizontal="center" vertical="top"/>
    </xf>
    <xf numFmtId="0" fontId="1" fillId="0" borderId="0" xfId="7" applyAlignment="1">
      <alignment horizontal="center" vertical="top"/>
    </xf>
    <xf numFmtId="0" fontId="22" fillId="0" borderId="0" xfId="7" applyFont="1" applyAlignment="1">
      <alignment horizontal="right" vertical="top"/>
    </xf>
    <xf numFmtId="0" fontId="22" fillId="0" borderId="0" xfId="7" applyFont="1" applyAlignment="1">
      <alignment vertical="top"/>
    </xf>
    <xf numFmtId="9" fontId="1" fillId="0" borderId="0" xfId="7" applyNumberFormat="1" applyAlignment="1">
      <alignment horizontal="center" vertical="top"/>
    </xf>
    <xf numFmtId="0" fontId="22" fillId="0" borderId="0" xfId="7" applyFont="1" applyAlignment="1">
      <alignment vertical="top" wrapText="1"/>
    </xf>
    <xf numFmtId="0" fontId="27" fillId="0" borderId="0" xfId="7" applyFont="1" applyAlignment="1">
      <alignment horizontal="center" vertical="top"/>
    </xf>
    <xf numFmtId="0" fontId="2" fillId="0" borderId="78" xfId="2" applyBorder="1"/>
    <xf numFmtId="0" fontId="21" fillId="0" borderId="0" xfId="3" applyFont="1" applyAlignment="1">
      <alignment horizontal="left" vertical="center" wrapText="1"/>
    </xf>
    <xf numFmtId="0" fontId="2" fillId="0" borderId="0" xfId="2" applyAlignment="1">
      <alignment horizontal="right" vertical="top"/>
    </xf>
    <xf numFmtId="9" fontId="34" fillId="12" borderId="67" xfId="6" applyFont="1" applyFill="1" applyBorder="1" applyAlignment="1">
      <alignment horizontal="center" vertical="center" wrapText="1"/>
    </xf>
    <xf numFmtId="9" fontId="31" fillId="12" borderId="67" xfId="6" applyFont="1" applyFill="1" applyBorder="1" applyAlignment="1">
      <alignment horizontal="center" vertical="center" wrapText="1"/>
    </xf>
    <xf numFmtId="0" fontId="31" fillId="12" borderId="94" xfId="2" applyFont="1" applyFill="1" applyBorder="1" applyAlignment="1">
      <alignment vertical="center" wrapText="1"/>
    </xf>
    <xf numFmtId="9" fontId="31" fillId="12" borderId="82" xfId="5" applyFont="1" applyFill="1" applyBorder="1" applyAlignment="1">
      <alignment horizontal="center" vertical="top" wrapText="1"/>
    </xf>
    <xf numFmtId="0" fontId="31" fillId="11" borderId="96" xfId="2" applyFont="1" applyFill="1" applyBorder="1" applyAlignment="1">
      <alignment horizontal="center" vertical="center" wrapText="1"/>
    </xf>
    <xf numFmtId="0" fontId="31" fillId="4" borderId="96" xfId="2" applyFont="1" applyFill="1" applyBorder="1" applyAlignment="1">
      <alignment horizontal="center" vertical="center" wrapText="1"/>
    </xf>
    <xf numFmtId="9" fontId="31" fillId="12" borderId="99" xfId="5" applyFont="1" applyFill="1" applyBorder="1" applyAlignment="1">
      <alignment horizontal="center" vertical="top" wrapText="1"/>
    </xf>
    <xf numFmtId="0" fontId="31" fillId="12" borderId="98" xfId="2" applyFont="1" applyFill="1" applyBorder="1" applyAlignment="1">
      <alignment vertical="center" wrapText="1"/>
    </xf>
    <xf numFmtId="9" fontId="31" fillId="13" borderId="99" xfId="5" applyFont="1" applyFill="1" applyBorder="1" applyAlignment="1">
      <alignment horizontal="center" vertical="top" wrapText="1"/>
    </xf>
    <xf numFmtId="0" fontId="35" fillId="12" borderId="92" xfId="2" applyFont="1" applyFill="1" applyBorder="1" applyAlignment="1">
      <alignment horizontal="center" vertical="center" wrapText="1"/>
    </xf>
    <xf numFmtId="0" fontId="35" fillId="12" borderId="86" xfId="2" applyFont="1" applyFill="1" applyBorder="1" applyAlignment="1">
      <alignment horizontal="center" vertical="center" wrapText="1"/>
    </xf>
    <xf numFmtId="0" fontId="35" fillId="12" borderId="83" xfId="2" applyFont="1" applyFill="1" applyBorder="1" applyAlignment="1">
      <alignment horizontal="center" vertical="center" wrapText="1"/>
    </xf>
    <xf numFmtId="0" fontId="22" fillId="11" borderId="1" xfId="2" applyFont="1" applyFill="1" applyBorder="1" applyAlignment="1">
      <alignment horizontal="center" vertical="center" wrapText="1"/>
    </xf>
    <xf numFmtId="0" fontId="22" fillId="11" borderId="77" xfId="2" applyFont="1" applyFill="1" applyBorder="1" applyAlignment="1">
      <alignment horizontal="center"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20" fillId="0" borderId="3" xfId="1" applyBorder="1" applyAlignment="1">
      <alignment horizontal="center" vertical="center" wrapText="1"/>
    </xf>
    <xf numFmtId="0" fontId="20" fillId="0" borderId="2" xfId="1" applyBorder="1" applyAlignment="1">
      <alignment horizontal="center" vertical="center" wrapText="1"/>
    </xf>
    <xf numFmtId="0" fontId="20" fillId="0" borderId="4" xfId="1" applyBorder="1" applyAlignment="1">
      <alignment horizontal="center" vertical="center" wrapText="1"/>
    </xf>
    <xf numFmtId="0" fontId="10" fillId="10" borderId="1" xfId="0" applyFont="1" applyFill="1" applyBorder="1" applyAlignment="1">
      <alignment horizontal="left"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11" xfId="0" quotePrefix="1" applyFont="1" applyBorder="1" applyAlignment="1">
      <alignment horizontal="left" wrapText="1"/>
    </xf>
    <xf numFmtId="0" fontId="9" fillId="0" borderId="0" xfId="0" quotePrefix="1" applyFont="1" applyAlignment="1">
      <alignment horizontal="left" wrapText="1"/>
    </xf>
    <xf numFmtId="0" fontId="9" fillId="0" borderId="12" xfId="0" quotePrefix="1" applyFont="1" applyBorder="1" applyAlignment="1">
      <alignment horizontal="left"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9" fillId="0" borderId="8" xfId="0" quotePrefix="1"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0" fillId="0" borderId="1" xfId="0" applyBorder="1" applyAlignment="1">
      <alignment horizontal="center"/>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7" xfId="0" quotePrefix="1" applyFont="1" applyBorder="1" applyAlignment="1">
      <alignment horizontal="left" vertical="center" wrapText="1"/>
    </xf>
    <xf numFmtId="0" fontId="31" fillId="0" borderId="0" xfId="2" applyFont="1" applyAlignment="1">
      <alignment horizontal="left" vertical="top" wrapText="1"/>
    </xf>
    <xf numFmtId="0" fontId="38" fillId="0" borderId="1" xfId="2" applyFont="1" applyBorder="1" applyAlignment="1">
      <alignment horizontal="left" vertical="center" wrapText="1"/>
    </xf>
    <xf numFmtId="0" fontId="38" fillId="0" borderId="82" xfId="2" applyFont="1" applyBorder="1" applyAlignment="1">
      <alignment horizontal="left" vertical="center" wrapText="1"/>
    </xf>
    <xf numFmtId="0" fontId="29" fillId="12" borderId="75" xfId="2" applyFont="1" applyFill="1" applyBorder="1" applyAlignment="1">
      <alignment horizontal="left" vertical="center" wrapText="1"/>
    </xf>
    <xf numFmtId="0" fontId="29" fillId="12" borderId="82" xfId="2" applyFont="1" applyFill="1" applyBorder="1" applyAlignment="1">
      <alignment horizontal="left" vertical="center" wrapText="1"/>
    </xf>
    <xf numFmtId="0" fontId="29" fillId="12" borderId="73" xfId="2" applyFont="1" applyFill="1" applyBorder="1" applyAlignment="1">
      <alignment horizontal="left" vertical="center" wrapText="1"/>
    </xf>
    <xf numFmtId="0" fontId="29" fillId="12" borderId="81" xfId="2" applyFont="1" applyFill="1" applyBorder="1" applyAlignment="1">
      <alignment horizontal="left" vertical="center" wrapText="1"/>
    </xf>
    <xf numFmtId="0" fontId="29" fillId="12" borderId="83" xfId="2" applyFont="1" applyFill="1" applyBorder="1" applyAlignment="1">
      <alignment horizontal="center" vertical="center" wrapText="1"/>
    </xf>
    <xf numFmtId="0" fontId="29" fillId="12" borderId="86" xfId="2" applyFont="1" applyFill="1" applyBorder="1" applyAlignment="1">
      <alignment horizontal="center" vertical="center" wrapText="1"/>
    </xf>
    <xf numFmtId="0" fontId="29" fillId="0" borderId="0" xfId="2" applyFont="1" applyAlignment="1">
      <alignment horizontal="left" vertical="center" wrapText="1"/>
    </xf>
    <xf numFmtId="0" fontId="29" fillId="0" borderId="94" xfId="2" applyFont="1" applyBorder="1" applyAlignment="1">
      <alignment horizontal="left" vertical="center" wrapText="1"/>
    </xf>
    <xf numFmtId="0" fontId="29" fillId="0" borderId="4" xfId="2" applyFont="1" applyBorder="1" applyAlignment="1">
      <alignment horizontal="left" vertical="center" wrapText="1"/>
    </xf>
    <xf numFmtId="0" fontId="42" fillId="0" borderId="68" xfId="8" applyFont="1" applyBorder="1" applyAlignment="1" applyProtection="1">
      <alignment horizontal="center" vertical="center" wrapText="1"/>
      <protection locked="0"/>
    </xf>
    <xf numFmtId="0" fontId="42" fillId="0" borderId="69" xfId="8" applyFont="1" applyBorder="1" applyAlignment="1" applyProtection="1">
      <alignment horizontal="center" vertical="center" wrapText="1"/>
      <protection locked="0"/>
    </xf>
    <xf numFmtId="0" fontId="42" fillId="0" borderId="71" xfId="8" applyFont="1" applyBorder="1" applyAlignment="1" applyProtection="1">
      <alignment horizontal="center" vertical="center" wrapText="1"/>
      <protection locked="0"/>
    </xf>
    <xf numFmtId="0" fontId="42" fillId="0" borderId="0" xfId="8" applyFont="1" applyAlignment="1" applyProtection="1">
      <alignment horizontal="center" vertical="center" wrapText="1"/>
      <protection locked="0"/>
    </xf>
    <xf numFmtId="0" fontId="42" fillId="0" borderId="78" xfId="8" applyFont="1" applyBorder="1" applyAlignment="1" applyProtection="1">
      <alignment horizontal="center" vertical="center" wrapText="1"/>
      <protection locked="0"/>
    </xf>
    <xf numFmtId="0" fontId="42" fillId="0" borderId="79" xfId="8" applyFont="1" applyBorder="1" applyAlignment="1" applyProtection="1">
      <alignment horizontal="center" vertical="center" wrapText="1"/>
      <protection locked="0"/>
    </xf>
    <xf numFmtId="0" fontId="44" fillId="0" borderId="73" xfId="8" applyFont="1" applyBorder="1" applyAlignment="1" applyProtection="1">
      <alignment horizontal="left" vertical="top" wrapText="1"/>
      <protection locked="0"/>
    </xf>
    <xf numFmtId="0" fontId="44" fillId="0" borderId="81" xfId="8" applyFont="1" applyBorder="1" applyAlignment="1" applyProtection="1">
      <alignment horizontal="left" vertical="top" wrapText="1"/>
      <protection locked="0"/>
    </xf>
    <xf numFmtId="0" fontId="41" fillId="11" borderId="73" xfId="8" applyFont="1" applyFill="1" applyBorder="1" applyAlignment="1">
      <alignment horizontal="left"/>
    </xf>
    <xf numFmtId="0" fontId="41" fillId="11" borderId="74" xfId="8" applyFont="1" applyFill="1" applyBorder="1" applyAlignment="1">
      <alignment horizontal="left"/>
    </xf>
    <xf numFmtId="0" fontId="41" fillId="11" borderId="81" xfId="8" applyFont="1" applyFill="1" applyBorder="1" applyAlignment="1">
      <alignment horizontal="left"/>
    </xf>
    <xf numFmtId="0" fontId="44" fillId="0" borderId="75" xfId="8" applyFont="1" applyBorder="1" applyAlignment="1" applyProtection="1">
      <alignment horizontal="left" vertical="top" wrapText="1"/>
      <protection locked="0"/>
    </xf>
    <xf numFmtId="0" fontId="44" fillId="0" borderId="82" xfId="8" applyFont="1" applyBorder="1" applyAlignment="1" applyProtection="1">
      <alignment horizontal="left" vertical="top" wrapText="1"/>
      <protection locked="0"/>
    </xf>
    <xf numFmtId="0" fontId="41" fillId="11" borderId="75" xfId="8" applyFont="1" applyFill="1" applyBorder="1" applyAlignment="1">
      <alignment horizontal="left"/>
    </xf>
    <xf numFmtId="0" fontId="41" fillId="11" borderId="1" xfId="8" applyFont="1" applyFill="1" applyBorder="1" applyAlignment="1">
      <alignment horizontal="left"/>
    </xf>
    <xf numFmtId="0" fontId="41" fillId="11" borderId="82" xfId="8" applyFont="1" applyFill="1" applyBorder="1" applyAlignment="1">
      <alignment horizontal="left"/>
    </xf>
    <xf numFmtId="0" fontId="44" fillId="0" borderId="76" xfId="8" applyFont="1" applyBorder="1" applyAlignment="1" applyProtection="1">
      <alignment horizontal="left" vertical="top" wrapText="1"/>
      <protection locked="0"/>
    </xf>
    <xf numFmtId="0" fontId="44" fillId="0" borderId="90" xfId="8" applyFont="1" applyBorder="1" applyAlignment="1" applyProtection="1">
      <alignment horizontal="left" vertical="top" wrapText="1"/>
      <protection locked="0"/>
    </xf>
    <xf numFmtId="0" fontId="41" fillId="11" borderId="76" xfId="8" applyFont="1" applyFill="1" applyBorder="1" applyAlignment="1">
      <alignment horizontal="left"/>
    </xf>
    <xf numFmtId="0" fontId="41" fillId="11" borderId="77" xfId="8" applyFont="1" applyFill="1" applyBorder="1" applyAlignment="1">
      <alignment horizontal="left"/>
    </xf>
    <xf numFmtId="0" fontId="41" fillId="11" borderId="90" xfId="8" applyFont="1" applyFill="1" applyBorder="1" applyAlignment="1">
      <alignment horizontal="left"/>
    </xf>
    <xf numFmtId="0" fontId="28" fillId="0" borderId="75" xfId="7" applyFont="1" applyBorder="1" applyAlignment="1" applyProtection="1">
      <alignment horizontal="center" vertical="top" wrapText="1"/>
      <protection locked="0"/>
    </xf>
    <xf numFmtId="0" fontId="28" fillId="0" borderId="1" xfId="7" applyFont="1" applyBorder="1" applyAlignment="1" applyProtection="1">
      <alignment horizontal="center" vertical="top" wrapText="1"/>
      <protection locked="0"/>
    </xf>
    <xf numFmtId="0" fontId="28" fillId="0" borderId="82" xfId="7" applyFont="1" applyBorder="1" applyAlignment="1" applyProtection="1">
      <alignment horizontal="center" vertical="top" wrapText="1"/>
      <protection locked="0"/>
    </xf>
    <xf numFmtId="0" fontId="28" fillId="11" borderId="76" xfId="7" applyFont="1" applyFill="1" applyBorder="1" applyAlignment="1" applyProtection="1">
      <alignment horizontal="center" vertical="top" wrapText="1"/>
      <protection locked="0"/>
    </xf>
    <xf numFmtId="0" fontId="28" fillId="11" borderId="77" xfId="7" applyFont="1" applyFill="1" applyBorder="1" applyAlignment="1" applyProtection="1">
      <alignment horizontal="center" vertical="top" wrapText="1"/>
      <protection locked="0"/>
    </xf>
    <xf numFmtId="0" fontId="28" fillId="11" borderId="90" xfId="7" applyFont="1" applyFill="1" applyBorder="1" applyAlignment="1" applyProtection="1">
      <alignment horizontal="center" vertical="top" wrapText="1"/>
      <protection locked="0"/>
    </xf>
    <xf numFmtId="0" fontId="29" fillId="0" borderId="85" xfId="2" applyFont="1" applyBorder="1" applyAlignment="1">
      <alignment horizontal="center" vertical="center" wrapText="1"/>
    </xf>
    <xf numFmtId="0" fontId="29" fillId="0" borderId="91" xfId="2" applyFont="1" applyBorder="1" applyAlignment="1">
      <alignment horizontal="center" vertical="center" wrapText="1"/>
    </xf>
    <xf numFmtId="0" fontId="29" fillId="0" borderId="87" xfId="2" applyFont="1" applyBorder="1" applyAlignment="1">
      <alignment horizontal="center" vertical="center" wrapText="1"/>
    </xf>
    <xf numFmtId="0" fontId="43" fillId="0" borderId="64" xfId="8" applyFont="1" applyBorder="1" applyAlignment="1" applyProtection="1">
      <alignment horizontal="center" vertical="center" wrapText="1"/>
      <protection locked="0"/>
    </xf>
    <xf numFmtId="0" fontId="43" fillId="0" borderId="65" xfId="8" applyFont="1" applyBorder="1" applyAlignment="1" applyProtection="1">
      <alignment horizontal="center" vertical="center" wrapText="1"/>
      <protection locked="0"/>
    </xf>
    <xf numFmtId="0" fontId="43" fillId="0" borderId="69" xfId="8" applyFont="1" applyBorder="1" applyAlignment="1" applyProtection="1">
      <alignment horizontal="center" vertical="center" wrapText="1"/>
      <protection locked="0"/>
    </xf>
    <xf numFmtId="0" fontId="43" fillId="0" borderId="66" xfId="8" applyFont="1" applyBorder="1" applyAlignment="1" applyProtection="1">
      <alignment horizontal="center" vertical="center" wrapText="1"/>
      <protection locked="0"/>
    </xf>
    <xf numFmtId="0" fontId="29" fillId="0" borderId="73" xfId="2" applyFont="1" applyBorder="1" applyAlignment="1">
      <alignment horizontal="left" vertical="center" wrapText="1"/>
    </xf>
    <xf numFmtId="0" fontId="29" fillId="0" borderId="74" xfId="2" applyFont="1" applyBorder="1" applyAlignment="1">
      <alignment horizontal="left" vertical="center" wrapText="1"/>
    </xf>
    <xf numFmtId="0" fontId="29" fillId="0" borderId="75" xfId="2" applyFont="1" applyBorder="1" applyAlignment="1">
      <alignment horizontal="left" vertical="center" wrapText="1"/>
    </xf>
    <xf numFmtId="0" fontId="29" fillId="0" borderId="1" xfId="2" applyFont="1" applyBorder="1" applyAlignment="1">
      <alignment horizontal="left" vertical="center" wrapText="1"/>
    </xf>
    <xf numFmtId="0" fontId="29" fillId="0" borderId="76" xfId="2" applyFont="1" applyBorder="1" applyAlignment="1">
      <alignment horizontal="left" vertical="center" wrapText="1"/>
    </xf>
    <xf numFmtId="0" fontId="29" fillId="0" borderId="77" xfId="2" applyFont="1" applyBorder="1" applyAlignment="1">
      <alignment horizontal="left" vertical="center" wrapText="1"/>
    </xf>
    <xf numFmtId="0" fontId="29" fillId="12" borderId="95" xfId="2" applyFont="1" applyFill="1" applyBorder="1" applyAlignment="1">
      <alignment horizontal="left" vertical="center" wrapText="1"/>
    </xf>
    <xf numFmtId="0" fontId="29" fillId="12" borderId="97" xfId="2" applyFont="1" applyFill="1" applyBorder="1" applyAlignment="1">
      <alignment horizontal="left" vertical="center" wrapText="1"/>
    </xf>
    <xf numFmtId="0" fontId="38" fillId="0" borderId="77" xfId="2" applyFont="1" applyBorder="1" applyAlignment="1">
      <alignment horizontal="left" vertical="center" wrapText="1"/>
    </xf>
    <xf numFmtId="0" fontId="38" fillId="0" borderId="90" xfId="2" applyFont="1" applyBorder="1" applyAlignment="1">
      <alignment horizontal="left" vertical="center" wrapText="1"/>
    </xf>
    <xf numFmtId="0" fontId="22" fillId="0" borderId="0" xfId="2" applyFont="1" applyAlignment="1">
      <alignment horizontal="left" vertical="top" wrapText="1"/>
    </xf>
    <xf numFmtId="0" fontId="22" fillId="0" borderId="0" xfId="2" applyFont="1" applyAlignment="1">
      <alignment vertical="top" wrapText="1"/>
    </xf>
    <xf numFmtId="0" fontId="34" fillId="12" borderId="64" xfId="2" applyFont="1" applyFill="1" applyBorder="1" applyAlignment="1">
      <alignment horizontal="center" vertical="center" wrapText="1"/>
    </xf>
    <xf numFmtId="0" fontId="34" fillId="12" borderId="65" xfId="2" applyFont="1" applyFill="1" applyBorder="1" applyAlignment="1">
      <alignment horizontal="center" vertical="center" wrapText="1"/>
    </xf>
    <xf numFmtId="0" fontId="34" fillId="12" borderId="66" xfId="2" applyFont="1" applyFill="1" applyBorder="1" applyAlignment="1">
      <alignment horizontal="center" vertical="center" wrapText="1"/>
    </xf>
    <xf numFmtId="0" fontId="38" fillId="0" borderId="74" xfId="2" applyFont="1" applyBorder="1" applyAlignment="1">
      <alignment horizontal="left" vertical="center" wrapText="1"/>
    </xf>
    <xf numFmtId="0" fontId="38" fillId="0" borderId="81" xfId="2" applyFont="1" applyBorder="1" applyAlignment="1">
      <alignment horizontal="left" vertical="center" wrapText="1"/>
    </xf>
    <xf numFmtId="0" fontId="35" fillId="12" borderId="64" xfId="2" applyFont="1" applyFill="1" applyBorder="1" applyAlignment="1">
      <alignment horizontal="center" vertical="center" wrapText="1"/>
    </xf>
    <xf numFmtId="0" fontId="35" fillId="12" borderId="93" xfId="2" applyFont="1" applyFill="1" applyBorder="1" applyAlignment="1">
      <alignment horizontal="center" vertical="center" wrapText="1"/>
    </xf>
    <xf numFmtId="0" fontId="31" fillId="12" borderId="98" xfId="2" applyFont="1" applyFill="1" applyBorder="1" applyAlignment="1">
      <alignment horizontal="center" vertical="center" wrapText="1"/>
    </xf>
    <xf numFmtId="0" fontId="31" fillId="12" borderId="10" xfId="2" applyFont="1" applyFill="1" applyBorder="1" applyAlignment="1">
      <alignment horizontal="center" vertical="center" wrapText="1"/>
    </xf>
    <xf numFmtId="0" fontId="31" fillId="12" borderId="94" xfId="2" applyFont="1" applyFill="1" applyBorder="1" applyAlignment="1">
      <alignment horizontal="center" vertical="center" wrapText="1"/>
    </xf>
    <xf numFmtId="0" fontId="31" fillId="12" borderId="4" xfId="2" applyFont="1" applyFill="1" applyBorder="1" applyAlignment="1">
      <alignment horizontal="center" vertical="center" wrapText="1"/>
    </xf>
    <xf numFmtId="0" fontId="34" fillId="12" borderId="93" xfId="2" applyFont="1" applyFill="1" applyBorder="1" applyAlignment="1">
      <alignment horizontal="center" vertical="center" wrapText="1"/>
    </xf>
    <xf numFmtId="0" fontId="21" fillId="0" borderId="71" xfId="3" applyFont="1" applyBorder="1" applyAlignment="1">
      <alignment horizontal="left" vertical="center" wrapText="1"/>
    </xf>
    <xf numFmtId="0" fontId="21" fillId="0" borderId="0" xfId="3" applyFont="1" applyAlignment="1">
      <alignment horizontal="left" vertical="center" wrapText="1"/>
    </xf>
    <xf numFmtId="0" fontId="9" fillId="0" borderId="64" xfId="2" applyFont="1" applyBorder="1" applyAlignment="1">
      <alignment horizontal="center" vertical="center" wrapText="1"/>
    </xf>
    <xf numFmtId="0" fontId="9" fillId="0" borderId="65" xfId="2" applyFont="1" applyBorder="1" applyAlignment="1">
      <alignment horizontal="center" vertical="center" wrapText="1"/>
    </xf>
    <xf numFmtId="0" fontId="9" fillId="0" borderId="66" xfId="2" applyFont="1" applyBorder="1" applyAlignment="1">
      <alignment horizontal="center" vertical="center" wrapText="1"/>
    </xf>
    <xf numFmtId="0" fontId="21" fillId="0" borderId="64" xfId="3" applyFont="1" applyBorder="1" applyAlignment="1">
      <alignment horizontal="center" vertical="center" wrapText="1"/>
    </xf>
    <xf numFmtId="0" fontId="21" fillId="0" borderId="65" xfId="3" applyFont="1" applyBorder="1" applyAlignment="1">
      <alignment horizontal="center" vertical="center" wrapText="1"/>
    </xf>
    <xf numFmtId="0" fontId="21" fillId="0" borderId="66" xfId="3" applyFont="1" applyBorder="1" applyAlignment="1">
      <alignment horizontal="center" vertical="center" wrapText="1"/>
    </xf>
    <xf numFmtId="0" fontId="21" fillId="0" borderId="64" xfId="2" applyFont="1" applyBorder="1" applyAlignment="1">
      <alignment horizontal="left" vertical="center" wrapText="1"/>
    </xf>
    <xf numFmtId="0" fontId="21" fillId="0" borderId="65" xfId="2" applyFont="1" applyBorder="1" applyAlignment="1">
      <alignment horizontal="left" vertical="center" wrapText="1"/>
    </xf>
    <xf numFmtId="0" fontId="21" fillId="0" borderId="66" xfId="2" applyFont="1" applyBorder="1" applyAlignment="1">
      <alignment horizontal="left" vertical="center" wrapText="1"/>
    </xf>
    <xf numFmtId="0" fontId="21" fillId="0" borderId="72" xfId="3" applyFont="1" applyBorder="1" applyAlignment="1">
      <alignment horizontal="left" vertical="center" wrapText="1"/>
    </xf>
    <xf numFmtId="0" fontId="22" fillId="0" borderId="68" xfId="2" applyFont="1" applyBorder="1" applyAlignment="1">
      <alignment horizontal="left" vertical="top" wrapText="1"/>
    </xf>
    <xf numFmtId="0" fontId="22" fillId="0" borderId="69" xfId="2" applyFont="1" applyBorder="1" applyAlignment="1">
      <alignment horizontal="left" vertical="top" wrapText="1"/>
    </xf>
    <xf numFmtId="0" fontId="22" fillId="0" borderId="70" xfId="2" applyFont="1" applyBorder="1" applyAlignment="1">
      <alignment horizontal="left" vertical="top" wrapText="1"/>
    </xf>
    <xf numFmtId="0" fontId="22" fillId="0" borderId="78" xfId="2" applyFont="1" applyBorder="1" applyAlignment="1">
      <alignment horizontal="left" vertical="top" wrapText="1"/>
    </xf>
    <xf numFmtId="0" fontId="22" fillId="0" borderId="79" xfId="2" applyFont="1" applyBorder="1" applyAlignment="1">
      <alignment horizontal="left" vertical="top" wrapText="1"/>
    </xf>
    <xf numFmtId="0" fontId="22" fillId="0" borderId="80" xfId="2" applyFont="1" applyBorder="1" applyAlignment="1">
      <alignment horizontal="left" vertical="top" wrapText="1"/>
    </xf>
    <xf numFmtId="0" fontId="22" fillId="0" borderId="69" xfId="2" applyFont="1" applyBorder="1" applyAlignment="1">
      <alignment vertical="top" wrapText="1"/>
    </xf>
    <xf numFmtId="0" fontId="29" fillId="12" borderId="73" xfId="2" applyFont="1" applyFill="1" applyBorder="1" applyAlignment="1">
      <alignment horizontal="center" vertical="top" wrapText="1"/>
    </xf>
    <xf numFmtId="0" fontId="29" fillId="12" borderId="74" xfId="2" applyFont="1" applyFill="1" applyBorder="1" applyAlignment="1">
      <alignment horizontal="center" vertical="top" wrapText="1"/>
    </xf>
  </cellXfs>
  <cellStyles count="10">
    <cellStyle name="Hipervínculo" xfId="1" builtinId="8"/>
    <cellStyle name="Hipervínculo 2" xfId="4" xr:uid="{90792E26-AFA6-4AE7-9DF2-73097C123CB5}"/>
    <cellStyle name="Normal" xfId="0" builtinId="0"/>
    <cellStyle name="Normal 2" xfId="2" xr:uid="{B9742B81-F3B7-47E7-B347-3B3B27161629}"/>
    <cellStyle name="Normal 2 2" xfId="3" xr:uid="{7B9C5E7D-37F3-47F8-9F14-42B4CBBC3C5C}"/>
    <cellStyle name="Normal 2 3" xfId="8" xr:uid="{DE3605CC-AED1-40E0-8773-C6B4B4C7C8F6}"/>
    <cellStyle name="Normal 4" xfId="9" xr:uid="{F3DCD972-A02A-48E7-81FA-A1E363CFAE1C}"/>
    <cellStyle name="Normal 5" xfId="7" xr:uid="{95474C36-E839-4B84-B4FE-88350934C092}"/>
    <cellStyle name="Porcentaje" xfId="6" builtinId="5"/>
    <cellStyle name="Porcentaje 2" xfId="5" xr:uid="{6D9BC733-AC4B-4E4D-A89A-F9160B3F5685}"/>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523875</xdr:colOff>
      <xdr:row>30</xdr:row>
      <xdr:rowOff>2047875</xdr:rowOff>
    </xdr:from>
    <xdr:to>
      <xdr:col>11</xdr:col>
      <xdr:colOff>576169</xdr:colOff>
      <xdr:row>30</xdr:row>
      <xdr:rowOff>2502858</xdr:rowOff>
    </xdr:to>
    <xdr:pic>
      <xdr:nvPicPr>
        <xdr:cNvPr id="13" name="Imagen 12">
          <a:extLst>
            <a:ext uri="{FF2B5EF4-FFF2-40B4-BE49-F238E27FC236}">
              <a16:creationId xmlns:a16="http://schemas.microsoft.com/office/drawing/2014/main" id="{92E48DA1-578C-432D-9E5A-9D924E1AE080}"/>
            </a:ext>
          </a:extLst>
        </xdr:cNvPr>
        <xdr:cNvPicPr>
          <a:picLocks noChangeAspect="1"/>
        </xdr:cNvPicPr>
      </xdr:nvPicPr>
      <xdr:blipFill>
        <a:blip xmlns:r="http://schemas.openxmlformats.org/officeDocument/2006/relationships" r:embed="rId2"/>
        <a:stretch>
          <a:fillRect/>
        </a:stretch>
      </xdr:blipFill>
      <xdr:spPr>
        <a:xfrm>
          <a:off x="3543300" y="17135475"/>
          <a:ext cx="3366994" cy="454983"/>
        </a:xfrm>
        <a:prstGeom prst="rect">
          <a:avLst/>
        </a:prstGeom>
      </xdr:spPr>
    </xdr:pic>
    <xdr:clientData/>
  </xdr:twoCellAnchor>
  <xdr:twoCellAnchor editAs="oneCell">
    <xdr:from>
      <xdr:col>5</xdr:col>
      <xdr:colOff>428625</xdr:colOff>
      <xdr:row>30</xdr:row>
      <xdr:rowOff>238125</xdr:rowOff>
    </xdr:from>
    <xdr:to>
      <xdr:col>11</xdr:col>
      <xdr:colOff>207971</xdr:colOff>
      <xdr:row>30</xdr:row>
      <xdr:rowOff>1152900</xdr:rowOff>
    </xdr:to>
    <xdr:pic>
      <xdr:nvPicPr>
        <xdr:cNvPr id="14" name="Imagen 13">
          <a:extLst>
            <a:ext uri="{FF2B5EF4-FFF2-40B4-BE49-F238E27FC236}">
              <a16:creationId xmlns:a16="http://schemas.microsoft.com/office/drawing/2014/main" id="{2582A333-5F2E-4526-9E76-EB1332A7369B}"/>
            </a:ext>
          </a:extLst>
        </xdr:cNvPr>
        <xdr:cNvPicPr>
          <a:picLocks noChangeAspect="1"/>
        </xdr:cNvPicPr>
      </xdr:nvPicPr>
      <xdr:blipFill>
        <a:blip xmlns:r="http://schemas.openxmlformats.org/officeDocument/2006/relationships" r:embed="rId3"/>
        <a:stretch>
          <a:fillRect/>
        </a:stretch>
      </xdr:blipFill>
      <xdr:spPr>
        <a:xfrm>
          <a:off x="3448050" y="15325725"/>
          <a:ext cx="3094046" cy="914775"/>
        </a:xfrm>
        <a:prstGeom prst="rect">
          <a:avLst/>
        </a:prstGeom>
      </xdr:spPr>
    </xdr:pic>
    <xdr:clientData/>
  </xdr:twoCellAnchor>
  <xdr:twoCellAnchor editAs="oneCell">
    <xdr:from>
      <xdr:col>5</xdr:col>
      <xdr:colOff>179917</xdr:colOff>
      <xdr:row>31</xdr:row>
      <xdr:rowOff>529167</xdr:rowOff>
    </xdr:from>
    <xdr:to>
      <xdr:col>12</xdr:col>
      <xdr:colOff>42715</xdr:colOff>
      <xdr:row>31</xdr:row>
      <xdr:rowOff>1281548</xdr:rowOff>
    </xdr:to>
    <xdr:pic>
      <xdr:nvPicPr>
        <xdr:cNvPr id="15" name="Imagen 14">
          <a:extLst>
            <a:ext uri="{FF2B5EF4-FFF2-40B4-BE49-F238E27FC236}">
              <a16:creationId xmlns:a16="http://schemas.microsoft.com/office/drawing/2014/main" id="{522F01B8-CCC1-440D-876A-C2477C5AAAA5}"/>
            </a:ext>
          </a:extLst>
        </xdr:cNvPr>
        <xdr:cNvPicPr>
          <a:picLocks noChangeAspect="1"/>
        </xdr:cNvPicPr>
      </xdr:nvPicPr>
      <xdr:blipFill>
        <a:blip xmlns:r="http://schemas.openxmlformats.org/officeDocument/2006/relationships" r:embed="rId4"/>
        <a:stretch>
          <a:fillRect/>
        </a:stretch>
      </xdr:blipFill>
      <xdr:spPr>
        <a:xfrm>
          <a:off x="3206750" y="19864917"/>
          <a:ext cx="3990298" cy="752381"/>
        </a:xfrm>
        <a:prstGeom prst="rect">
          <a:avLst/>
        </a:prstGeom>
      </xdr:spPr>
    </xdr:pic>
    <xdr:clientData/>
  </xdr:twoCellAnchor>
  <xdr:twoCellAnchor editAs="oneCell">
    <xdr:from>
      <xdr:col>3</xdr:col>
      <xdr:colOff>423333</xdr:colOff>
      <xdr:row>32</xdr:row>
      <xdr:rowOff>52916</xdr:rowOff>
    </xdr:from>
    <xdr:to>
      <xdr:col>14</xdr:col>
      <xdr:colOff>657651</xdr:colOff>
      <xdr:row>32</xdr:row>
      <xdr:rowOff>3008690</xdr:rowOff>
    </xdr:to>
    <xdr:pic>
      <xdr:nvPicPr>
        <xdr:cNvPr id="16" name="Imagen 15">
          <a:extLst>
            <a:ext uri="{FF2B5EF4-FFF2-40B4-BE49-F238E27FC236}">
              <a16:creationId xmlns:a16="http://schemas.microsoft.com/office/drawing/2014/main" id="{71F21ED0-DA79-4C39-BED8-ADC5AAC563B2}"/>
            </a:ext>
          </a:extLst>
        </xdr:cNvPr>
        <xdr:cNvPicPr>
          <a:picLocks noChangeAspect="1"/>
        </xdr:cNvPicPr>
      </xdr:nvPicPr>
      <xdr:blipFill>
        <a:blip xmlns:r="http://schemas.openxmlformats.org/officeDocument/2006/relationships" r:embed="rId5"/>
        <a:stretch>
          <a:fillRect/>
        </a:stretch>
      </xdr:blipFill>
      <xdr:spPr>
        <a:xfrm>
          <a:off x="2296583" y="22500166"/>
          <a:ext cx="6319735" cy="2955774"/>
        </a:xfrm>
        <a:prstGeom prst="rect">
          <a:avLst/>
        </a:prstGeom>
      </xdr:spPr>
    </xdr:pic>
    <xdr:clientData/>
  </xdr:twoCellAnchor>
  <xdr:twoCellAnchor editAs="oneCell">
    <xdr:from>
      <xdr:col>3</xdr:col>
      <xdr:colOff>119064</xdr:colOff>
      <xdr:row>34</xdr:row>
      <xdr:rowOff>428625</xdr:rowOff>
    </xdr:from>
    <xdr:to>
      <xdr:col>16</xdr:col>
      <xdr:colOff>100290</xdr:colOff>
      <xdr:row>34</xdr:row>
      <xdr:rowOff>4131468</xdr:rowOff>
    </xdr:to>
    <xdr:pic>
      <xdr:nvPicPr>
        <xdr:cNvPr id="17" name="Imagen 16">
          <a:extLst>
            <a:ext uri="{FF2B5EF4-FFF2-40B4-BE49-F238E27FC236}">
              <a16:creationId xmlns:a16="http://schemas.microsoft.com/office/drawing/2014/main" id="{E08CD63C-30F5-F328-FA2C-D3E1ACCFB76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76439" y="29956125"/>
          <a:ext cx="7303570" cy="37028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297658</xdr:colOff>
      <xdr:row>35</xdr:row>
      <xdr:rowOff>357189</xdr:rowOff>
    </xdr:from>
    <xdr:to>
      <xdr:col>15</xdr:col>
      <xdr:colOff>238125</xdr:colOff>
      <xdr:row>35</xdr:row>
      <xdr:rowOff>3103949</xdr:rowOff>
    </xdr:to>
    <xdr:pic>
      <xdr:nvPicPr>
        <xdr:cNvPr id="18" name="Imagen 17">
          <a:extLst>
            <a:ext uri="{FF2B5EF4-FFF2-40B4-BE49-F238E27FC236}">
              <a16:creationId xmlns:a16="http://schemas.microsoft.com/office/drawing/2014/main" id="{71060B6C-ED13-4348-EA66-8430604ED1EC}"/>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55033" y="34420970"/>
          <a:ext cx="6846092" cy="2746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174949</xdr:colOff>
      <xdr:row>0</xdr:row>
      <xdr:rowOff>87475</xdr:rowOff>
    </xdr:from>
    <xdr:to>
      <xdr:col>5</xdr:col>
      <xdr:colOff>728955</xdr:colOff>
      <xdr:row>1</xdr:row>
      <xdr:rowOff>9719</xdr:rowOff>
    </xdr:to>
    <xdr:pic>
      <xdr:nvPicPr>
        <xdr:cNvPr id="6" name="Imagen 5">
          <a:extLst>
            <a:ext uri="{FF2B5EF4-FFF2-40B4-BE49-F238E27FC236}">
              <a16:creationId xmlns:a16="http://schemas.microsoft.com/office/drawing/2014/main" id="{7BB7C271-9D00-81F5-D8A2-943DA3378C6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403" t="17277" r="5787" b="18324"/>
        <a:stretch/>
      </xdr:blipFill>
      <xdr:spPr>
        <a:xfrm>
          <a:off x="301301" y="87475"/>
          <a:ext cx="3732246" cy="11954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minambiente.gov.co/" TargetMode="External"/><Relationship Id="rId1" Type="http://schemas.openxmlformats.org/officeDocument/2006/relationships/hyperlink" Target="mailto:fcaicedo@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8" zoomScale="115" zoomScaleNormal="115" workbookViewId="0">
      <selection activeCell="D20" sqref="D20:I2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99" t="s">
        <v>70</v>
      </c>
      <c r="C1" s="300"/>
      <c r="D1" s="303" t="s">
        <v>71</v>
      </c>
      <c r="E1" s="304"/>
      <c r="F1" s="304"/>
      <c r="G1" s="304"/>
      <c r="H1" s="304"/>
      <c r="I1" s="304"/>
      <c r="J1" s="304"/>
      <c r="K1" s="304"/>
      <c r="L1" s="304"/>
      <c r="M1" s="304"/>
      <c r="N1" s="305"/>
      <c r="O1" s="306"/>
      <c r="P1" s="307"/>
      <c r="Q1" s="308"/>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01"/>
      <c r="C2" s="302"/>
      <c r="D2" s="312" t="s">
        <v>72</v>
      </c>
      <c r="E2" s="313"/>
      <c r="F2" s="313"/>
      <c r="G2" s="313"/>
      <c r="H2" s="313"/>
      <c r="I2" s="313"/>
      <c r="J2" s="313"/>
      <c r="K2" s="313"/>
      <c r="L2" s="313"/>
      <c r="M2" s="313"/>
      <c r="N2" s="314"/>
      <c r="O2" s="309"/>
      <c r="P2" s="310"/>
      <c r="Q2" s="311"/>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15" t="s">
        <v>73</v>
      </c>
      <c r="C3" s="316"/>
      <c r="D3" s="315" t="s">
        <v>74</v>
      </c>
      <c r="E3" s="317"/>
      <c r="F3" s="317"/>
      <c r="G3" s="317"/>
      <c r="H3" s="317"/>
      <c r="I3" s="317"/>
      <c r="J3" s="317"/>
      <c r="K3" s="317"/>
      <c r="L3" s="317"/>
      <c r="M3" s="317"/>
      <c r="N3" s="316"/>
      <c r="O3" s="315" t="s">
        <v>75</v>
      </c>
      <c r="P3" s="317"/>
      <c r="Q3" s="316"/>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20" t="s">
        <v>76</v>
      </c>
      <c r="C5" s="221"/>
      <c r="D5" s="221"/>
      <c r="E5" s="221"/>
      <c r="F5" s="221"/>
      <c r="G5" s="221"/>
      <c r="H5" s="221"/>
      <c r="I5" s="221"/>
      <c r="J5" s="221"/>
      <c r="K5" s="221"/>
      <c r="L5" s="221"/>
      <c r="M5" s="221"/>
      <c r="N5" s="221"/>
      <c r="O5" s="221"/>
      <c r="P5" s="221"/>
      <c r="Q5" s="222"/>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57"/>
      <c r="C7" s="257"/>
      <c r="D7" s="257"/>
      <c r="E7" s="257"/>
      <c r="F7" s="257"/>
      <c r="G7" s="257"/>
      <c r="H7" s="257"/>
      <c r="I7" s="257"/>
      <c r="J7" s="257"/>
      <c r="K7" s="257"/>
      <c r="L7" s="257"/>
      <c r="M7" s="257"/>
      <c r="N7" s="257"/>
      <c r="O7" s="257"/>
      <c r="P7" s="257"/>
      <c r="Q7" s="257"/>
    </row>
    <row r="8" spans="2:48" ht="40.5" customHeight="1" x14ac:dyDescent="0.2">
      <c r="B8" s="209" t="s">
        <v>77</v>
      </c>
      <c r="C8" s="210"/>
      <c r="D8" s="211" t="s">
        <v>78</v>
      </c>
      <c r="E8" s="212"/>
      <c r="F8" s="212"/>
      <c r="G8" s="212"/>
      <c r="H8" s="212"/>
      <c r="I8" s="212"/>
      <c r="J8" s="212"/>
      <c r="K8" s="212"/>
      <c r="L8" s="212"/>
      <c r="M8" s="212"/>
      <c r="N8" s="212"/>
      <c r="O8" s="212"/>
      <c r="P8" s="212"/>
      <c r="Q8" s="213"/>
    </row>
    <row r="9" spans="2:48" ht="40.5" customHeight="1" x14ac:dyDescent="0.2">
      <c r="B9" s="209" t="s">
        <v>79</v>
      </c>
      <c r="C9" s="210"/>
      <c r="D9" s="211" t="s">
        <v>80</v>
      </c>
      <c r="E9" s="212"/>
      <c r="F9" s="212"/>
      <c r="G9" s="212"/>
      <c r="H9" s="212"/>
      <c r="I9" s="212"/>
      <c r="J9" s="212"/>
      <c r="K9" s="212"/>
      <c r="L9" s="212"/>
      <c r="M9" s="212"/>
      <c r="N9" s="212"/>
      <c r="O9" s="212"/>
      <c r="P9" s="212"/>
      <c r="Q9" s="213"/>
    </row>
    <row r="10" spans="2:48" ht="40.5" customHeight="1" x14ac:dyDescent="0.2">
      <c r="B10" s="209" t="s">
        <v>81</v>
      </c>
      <c r="C10" s="210"/>
      <c r="D10" s="211" t="s">
        <v>82</v>
      </c>
      <c r="E10" s="212"/>
      <c r="F10" s="212"/>
      <c r="G10" s="212"/>
      <c r="H10" s="212"/>
      <c r="I10" s="212"/>
      <c r="J10" s="212"/>
      <c r="K10" s="212"/>
      <c r="L10" s="212"/>
      <c r="M10" s="212"/>
      <c r="N10" s="212"/>
      <c r="O10" s="212"/>
      <c r="P10" s="212"/>
      <c r="Q10" s="213"/>
    </row>
    <row r="11" spans="2:48" ht="40.5" customHeight="1" x14ac:dyDescent="0.2">
      <c r="B11" s="209" t="s">
        <v>83</v>
      </c>
      <c r="C11" s="210"/>
      <c r="D11" s="211" t="s">
        <v>84</v>
      </c>
      <c r="E11" s="212"/>
      <c r="F11" s="212"/>
      <c r="G11" s="212"/>
      <c r="H11" s="212"/>
      <c r="I11" s="212"/>
      <c r="J11" s="212"/>
      <c r="K11" s="212"/>
      <c r="L11" s="212"/>
      <c r="M11" s="212"/>
      <c r="N11" s="212"/>
      <c r="O11" s="212"/>
      <c r="P11" s="212"/>
      <c r="Q11" s="213"/>
    </row>
    <row r="12" spans="2:48" ht="40.5" customHeight="1" x14ac:dyDescent="0.2">
      <c r="B12" s="209" t="s">
        <v>85</v>
      </c>
      <c r="C12" s="210"/>
      <c r="D12" s="211" t="s">
        <v>86</v>
      </c>
      <c r="E12" s="212"/>
      <c r="F12" s="212"/>
      <c r="G12" s="212"/>
      <c r="H12" s="212"/>
      <c r="I12" s="212"/>
      <c r="J12" s="212"/>
      <c r="K12" s="212"/>
      <c r="L12" s="212"/>
      <c r="M12" s="212"/>
      <c r="N12" s="212"/>
      <c r="O12" s="212"/>
      <c r="P12" s="212"/>
      <c r="Q12" s="213"/>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20" t="s">
        <v>87</v>
      </c>
      <c r="C14" s="221"/>
      <c r="D14" s="221"/>
      <c r="E14" s="221"/>
      <c r="F14" s="221"/>
      <c r="G14" s="221"/>
      <c r="H14" s="221"/>
      <c r="I14" s="221"/>
      <c r="J14" s="221"/>
      <c r="K14" s="221"/>
      <c r="L14" s="221"/>
      <c r="M14" s="221"/>
      <c r="N14" s="221"/>
      <c r="O14" s="221"/>
      <c r="P14" s="221"/>
      <c r="Q14" s="222"/>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09" t="s">
        <v>88</v>
      </c>
      <c r="C16" s="210"/>
      <c r="D16" s="290" t="s">
        <v>89</v>
      </c>
      <c r="E16" s="291"/>
      <c r="F16" s="291"/>
      <c r="G16" s="291"/>
      <c r="H16" s="291"/>
      <c r="I16" s="291"/>
      <c r="J16" s="291"/>
      <c r="K16" s="292"/>
      <c r="L16" s="283" t="s">
        <v>90</v>
      </c>
      <c r="M16" s="286"/>
      <c r="N16" s="287" t="s">
        <v>91</v>
      </c>
      <c r="O16" s="287"/>
      <c r="P16" s="287"/>
      <c r="Q16" s="288"/>
    </row>
    <row r="17" spans="2:48" ht="40.5" customHeight="1" x14ac:dyDescent="0.2">
      <c r="B17" s="209" t="s">
        <v>92</v>
      </c>
      <c r="C17" s="210"/>
      <c r="D17" s="206" t="s">
        <v>93</v>
      </c>
      <c r="E17" s="207"/>
      <c r="F17" s="207"/>
      <c r="G17" s="207"/>
      <c r="H17" s="207"/>
      <c r="I17" s="207"/>
      <c r="J17" s="207"/>
      <c r="K17" s="207"/>
      <c r="L17" s="207"/>
      <c r="M17" s="207"/>
      <c r="N17" s="207"/>
      <c r="O17" s="207"/>
      <c r="P17" s="207"/>
      <c r="Q17" s="208"/>
    </row>
    <row r="18" spans="2:48" ht="40.5" customHeight="1" x14ac:dyDescent="0.2">
      <c r="B18" s="209" t="s">
        <v>94</v>
      </c>
      <c r="C18" s="210"/>
      <c r="D18" s="206" t="s">
        <v>95</v>
      </c>
      <c r="E18" s="207"/>
      <c r="F18" s="207"/>
      <c r="G18" s="207"/>
      <c r="H18" s="207"/>
      <c r="I18" s="207"/>
      <c r="J18" s="207"/>
      <c r="K18" s="207"/>
      <c r="L18" s="207"/>
      <c r="M18" s="207"/>
      <c r="N18" s="207"/>
      <c r="O18" s="207"/>
      <c r="P18" s="207"/>
      <c r="Q18" s="208"/>
    </row>
    <row r="19" spans="2:48" ht="182.25" customHeight="1" x14ac:dyDescent="0.2">
      <c r="B19" s="209" t="s">
        <v>96</v>
      </c>
      <c r="C19" s="210"/>
      <c r="D19" s="297" t="s">
        <v>97</v>
      </c>
      <c r="E19" s="298"/>
      <c r="F19" s="298"/>
      <c r="G19" s="289" t="s">
        <v>98</v>
      </c>
      <c r="H19" s="289"/>
      <c r="I19" s="295" t="s">
        <v>99</v>
      </c>
      <c r="J19" s="295"/>
      <c r="K19" s="295"/>
      <c r="L19" s="289" t="s">
        <v>100</v>
      </c>
      <c r="M19" s="289"/>
      <c r="N19" s="289"/>
      <c r="O19" s="295" t="s">
        <v>101</v>
      </c>
      <c r="P19" s="295"/>
      <c r="Q19" s="296"/>
      <c r="AT19"/>
      <c r="AU19"/>
      <c r="AV19"/>
    </row>
    <row r="20" spans="2:48" ht="40.5" customHeight="1" x14ac:dyDescent="0.2">
      <c r="B20" s="209" t="s">
        <v>102</v>
      </c>
      <c r="C20" s="210"/>
      <c r="D20" s="280" t="s">
        <v>103</v>
      </c>
      <c r="E20" s="281"/>
      <c r="F20" s="281"/>
      <c r="G20" s="281"/>
      <c r="H20" s="281"/>
      <c r="I20" s="282"/>
      <c r="J20" s="293" t="s">
        <v>104</v>
      </c>
      <c r="K20" s="294"/>
      <c r="L20" s="294"/>
      <c r="M20" s="281" t="s">
        <v>105</v>
      </c>
      <c r="N20" s="281"/>
      <c r="O20" s="281"/>
      <c r="P20" s="281"/>
      <c r="Q20" s="282"/>
    </row>
    <row r="21" spans="2:48" ht="40.5" customHeight="1" x14ac:dyDescent="0.2">
      <c r="B21" s="209" t="s">
        <v>106</v>
      </c>
      <c r="C21" s="210"/>
      <c r="D21" s="206" t="s">
        <v>107</v>
      </c>
      <c r="E21" s="207"/>
      <c r="F21" s="207"/>
      <c r="G21" s="207"/>
      <c r="H21" s="207"/>
      <c r="I21" s="207"/>
      <c r="J21" s="207"/>
      <c r="K21" s="208"/>
      <c r="L21" s="268" t="s">
        <v>108</v>
      </c>
      <c r="M21" s="289"/>
      <c r="N21" s="289"/>
      <c r="O21" s="261" t="s">
        <v>109</v>
      </c>
      <c r="P21" s="261"/>
      <c r="Q21" s="262"/>
    </row>
    <row r="22" spans="2:48" ht="44.25" customHeight="1" x14ac:dyDescent="0.2">
      <c r="B22" s="209" t="s">
        <v>110</v>
      </c>
      <c r="C22" s="210"/>
      <c r="D22" s="206" t="s">
        <v>111</v>
      </c>
      <c r="E22" s="207"/>
      <c r="F22" s="207"/>
      <c r="G22" s="207"/>
      <c r="H22" s="207"/>
      <c r="I22" s="207"/>
      <c r="J22" s="207"/>
      <c r="K22" s="207"/>
      <c r="L22" s="207"/>
      <c r="M22" s="207"/>
      <c r="N22" s="207"/>
      <c r="O22" s="207"/>
      <c r="P22" s="207"/>
      <c r="Q22" s="208"/>
    </row>
    <row r="23" spans="2:48" ht="69" customHeight="1" x14ac:dyDescent="0.2">
      <c r="B23" s="209" t="s">
        <v>112</v>
      </c>
      <c r="C23" s="210"/>
      <c r="D23" s="211" t="s">
        <v>113</v>
      </c>
      <c r="E23" s="212"/>
      <c r="F23" s="212"/>
      <c r="G23" s="213"/>
      <c r="H23" s="283" t="s">
        <v>114</v>
      </c>
      <c r="I23" s="286"/>
      <c r="J23" s="212" t="s">
        <v>115</v>
      </c>
      <c r="K23" s="212"/>
      <c r="L23" s="213"/>
      <c r="M23" s="268" t="s">
        <v>116</v>
      </c>
      <c r="N23" s="289"/>
      <c r="O23" s="261" t="s">
        <v>117</v>
      </c>
      <c r="P23" s="261"/>
      <c r="Q23" s="262"/>
    </row>
    <row r="24" spans="2:48" ht="68.650000000000006" customHeight="1" x14ac:dyDescent="0.2">
      <c r="B24" s="209" t="s">
        <v>118</v>
      </c>
      <c r="C24" s="210"/>
      <c r="D24" s="211" t="s">
        <v>119</v>
      </c>
      <c r="E24" s="212"/>
      <c r="F24" s="212"/>
      <c r="G24" s="212"/>
      <c r="H24" s="212"/>
      <c r="I24" s="212"/>
      <c r="J24" s="212"/>
      <c r="K24" s="212"/>
      <c r="L24" s="212"/>
      <c r="M24" s="212"/>
      <c r="N24" s="212"/>
      <c r="O24" s="212"/>
      <c r="P24" s="212"/>
      <c r="Q24" s="213"/>
    </row>
    <row r="25" spans="2:48" ht="40.5" customHeight="1" x14ac:dyDescent="0.2">
      <c r="B25" s="209" t="s">
        <v>120</v>
      </c>
      <c r="C25" s="210"/>
      <c r="D25" s="211" t="s">
        <v>121</v>
      </c>
      <c r="E25" s="212"/>
      <c r="F25" s="212"/>
      <c r="G25" s="212"/>
      <c r="H25" s="212"/>
      <c r="I25" s="212"/>
      <c r="J25" s="212"/>
      <c r="K25" s="212"/>
      <c r="L25" s="212"/>
      <c r="M25" s="212"/>
      <c r="N25" s="212"/>
      <c r="O25" s="212"/>
      <c r="P25" s="212"/>
      <c r="Q25" s="213"/>
    </row>
    <row r="26" spans="2:48" ht="20.25" customHeight="1" x14ac:dyDescent="0.2">
      <c r="B26" s="226" t="s">
        <v>122</v>
      </c>
      <c r="C26" s="243"/>
      <c r="D26" s="247" t="s">
        <v>123</v>
      </c>
      <c r="E26" s="248"/>
      <c r="F26" s="248"/>
      <c r="G26" s="251" t="s">
        <v>124</v>
      </c>
      <c r="H26" s="252"/>
      <c r="I26" s="57" t="s">
        <v>125</v>
      </c>
      <c r="J26" s="268" t="s">
        <v>126</v>
      </c>
      <c r="K26" s="269"/>
      <c r="L26" s="270" t="s">
        <v>127</v>
      </c>
      <c r="M26" s="252"/>
      <c r="N26" s="272" t="s">
        <v>128</v>
      </c>
      <c r="O26" s="273"/>
      <c r="P26" s="273"/>
      <c r="Q26" s="274"/>
    </row>
    <row r="27" spans="2:48" ht="21.75" customHeight="1" x14ac:dyDescent="0.2">
      <c r="B27" s="245"/>
      <c r="C27" s="246"/>
      <c r="D27" s="249"/>
      <c r="E27" s="250"/>
      <c r="F27" s="250"/>
      <c r="G27" s="253"/>
      <c r="H27" s="254"/>
      <c r="I27" s="9"/>
      <c r="J27" s="278"/>
      <c r="K27" s="279"/>
      <c r="L27" s="271"/>
      <c r="M27" s="254"/>
      <c r="N27" s="275"/>
      <c r="O27" s="276"/>
      <c r="P27" s="276"/>
      <c r="Q27" s="277"/>
    </row>
    <row r="28" spans="2:48" ht="33.75" customHeight="1" x14ac:dyDescent="0.2">
      <c r="B28" s="209" t="s">
        <v>129</v>
      </c>
      <c r="C28" s="210"/>
      <c r="D28" s="211" t="s">
        <v>130</v>
      </c>
      <c r="E28" s="212"/>
      <c r="F28" s="212"/>
      <c r="G28" s="212"/>
      <c r="H28" s="212"/>
      <c r="I28" s="212"/>
      <c r="J28" s="212"/>
      <c r="K28" s="212"/>
      <c r="L28" s="212"/>
      <c r="M28" s="212"/>
      <c r="N28" s="212"/>
      <c r="O28" s="212"/>
      <c r="P28" s="212"/>
      <c r="Q28" s="213"/>
    </row>
    <row r="29" spans="2:48" ht="40.5" customHeight="1" x14ac:dyDescent="0.2">
      <c r="B29" s="209" t="s">
        <v>131</v>
      </c>
      <c r="C29" s="210"/>
      <c r="D29" s="280" t="s">
        <v>132</v>
      </c>
      <c r="E29" s="281"/>
      <c r="F29" s="281"/>
      <c r="G29" s="281"/>
      <c r="H29" s="281"/>
      <c r="I29" s="281"/>
      <c r="J29" s="281"/>
      <c r="K29" s="281"/>
      <c r="L29" s="281"/>
      <c r="M29" s="281"/>
      <c r="N29" s="281"/>
      <c r="O29" s="281"/>
      <c r="P29" s="281"/>
      <c r="Q29" s="282"/>
    </row>
    <row r="30" spans="2:48" ht="40.5" customHeight="1" x14ac:dyDescent="0.2">
      <c r="B30" s="209" t="s">
        <v>133</v>
      </c>
      <c r="C30" s="210"/>
      <c r="D30" s="280" t="s">
        <v>134</v>
      </c>
      <c r="E30" s="281"/>
      <c r="F30" s="281"/>
      <c r="G30" s="281"/>
      <c r="H30" s="281"/>
      <c r="I30" s="281"/>
      <c r="J30" s="281"/>
      <c r="K30" s="282"/>
      <c r="L30" s="283" t="s">
        <v>135</v>
      </c>
      <c r="M30" s="284"/>
      <c r="N30" s="285" t="s">
        <v>136</v>
      </c>
      <c r="O30" s="261"/>
      <c r="P30" s="261"/>
      <c r="Q30" s="262"/>
    </row>
    <row r="31" spans="2:48" ht="71.650000000000006" customHeight="1" x14ac:dyDescent="0.2">
      <c r="B31" s="209" t="s">
        <v>137</v>
      </c>
      <c r="C31" s="210"/>
      <c r="D31" s="211" t="s">
        <v>138</v>
      </c>
      <c r="E31" s="212"/>
      <c r="F31" s="212"/>
      <c r="G31" s="212"/>
      <c r="H31" s="212"/>
      <c r="I31" s="212"/>
      <c r="J31" s="212"/>
      <c r="K31" s="212"/>
      <c r="L31" s="212"/>
      <c r="M31" s="212"/>
      <c r="N31" s="212"/>
      <c r="O31" s="212"/>
      <c r="P31" s="212"/>
      <c r="Q31" s="213"/>
    </row>
    <row r="32" spans="2:48" ht="40.5" customHeight="1" x14ac:dyDescent="0.2">
      <c r="B32" s="209" t="s">
        <v>139</v>
      </c>
      <c r="C32" s="210"/>
      <c r="D32" s="211" t="s">
        <v>140</v>
      </c>
      <c r="E32" s="212"/>
      <c r="F32" s="212"/>
      <c r="G32" s="212"/>
      <c r="H32" s="212"/>
      <c r="I32" s="212"/>
      <c r="J32" s="212"/>
      <c r="K32" s="212"/>
      <c r="L32" s="212"/>
      <c r="M32" s="212"/>
      <c r="N32" s="212"/>
      <c r="O32" s="212"/>
      <c r="P32" s="212"/>
      <c r="Q32" s="213"/>
    </row>
    <row r="33" spans="2:48" ht="40.5" customHeight="1" x14ac:dyDescent="0.2">
      <c r="B33" s="209" t="s">
        <v>141</v>
      </c>
      <c r="C33" s="210"/>
      <c r="D33" s="211" t="s">
        <v>142</v>
      </c>
      <c r="E33" s="212"/>
      <c r="F33" s="212"/>
      <c r="G33" s="212"/>
      <c r="H33" s="212"/>
      <c r="I33" s="212"/>
      <c r="J33" s="212"/>
      <c r="K33" s="212"/>
      <c r="L33" s="212"/>
      <c r="M33" s="212"/>
      <c r="N33" s="212"/>
      <c r="O33" s="212"/>
      <c r="P33" s="212"/>
      <c r="Q33" s="213"/>
    </row>
    <row r="34" spans="2:48" ht="40.5" customHeight="1" x14ac:dyDescent="0.2">
      <c r="B34" s="209" t="s">
        <v>143</v>
      </c>
      <c r="C34" s="210"/>
      <c r="D34" s="211" t="s">
        <v>144</v>
      </c>
      <c r="E34" s="212"/>
      <c r="F34" s="212"/>
      <c r="G34" s="212"/>
      <c r="H34" s="212"/>
      <c r="I34" s="212"/>
      <c r="J34" s="212"/>
      <c r="K34" s="212"/>
      <c r="L34" s="212"/>
      <c r="M34" s="212"/>
      <c r="N34" s="212"/>
      <c r="O34" s="212"/>
      <c r="P34" s="212"/>
      <c r="Q34" s="213"/>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20" t="s">
        <v>145</v>
      </c>
      <c r="C36" s="221"/>
      <c r="D36" s="221"/>
      <c r="E36" s="221"/>
      <c r="F36" s="221"/>
      <c r="G36" s="221"/>
      <c r="H36" s="221"/>
      <c r="I36" s="221"/>
      <c r="J36" s="221"/>
      <c r="K36" s="221"/>
      <c r="L36" s="221"/>
      <c r="M36" s="221"/>
      <c r="N36" s="221"/>
      <c r="O36" s="221"/>
      <c r="P36" s="221"/>
      <c r="Q36" s="222"/>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09" t="s">
        <v>146</v>
      </c>
      <c r="C38" s="210"/>
      <c r="D38" s="240" t="s">
        <v>147</v>
      </c>
      <c r="E38" s="241"/>
      <c r="F38" s="241"/>
      <c r="G38" s="241"/>
      <c r="H38" s="241"/>
      <c r="I38" s="241"/>
      <c r="J38" s="241"/>
      <c r="K38" s="241"/>
      <c r="L38" s="241"/>
      <c r="M38" s="241"/>
      <c r="N38" s="241"/>
      <c r="O38" s="241"/>
      <c r="P38" s="241"/>
      <c r="Q38" s="242"/>
    </row>
    <row r="39" spans="2:48" ht="6.75" customHeight="1" x14ac:dyDescent="0.2">
      <c r="B39" s="226" t="s">
        <v>148</v>
      </c>
      <c r="C39" s="243"/>
      <c r="D39" s="10"/>
      <c r="E39" s="11"/>
      <c r="F39" s="11"/>
      <c r="G39" s="11"/>
      <c r="H39" s="11"/>
      <c r="I39" s="11"/>
      <c r="J39" s="11"/>
      <c r="K39" s="11"/>
      <c r="L39" s="11"/>
      <c r="M39" s="11"/>
      <c r="N39" s="11"/>
      <c r="O39" s="11"/>
      <c r="P39" s="27"/>
      <c r="Q39" s="28"/>
    </row>
    <row r="40" spans="2:48" ht="17.25" customHeight="1" x14ac:dyDescent="0.2">
      <c r="B40" s="228"/>
      <c r="C40" s="244"/>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28"/>
      <c r="C41" s="244"/>
      <c r="D41" s="13"/>
      <c r="E41" s="17">
        <v>2000</v>
      </c>
      <c r="F41" s="17"/>
      <c r="G41" s="6"/>
      <c r="H41" s="17">
        <v>2008</v>
      </c>
      <c r="I41" s="17"/>
      <c r="J41" s="6"/>
      <c r="K41" s="17">
        <v>2016</v>
      </c>
      <c r="L41" s="17"/>
      <c r="M41" s="6"/>
      <c r="N41" s="17">
        <v>2024</v>
      </c>
      <c r="O41" s="17"/>
      <c r="P41" s="29"/>
      <c r="Q41" s="30"/>
    </row>
    <row r="42" spans="2:48" ht="17.25" customHeight="1" x14ac:dyDescent="0.2">
      <c r="B42" s="228"/>
      <c r="C42" s="244"/>
      <c r="D42" s="13"/>
      <c r="E42" s="17">
        <v>2001</v>
      </c>
      <c r="F42" s="17"/>
      <c r="G42" s="6"/>
      <c r="H42" s="17">
        <v>2009</v>
      </c>
      <c r="I42" s="17"/>
      <c r="J42" s="6"/>
      <c r="K42" s="17">
        <v>2017</v>
      </c>
      <c r="L42" s="17"/>
      <c r="M42" s="6"/>
      <c r="N42" s="17">
        <v>2025</v>
      </c>
      <c r="O42" s="17"/>
      <c r="P42" s="29"/>
      <c r="Q42" s="30"/>
    </row>
    <row r="43" spans="2:48" ht="17.25" customHeight="1" x14ac:dyDescent="0.2">
      <c r="B43" s="228"/>
      <c r="C43" s="244"/>
      <c r="D43" s="13"/>
      <c r="E43" s="17">
        <v>2002</v>
      </c>
      <c r="F43" s="17"/>
      <c r="G43" s="6"/>
      <c r="H43" s="17">
        <v>2010</v>
      </c>
      <c r="I43" s="17"/>
      <c r="J43" s="6"/>
      <c r="K43" s="17">
        <v>2018</v>
      </c>
      <c r="L43" s="17"/>
      <c r="M43" s="6"/>
      <c r="N43" s="17">
        <v>2026</v>
      </c>
      <c r="O43" s="17"/>
      <c r="P43" s="29"/>
      <c r="Q43" s="30"/>
    </row>
    <row r="44" spans="2:48" ht="17.25" customHeight="1" x14ac:dyDescent="0.2">
      <c r="B44" s="228"/>
      <c r="C44" s="244"/>
      <c r="D44" s="13"/>
      <c r="E44" s="17">
        <v>2003</v>
      </c>
      <c r="F44" s="17"/>
      <c r="G44" s="6"/>
      <c r="H44" s="17">
        <v>2011</v>
      </c>
      <c r="I44" s="17"/>
      <c r="J44" s="6"/>
      <c r="K44" s="17">
        <v>2019</v>
      </c>
      <c r="L44" s="17"/>
      <c r="M44" s="6"/>
      <c r="N44" s="17">
        <v>2027</v>
      </c>
      <c r="O44" s="17"/>
      <c r="P44" s="29"/>
      <c r="Q44" s="30"/>
    </row>
    <row r="45" spans="2:48" ht="17.25" customHeight="1" x14ac:dyDescent="0.2">
      <c r="B45" s="228"/>
      <c r="C45" s="244"/>
      <c r="D45" s="13"/>
      <c r="E45" s="17">
        <v>2004</v>
      </c>
      <c r="F45" s="17"/>
      <c r="G45" s="6"/>
      <c r="H45" s="17">
        <v>2012</v>
      </c>
      <c r="I45" s="17"/>
      <c r="J45" s="6"/>
      <c r="K45" s="17">
        <v>2020</v>
      </c>
      <c r="L45" s="17"/>
      <c r="M45" s="6"/>
      <c r="N45" s="17">
        <v>2028</v>
      </c>
      <c r="O45" s="17"/>
      <c r="P45" s="29"/>
      <c r="Q45" s="30"/>
    </row>
    <row r="46" spans="2:48" ht="17.25" customHeight="1" x14ac:dyDescent="0.2">
      <c r="B46" s="228"/>
      <c r="C46" s="244"/>
      <c r="D46" s="13"/>
      <c r="E46" s="17">
        <v>2005</v>
      </c>
      <c r="F46" s="17"/>
      <c r="G46" s="6"/>
      <c r="H46" s="17">
        <v>2013</v>
      </c>
      <c r="I46" s="17"/>
      <c r="J46" s="6"/>
      <c r="K46" s="17">
        <v>2021</v>
      </c>
      <c r="L46" s="17"/>
      <c r="M46" s="6"/>
      <c r="N46" s="17">
        <v>2029</v>
      </c>
      <c r="O46" s="17"/>
      <c r="P46" s="29"/>
      <c r="Q46" s="30"/>
    </row>
    <row r="47" spans="2:48" ht="17.25" customHeight="1" x14ac:dyDescent="0.2">
      <c r="B47" s="228"/>
      <c r="C47" s="244"/>
      <c r="D47" s="13"/>
      <c r="E47" s="17">
        <v>2006</v>
      </c>
      <c r="F47" s="17"/>
      <c r="G47" s="6"/>
      <c r="H47" s="17">
        <v>2014</v>
      </c>
      <c r="I47" s="17"/>
      <c r="J47" s="6"/>
      <c r="K47" s="17">
        <v>2022</v>
      </c>
      <c r="L47" s="17"/>
      <c r="M47" s="6"/>
      <c r="N47" s="17">
        <v>2030</v>
      </c>
      <c r="O47" s="17"/>
      <c r="P47" s="29"/>
      <c r="Q47" s="30"/>
    </row>
    <row r="48" spans="2:48" ht="17.25" customHeight="1" x14ac:dyDescent="0.2">
      <c r="B48" s="228"/>
      <c r="C48" s="244"/>
      <c r="D48" s="13"/>
      <c r="E48" s="17">
        <v>2007</v>
      </c>
      <c r="F48" s="17"/>
      <c r="G48" s="6"/>
      <c r="H48" s="17">
        <v>2015</v>
      </c>
      <c r="I48" s="17"/>
      <c r="J48" s="6"/>
      <c r="K48" s="17">
        <v>2023</v>
      </c>
      <c r="L48" s="17"/>
      <c r="M48" s="6"/>
      <c r="N48" s="17">
        <v>2031</v>
      </c>
      <c r="O48" s="17"/>
      <c r="P48" s="29"/>
      <c r="Q48" s="30"/>
    </row>
    <row r="49" spans="2:48" ht="6.75" customHeight="1" x14ac:dyDescent="0.2">
      <c r="B49" s="245"/>
      <c r="C49" s="246"/>
      <c r="D49" s="15"/>
      <c r="E49" s="4"/>
      <c r="F49" s="7"/>
      <c r="G49" s="7"/>
      <c r="H49" s="7"/>
      <c r="I49" s="7"/>
      <c r="J49" s="7"/>
      <c r="K49" s="7"/>
      <c r="L49" s="8"/>
      <c r="M49" s="8"/>
      <c r="N49" s="7"/>
      <c r="O49" s="7"/>
      <c r="P49" s="31"/>
      <c r="Q49" s="32"/>
    </row>
    <row r="50" spans="2:48" ht="36" customHeight="1" x14ac:dyDescent="0.2">
      <c r="B50" s="209" t="s">
        <v>151</v>
      </c>
      <c r="C50" s="210"/>
      <c r="D50" s="211" t="s">
        <v>152</v>
      </c>
      <c r="E50" s="212"/>
      <c r="F50" s="212"/>
      <c r="G50" s="212"/>
      <c r="H50" s="212"/>
      <c r="I50" s="212"/>
      <c r="J50" s="212"/>
      <c r="K50" s="212"/>
      <c r="L50" s="212"/>
      <c r="M50" s="212"/>
      <c r="N50" s="212"/>
      <c r="O50" s="212"/>
      <c r="P50" s="212"/>
      <c r="Q50" s="213"/>
    </row>
    <row r="51" spans="2:48" ht="36" customHeight="1" x14ac:dyDescent="0.2">
      <c r="B51" s="209" t="s">
        <v>153</v>
      </c>
      <c r="C51" s="210"/>
      <c r="D51" s="211" t="s">
        <v>154</v>
      </c>
      <c r="E51" s="212"/>
      <c r="F51" s="212"/>
      <c r="G51" s="212"/>
      <c r="H51" s="212"/>
      <c r="I51" s="212"/>
      <c r="J51" s="212"/>
      <c r="K51" s="212"/>
      <c r="L51" s="212"/>
      <c r="M51" s="212"/>
      <c r="N51" s="212"/>
      <c r="O51" s="212"/>
      <c r="P51" s="212"/>
      <c r="Q51" s="213"/>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20" t="s">
        <v>155</v>
      </c>
      <c r="C53" s="221"/>
      <c r="D53" s="221"/>
      <c r="E53" s="221"/>
      <c r="F53" s="221"/>
      <c r="G53" s="221"/>
      <c r="H53" s="221"/>
      <c r="I53" s="221"/>
      <c r="J53" s="221"/>
      <c r="K53" s="221"/>
      <c r="L53" s="221"/>
      <c r="M53" s="221"/>
      <c r="N53" s="221"/>
      <c r="O53" s="221"/>
      <c r="P53" s="221"/>
      <c r="Q53" s="222"/>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23" t="s">
        <v>156</v>
      </c>
      <c r="C55" s="224"/>
      <c r="D55" s="224"/>
      <c r="E55" s="224"/>
      <c r="F55" s="224"/>
      <c r="G55" s="224"/>
      <c r="H55" s="224"/>
      <c r="I55" s="224"/>
      <c r="J55" s="224"/>
      <c r="K55" s="224"/>
      <c r="L55" s="224"/>
      <c r="M55" s="224"/>
      <c r="N55" s="224"/>
      <c r="O55" s="224"/>
      <c r="P55" s="224"/>
      <c r="Q55" s="225"/>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20" t="s">
        <v>157</v>
      </c>
      <c r="C57" s="221"/>
      <c r="D57" s="221"/>
      <c r="E57" s="221"/>
      <c r="F57" s="221"/>
      <c r="G57" s="221"/>
      <c r="H57" s="221"/>
      <c r="I57" s="221"/>
      <c r="J57" s="221"/>
      <c r="K57" s="221"/>
      <c r="L57" s="221"/>
      <c r="M57" s="221"/>
      <c r="N57" s="221"/>
      <c r="O57" s="221"/>
      <c r="P57" s="221"/>
      <c r="Q57" s="222"/>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26" t="s">
        <v>158</v>
      </c>
      <c r="C59" s="227"/>
      <c r="D59" s="232" t="s">
        <v>159</v>
      </c>
      <c r="E59" s="233"/>
      <c r="F59" s="234"/>
      <c r="G59" s="235"/>
      <c r="H59" s="235"/>
      <c r="I59" s="235"/>
      <c r="J59" s="236"/>
      <c r="K59" s="232" t="s">
        <v>1</v>
      </c>
      <c r="L59" s="237"/>
      <c r="M59" s="238"/>
      <c r="N59" s="235"/>
      <c r="O59" s="235"/>
      <c r="P59" s="235"/>
      <c r="Q59" s="239"/>
    </row>
    <row r="60" spans="2:48" ht="27" customHeight="1" x14ac:dyDescent="0.2">
      <c r="B60" s="228"/>
      <c r="C60" s="229"/>
      <c r="D60" s="265" t="s">
        <v>160</v>
      </c>
      <c r="E60" s="266"/>
      <c r="F60" s="214"/>
      <c r="G60" s="215"/>
      <c r="H60" s="215"/>
      <c r="I60" s="215"/>
      <c r="J60" s="216"/>
      <c r="K60" s="217" t="s">
        <v>161</v>
      </c>
      <c r="L60" s="218"/>
      <c r="M60" s="219"/>
      <c r="N60" s="215"/>
      <c r="O60" s="215"/>
      <c r="P60" s="215"/>
      <c r="Q60" s="216"/>
    </row>
    <row r="61" spans="2:48" ht="27" customHeight="1" x14ac:dyDescent="0.2">
      <c r="B61" s="230"/>
      <c r="C61" s="231"/>
      <c r="D61" s="265" t="s">
        <v>162</v>
      </c>
      <c r="E61" s="266"/>
      <c r="F61" s="214"/>
      <c r="G61" s="215"/>
      <c r="H61" s="215"/>
      <c r="I61" s="215"/>
      <c r="J61" s="267"/>
      <c r="K61" s="265" t="s">
        <v>163</v>
      </c>
      <c r="L61" s="218"/>
      <c r="M61" s="219"/>
      <c r="N61" s="215"/>
      <c r="O61" s="215"/>
      <c r="P61" s="215"/>
      <c r="Q61" s="216"/>
    </row>
    <row r="62" spans="2:48" ht="27" customHeight="1" x14ac:dyDescent="0.2">
      <c r="B62" s="263" t="s">
        <v>164</v>
      </c>
      <c r="C62" s="264"/>
      <c r="D62" s="265" t="s">
        <v>159</v>
      </c>
      <c r="E62" s="266"/>
      <c r="F62" s="214"/>
      <c r="G62" s="215"/>
      <c r="H62" s="215"/>
      <c r="I62" s="215"/>
      <c r="J62" s="216"/>
      <c r="K62" s="217" t="s">
        <v>1</v>
      </c>
      <c r="L62" s="218"/>
      <c r="M62" s="219"/>
      <c r="N62" s="215"/>
      <c r="O62" s="215"/>
      <c r="P62" s="215"/>
      <c r="Q62" s="216"/>
    </row>
    <row r="63" spans="2:48" ht="27" customHeight="1" x14ac:dyDescent="0.2">
      <c r="B63" s="228"/>
      <c r="C63" s="229"/>
      <c r="D63" s="265" t="s">
        <v>160</v>
      </c>
      <c r="E63" s="266"/>
      <c r="F63" s="214"/>
      <c r="G63" s="215"/>
      <c r="H63" s="215"/>
      <c r="I63" s="215"/>
      <c r="J63" s="216"/>
      <c r="K63" s="217" t="s">
        <v>161</v>
      </c>
      <c r="L63" s="218"/>
      <c r="M63" s="219"/>
      <c r="N63" s="215"/>
      <c r="O63" s="215"/>
      <c r="P63" s="215"/>
      <c r="Q63" s="216"/>
    </row>
    <row r="64" spans="2:48" ht="27" customHeight="1" x14ac:dyDescent="0.2">
      <c r="B64" s="230"/>
      <c r="C64" s="231"/>
      <c r="D64" s="265" t="s">
        <v>162</v>
      </c>
      <c r="E64" s="266"/>
      <c r="F64" s="214"/>
      <c r="G64" s="215"/>
      <c r="H64" s="215"/>
      <c r="I64" s="215"/>
      <c r="J64" s="216"/>
      <c r="K64" s="217" t="s">
        <v>163</v>
      </c>
      <c r="L64" s="218"/>
      <c r="M64" s="219"/>
      <c r="N64" s="215"/>
      <c r="O64" s="215"/>
      <c r="P64" s="215"/>
      <c r="Q64" s="216"/>
    </row>
    <row r="65" spans="2:17" ht="27" customHeight="1" x14ac:dyDescent="0.2">
      <c r="B65" s="255" t="s">
        <v>165</v>
      </c>
      <c r="C65" s="256"/>
      <c r="D65" s="258" t="s">
        <v>166</v>
      </c>
      <c r="E65" s="259"/>
      <c r="F65" s="259"/>
      <c r="G65" s="259"/>
      <c r="H65" s="259"/>
      <c r="I65" s="259"/>
      <c r="J65" s="259"/>
      <c r="K65" s="259"/>
      <c r="L65" s="259"/>
      <c r="M65" s="259"/>
      <c r="N65" s="259"/>
      <c r="O65" s="259"/>
      <c r="P65" s="259"/>
      <c r="Q65" s="260"/>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9"/>
  <sheetViews>
    <sheetView showGridLines="0" tabSelected="1" topLeftCell="A48" zoomScale="80" zoomScaleNormal="80" workbookViewId="0">
      <selection activeCell="L55" sqref="L55:L62"/>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99" t="s">
        <v>70</v>
      </c>
      <c r="C1" s="300"/>
      <c r="D1" s="303" t="s">
        <v>167</v>
      </c>
      <c r="E1" s="304"/>
      <c r="F1" s="304"/>
      <c r="G1" s="304"/>
      <c r="H1" s="304"/>
      <c r="I1" s="304"/>
      <c r="J1" s="304"/>
      <c r="K1" s="304"/>
      <c r="L1" s="304"/>
      <c r="M1" s="304"/>
      <c r="N1" s="305"/>
      <c r="O1" s="306"/>
      <c r="P1" s="307"/>
      <c r="Q1" s="308"/>
    </row>
    <row r="2" spans="2:17" s="1" customFormat="1" ht="17.25" customHeight="1" x14ac:dyDescent="0.2">
      <c r="B2" s="301"/>
      <c r="C2" s="302"/>
      <c r="D2" s="375" t="s">
        <v>168</v>
      </c>
      <c r="E2" s="376"/>
      <c r="F2" s="376"/>
      <c r="G2" s="376"/>
      <c r="H2" s="376"/>
      <c r="I2" s="376"/>
      <c r="J2" s="376"/>
      <c r="K2" s="376"/>
      <c r="L2" s="376"/>
      <c r="M2" s="376"/>
      <c r="N2" s="377"/>
      <c r="O2" s="309"/>
      <c r="P2" s="310"/>
      <c r="Q2" s="311"/>
    </row>
    <row r="3" spans="2:17" s="1" customFormat="1" ht="17.25" customHeight="1" x14ac:dyDescent="0.2">
      <c r="B3" s="315" t="s">
        <v>73</v>
      </c>
      <c r="C3" s="316"/>
      <c r="D3" s="315" t="s">
        <v>169</v>
      </c>
      <c r="E3" s="317"/>
      <c r="F3" s="317"/>
      <c r="G3" s="317"/>
      <c r="H3" s="317"/>
      <c r="I3" s="317"/>
      <c r="J3" s="317"/>
      <c r="K3" s="317"/>
      <c r="L3" s="317"/>
      <c r="M3" s="317"/>
      <c r="N3" s="316"/>
      <c r="O3" s="315" t="s">
        <v>170</v>
      </c>
      <c r="P3" s="317"/>
      <c r="Q3" s="316"/>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20" t="s">
        <v>76</v>
      </c>
      <c r="C5" s="221"/>
      <c r="D5" s="221"/>
      <c r="E5" s="221"/>
      <c r="F5" s="221"/>
      <c r="G5" s="221"/>
      <c r="H5" s="221"/>
      <c r="I5" s="221"/>
      <c r="J5" s="221"/>
      <c r="K5" s="221"/>
      <c r="L5" s="221"/>
      <c r="M5" s="221"/>
      <c r="N5" s="221"/>
      <c r="O5" s="221"/>
      <c r="P5" s="221"/>
      <c r="Q5" s="222"/>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09" t="s">
        <v>77</v>
      </c>
      <c r="C8" s="210"/>
      <c r="D8" s="380" t="s">
        <v>171</v>
      </c>
      <c r="E8" s="380"/>
      <c r="F8" s="380"/>
      <c r="G8" s="380"/>
      <c r="H8" s="380"/>
      <c r="I8" s="380"/>
      <c r="J8" s="380"/>
      <c r="K8" s="380"/>
      <c r="L8" s="380"/>
      <c r="M8" s="380"/>
      <c r="N8" s="380"/>
      <c r="O8" s="380"/>
      <c r="P8" s="380"/>
      <c r="Q8" s="380"/>
    </row>
    <row r="9" spans="2:17" ht="40.5" customHeight="1" x14ac:dyDescent="0.2">
      <c r="B9" s="209" t="s">
        <v>79</v>
      </c>
      <c r="C9" s="210"/>
      <c r="D9" s="318" t="s">
        <v>172</v>
      </c>
      <c r="E9" s="319"/>
      <c r="F9" s="319"/>
      <c r="G9" s="319"/>
      <c r="H9" s="319"/>
      <c r="I9" s="319"/>
      <c r="J9" s="319"/>
      <c r="K9" s="319"/>
      <c r="L9" s="319"/>
      <c r="M9" s="319"/>
      <c r="N9" s="319"/>
      <c r="O9" s="319"/>
      <c r="P9" s="319"/>
      <c r="Q9" s="320"/>
    </row>
    <row r="10" spans="2:17" ht="40.5" customHeight="1" x14ac:dyDescent="0.2">
      <c r="B10" s="209" t="s">
        <v>81</v>
      </c>
      <c r="C10" s="210"/>
      <c r="D10" s="318" t="s">
        <v>173</v>
      </c>
      <c r="E10" s="319"/>
      <c r="F10" s="319"/>
      <c r="G10" s="319"/>
      <c r="H10" s="319"/>
      <c r="I10" s="319"/>
      <c r="J10" s="319"/>
      <c r="K10" s="319"/>
      <c r="L10" s="319"/>
      <c r="M10" s="319"/>
      <c r="N10" s="319"/>
      <c r="O10" s="319"/>
      <c r="P10" s="319"/>
      <c r="Q10" s="320"/>
    </row>
    <row r="11" spans="2:17" ht="40.5" customHeight="1" x14ac:dyDescent="0.2">
      <c r="B11" s="209" t="s">
        <v>83</v>
      </c>
      <c r="C11" s="210"/>
      <c r="D11" s="318" t="s">
        <v>174</v>
      </c>
      <c r="E11" s="319"/>
      <c r="F11" s="319"/>
      <c r="G11" s="319"/>
      <c r="H11" s="319"/>
      <c r="I11" s="319"/>
      <c r="J11" s="319"/>
      <c r="K11" s="319"/>
      <c r="L11" s="319"/>
      <c r="M11" s="319"/>
      <c r="N11" s="319"/>
      <c r="O11" s="319"/>
      <c r="P11" s="319"/>
      <c r="Q11" s="320"/>
    </row>
    <row r="12" spans="2:17" ht="40.5" customHeight="1" x14ac:dyDescent="0.2">
      <c r="B12" s="209" t="s">
        <v>85</v>
      </c>
      <c r="C12" s="210"/>
      <c r="D12" s="318"/>
      <c r="E12" s="319"/>
      <c r="F12" s="319"/>
      <c r="G12" s="319"/>
      <c r="H12" s="319"/>
      <c r="I12" s="319"/>
      <c r="J12" s="319"/>
      <c r="K12" s="319"/>
      <c r="L12" s="319"/>
      <c r="M12" s="319"/>
      <c r="N12" s="319"/>
      <c r="O12" s="319"/>
      <c r="P12" s="319"/>
      <c r="Q12" s="320"/>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20" t="s">
        <v>87</v>
      </c>
      <c r="C14" s="221"/>
      <c r="D14" s="221"/>
      <c r="E14" s="221"/>
      <c r="F14" s="221"/>
      <c r="G14" s="221"/>
      <c r="H14" s="221"/>
      <c r="I14" s="221"/>
      <c r="J14" s="221"/>
      <c r="K14" s="221"/>
      <c r="L14" s="221"/>
      <c r="M14" s="221"/>
      <c r="N14" s="221"/>
      <c r="O14" s="221"/>
      <c r="P14" s="221"/>
      <c r="Q14" s="222"/>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09" t="s">
        <v>88</v>
      </c>
      <c r="C16" s="210"/>
      <c r="D16" s="318" t="s">
        <v>175</v>
      </c>
      <c r="E16" s="319"/>
      <c r="F16" s="319"/>
      <c r="G16" s="319"/>
      <c r="H16" s="319"/>
      <c r="I16" s="319"/>
      <c r="J16" s="319"/>
      <c r="K16" s="320"/>
      <c r="L16" s="283" t="s">
        <v>90</v>
      </c>
      <c r="M16" s="286"/>
      <c r="N16" s="378" t="s">
        <v>48</v>
      </c>
      <c r="O16" s="378"/>
      <c r="P16" s="378"/>
      <c r="Q16" s="379"/>
    </row>
    <row r="17" spans="2:17" ht="213" customHeight="1" x14ac:dyDescent="0.2">
      <c r="B17" s="209" t="s">
        <v>92</v>
      </c>
      <c r="C17" s="210"/>
      <c r="D17" s="321" t="s">
        <v>176</v>
      </c>
      <c r="E17" s="322"/>
      <c r="F17" s="322"/>
      <c r="G17" s="322"/>
      <c r="H17" s="322"/>
      <c r="I17" s="322"/>
      <c r="J17" s="322"/>
      <c r="K17" s="322"/>
      <c r="L17" s="322"/>
      <c r="M17" s="322"/>
      <c r="N17" s="322"/>
      <c r="O17" s="322"/>
      <c r="P17" s="322"/>
      <c r="Q17" s="323"/>
    </row>
    <row r="18" spans="2:17" ht="53.25" customHeight="1" x14ac:dyDescent="0.2">
      <c r="B18" s="226" t="s">
        <v>94</v>
      </c>
      <c r="C18" s="243"/>
      <c r="D18" s="392" t="s">
        <v>177</v>
      </c>
      <c r="E18" s="393"/>
      <c r="F18" s="393"/>
      <c r="G18" s="393" t="s">
        <v>178</v>
      </c>
      <c r="H18" s="393"/>
      <c r="I18" s="393"/>
      <c r="J18" s="393"/>
      <c r="K18" s="393"/>
      <c r="L18" s="393"/>
      <c r="M18" s="393"/>
      <c r="N18" s="393"/>
      <c r="O18" s="393"/>
      <c r="P18" s="393"/>
      <c r="Q18" s="400"/>
    </row>
    <row r="19" spans="2:17" ht="182.25" customHeight="1" x14ac:dyDescent="0.2">
      <c r="B19" s="228"/>
      <c r="C19" s="244"/>
      <c r="D19" s="394" t="s">
        <v>179</v>
      </c>
      <c r="E19" s="395"/>
      <c r="F19" s="395"/>
      <c r="G19" s="395" t="s">
        <v>180</v>
      </c>
      <c r="H19" s="395"/>
      <c r="I19" s="395"/>
      <c r="J19" s="395"/>
      <c r="K19" s="395"/>
      <c r="L19" s="395"/>
      <c r="M19" s="395"/>
      <c r="N19" s="395"/>
      <c r="O19" s="395"/>
      <c r="P19" s="395"/>
      <c r="Q19" s="396"/>
    </row>
    <row r="20" spans="2:17" ht="43.5" customHeight="1" x14ac:dyDescent="0.2">
      <c r="B20" s="228"/>
      <c r="C20" s="244"/>
      <c r="D20" s="394" t="s">
        <v>181</v>
      </c>
      <c r="E20" s="395"/>
      <c r="F20" s="395"/>
      <c r="G20" s="395" t="s">
        <v>182</v>
      </c>
      <c r="H20" s="395"/>
      <c r="I20" s="395"/>
      <c r="J20" s="395"/>
      <c r="K20" s="395"/>
      <c r="L20" s="395"/>
      <c r="M20" s="395"/>
      <c r="N20" s="395"/>
      <c r="O20" s="395"/>
      <c r="P20" s="395"/>
      <c r="Q20" s="396"/>
    </row>
    <row r="21" spans="2:17" ht="43.5" customHeight="1" x14ac:dyDescent="0.2">
      <c r="B21" s="228"/>
      <c r="C21" s="244"/>
      <c r="D21" s="394" t="s">
        <v>183</v>
      </c>
      <c r="E21" s="395"/>
      <c r="F21" s="395"/>
      <c r="G21" s="395" t="s">
        <v>184</v>
      </c>
      <c r="H21" s="395"/>
      <c r="I21" s="395"/>
      <c r="J21" s="395"/>
      <c r="K21" s="395"/>
      <c r="L21" s="395"/>
      <c r="M21" s="395"/>
      <c r="N21" s="395"/>
      <c r="O21" s="395"/>
      <c r="P21" s="395"/>
      <c r="Q21" s="396"/>
    </row>
    <row r="22" spans="2:17" ht="43.5" customHeight="1" x14ac:dyDescent="0.2">
      <c r="B22" s="228"/>
      <c r="C22" s="244"/>
      <c r="D22" s="394" t="s">
        <v>185</v>
      </c>
      <c r="E22" s="395"/>
      <c r="F22" s="395"/>
      <c r="G22" s="395" t="s">
        <v>182</v>
      </c>
      <c r="H22" s="395"/>
      <c r="I22" s="395"/>
      <c r="J22" s="395"/>
      <c r="K22" s="395"/>
      <c r="L22" s="395"/>
      <c r="M22" s="395"/>
      <c r="N22" s="395"/>
      <c r="O22" s="395"/>
      <c r="P22" s="395"/>
      <c r="Q22" s="396"/>
    </row>
    <row r="23" spans="2:17" ht="33" customHeight="1" x14ac:dyDescent="0.2">
      <c r="B23" s="228"/>
      <c r="C23" s="244"/>
      <c r="D23" s="394" t="s">
        <v>186</v>
      </c>
      <c r="E23" s="395"/>
      <c r="F23" s="395"/>
      <c r="G23" s="395" t="s">
        <v>187</v>
      </c>
      <c r="H23" s="395"/>
      <c r="I23" s="395"/>
      <c r="J23" s="395"/>
      <c r="K23" s="395"/>
      <c r="L23" s="395"/>
      <c r="M23" s="395"/>
      <c r="N23" s="395"/>
      <c r="O23" s="395"/>
      <c r="P23" s="395"/>
      <c r="Q23" s="396"/>
    </row>
    <row r="24" spans="2:17" ht="84" customHeight="1" x14ac:dyDescent="0.2">
      <c r="B24" s="245"/>
      <c r="C24" s="246"/>
      <c r="D24" s="340" t="s">
        <v>188</v>
      </c>
      <c r="E24" s="341"/>
      <c r="F24" s="341"/>
      <c r="G24" s="341"/>
      <c r="H24" s="341"/>
      <c r="I24" s="341"/>
      <c r="J24" s="341"/>
      <c r="K24" s="341"/>
      <c r="L24" s="341"/>
      <c r="M24" s="341"/>
      <c r="N24" s="341"/>
      <c r="O24" s="341"/>
      <c r="P24" s="341"/>
      <c r="Q24" s="342"/>
    </row>
    <row r="25" spans="2:17" ht="40.5" customHeight="1" x14ac:dyDescent="0.2">
      <c r="B25" s="209" t="s">
        <v>96</v>
      </c>
      <c r="C25" s="210"/>
      <c r="D25" s="318" t="s">
        <v>10</v>
      </c>
      <c r="E25" s="319"/>
      <c r="F25" s="319"/>
      <c r="G25" s="289" t="s">
        <v>98</v>
      </c>
      <c r="H25" s="289"/>
      <c r="I25" s="381" t="s">
        <v>63</v>
      </c>
      <c r="J25" s="381"/>
      <c r="K25" s="381"/>
      <c r="L25" s="289" t="s">
        <v>100</v>
      </c>
      <c r="M25" s="289"/>
      <c r="N25" s="289"/>
      <c r="O25" s="381" t="s">
        <v>66</v>
      </c>
      <c r="P25" s="381"/>
      <c r="Q25" s="382"/>
    </row>
    <row r="26" spans="2:17" ht="40.5" customHeight="1" x14ac:dyDescent="0.2">
      <c r="B26" s="209" t="s">
        <v>102</v>
      </c>
      <c r="C26" s="210"/>
      <c r="D26" s="318" t="s">
        <v>45</v>
      </c>
      <c r="E26" s="319"/>
      <c r="F26" s="319"/>
      <c r="G26" s="319"/>
      <c r="H26" s="319"/>
      <c r="I26" s="320"/>
      <c r="J26" s="293" t="s">
        <v>189</v>
      </c>
      <c r="K26" s="294"/>
      <c r="L26" s="294"/>
      <c r="M26" s="319" t="s">
        <v>48</v>
      </c>
      <c r="N26" s="319"/>
      <c r="O26" s="319"/>
      <c r="P26" s="319"/>
      <c r="Q26" s="320"/>
    </row>
    <row r="27" spans="2:17" ht="40.5" customHeight="1" x14ac:dyDescent="0.2">
      <c r="B27" s="209" t="s">
        <v>106</v>
      </c>
      <c r="C27" s="210"/>
      <c r="D27" s="321" t="s">
        <v>190</v>
      </c>
      <c r="E27" s="322"/>
      <c r="F27" s="322"/>
      <c r="G27" s="322"/>
      <c r="H27" s="322"/>
      <c r="I27" s="322"/>
      <c r="J27" s="322"/>
      <c r="K27" s="323"/>
      <c r="L27" s="268" t="s">
        <v>108</v>
      </c>
      <c r="M27" s="289"/>
      <c r="N27" s="289"/>
      <c r="O27" s="319" t="s">
        <v>2</v>
      </c>
      <c r="P27" s="319"/>
      <c r="Q27" s="320"/>
    </row>
    <row r="28" spans="2:17" ht="44.25" customHeight="1" x14ac:dyDescent="0.2">
      <c r="B28" s="209" t="s">
        <v>110</v>
      </c>
      <c r="C28" s="210"/>
      <c r="D28" s="321" t="s">
        <v>190</v>
      </c>
      <c r="E28" s="322"/>
      <c r="F28" s="322"/>
      <c r="G28" s="322"/>
      <c r="H28" s="322"/>
      <c r="I28" s="322"/>
      <c r="J28" s="322"/>
      <c r="K28" s="322"/>
      <c r="L28" s="322"/>
      <c r="M28" s="322"/>
      <c r="N28" s="322"/>
      <c r="O28" s="322"/>
      <c r="P28" s="322"/>
      <c r="Q28" s="323"/>
    </row>
    <row r="29" spans="2:17" ht="40.5" customHeight="1" x14ac:dyDescent="0.2">
      <c r="B29" s="209" t="s">
        <v>112</v>
      </c>
      <c r="C29" s="210"/>
      <c r="D29" s="318" t="s">
        <v>29</v>
      </c>
      <c r="E29" s="319"/>
      <c r="F29" s="319"/>
      <c r="G29" s="289" t="s">
        <v>114</v>
      </c>
      <c r="H29" s="289"/>
      <c r="I29" s="289"/>
      <c r="J29" s="319" t="s">
        <v>29</v>
      </c>
      <c r="K29" s="319"/>
      <c r="L29" s="320"/>
      <c r="M29" s="268" t="s">
        <v>116</v>
      </c>
      <c r="N29" s="289"/>
      <c r="O29" s="319" t="s">
        <v>191</v>
      </c>
      <c r="P29" s="319"/>
      <c r="Q29" s="320"/>
    </row>
    <row r="30" spans="2:17" ht="40.5" customHeight="1" x14ac:dyDescent="0.2">
      <c r="B30" s="209" t="s">
        <v>118</v>
      </c>
      <c r="C30" s="210"/>
      <c r="D30" s="318" t="s">
        <v>29</v>
      </c>
      <c r="E30" s="319"/>
      <c r="F30" s="319"/>
      <c r="G30" s="319"/>
      <c r="H30" s="319"/>
      <c r="I30" s="319"/>
      <c r="J30" s="319"/>
      <c r="K30" s="319"/>
      <c r="L30" s="319"/>
      <c r="M30" s="319"/>
      <c r="N30" s="319"/>
      <c r="O30" s="319"/>
      <c r="P30" s="319"/>
      <c r="Q30" s="320"/>
    </row>
    <row r="31" spans="2:17" ht="368.25" customHeight="1" x14ac:dyDescent="0.2">
      <c r="B31" s="226" t="s">
        <v>120</v>
      </c>
      <c r="C31" s="243"/>
      <c r="D31" s="328" t="s">
        <v>192</v>
      </c>
      <c r="E31" s="329"/>
      <c r="F31" s="329"/>
      <c r="G31" s="329"/>
      <c r="H31" s="329"/>
      <c r="I31" s="329"/>
      <c r="J31" s="329"/>
      <c r="K31" s="329"/>
      <c r="L31" s="329"/>
      <c r="M31" s="329"/>
      <c r="N31" s="329"/>
      <c r="O31" s="329"/>
      <c r="P31" s="329"/>
      <c r="Q31" s="330"/>
    </row>
    <row r="32" spans="2:17" ht="266.25" customHeight="1" x14ac:dyDescent="0.2">
      <c r="B32" s="228"/>
      <c r="C32" s="244"/>
      <c r="D32" s="331" t="s">
        <v>193</v>
      </c>
      <c r="E32" s="332"/>
      <c r="F32" s="332"/>
      <c r="G32" s="332"/>
      <c r="H32" s="332"/>
      <c r="I32" s="332"/>
      <c r="J32" s="332"/>
      <c r="K32" s="332"/>
      <c r="L32" s="332"/>
      <c r="M32" s="332"/>
      <c r="N32" s="332"/>
      <c r="O32" s="332"/>
      <c r="P32" s="332"/>
      <c r="Q32" s="333"/>
    </row>
    <row r="33" spans="2:17" ht="242.25" customHeight="1" x14ac:dyDescent="0.2">
      <c r="B33" s="228"/>
      <c r="C33" s="244"/>
      <c r="D33" s="334"/>
      <c r="E33" s="335"/>
      <c r="F33" s="335"/>
      <c r="G33" s="335"/>
      <c r="H33" s="335"/>
      <c r="I33" s="335"/>
      <c r="J33" s="335"/>
      <c r="K33" s="335"/>
      <c r="L33" s="335"/>
      <c r="M33" s="335"/>
      <c r="N33" s="335"/>
      <c r="O33" s="335"/>
      <c r="P33" s="335"/>
      <c r="Q33" s="336"/>
    </row>
    <row r="34" spans="2:17" ht="262.5" customHeight="1" x14ac:dyDescent="0.2">
      <c r="B34" s="228"/>
      <c r="C34" s="244"/>
      <c r="D34" s="331" t="s">
        <v>194</v>
      </c>
      <c r="E34" s="332"/>
      <c r="F34" s="332"/>
      <c r="G34" s="332"/>
      <c r="H34" s="332"/>
      <c r="I34" s="332"/>
      <c r="J34" s="332"/>
      <c r="K34" s="332"/>
      <c r="L34" s="332"/>
      <c r="M34" s="332"/>
      <c r="N34" s="332"/>
      <c r="O34" s="332"/>
      <c r="P34" s="332"/>
      <c r="Q34" s="333"/>
    </row>
    <row r="35" spans="2:17" ht="357" customHeight="1" x14ac:dyDescent="0.2">
      <c r="B35" s="228"/>
      <c r="C35" s="244"/>
      <c r="D35" s="337" t="s">
        <v>195</v>
      </c>
      <c r="E35" s="338"/>
      <c r="F35" s="338"/>
      <c r="G35" s="338"/>
      <c r="H35" s="338"/>
      <c r="I35" s="338"/>
      <c r="J35" s="338"/>
      <c r="K35" s="338"/>
      <c r="L35" s="338"/>
      <c r="M35" s="338"/>
      <c r="N35" s="338"/>
      <c r="O35" s="338"/>
      <c r="P35" s="338"/>
      <c r="Q35" s="339"/>
    </row>
    <row r="36" spans="2:17" ht="252" customHeight="1" x14ac:dyDescent="0.2">
      <c r="B36" s="228"/>
      <c r="C36" s="244"/>
      <c r="D36" s="337" t="s">
        <v>196</v>
      </c>
      <c r="E36" s="338"/>
      <c r="F36" s="338"/>
      <c r="G36" s="338"/>
      <c r="H36" s="338"/>
      <c r="I36" s="338"/>
      <c r="J36" s="338"/>
      <c r="K36" s="338"/>
      <c r="L36" s="338"/>
      <c r="M36" s="338"/>
      <c r="N36" s="338"/>
      <c r="O36" s="338"/>
      <c r="P36" s="338"/>
      <c r="Q36" s="339"/>
    </row>
    <row r="37" spans="2:17" ht="20.25" customHeight="1" x14ac:dyDescent="0.2">
      <c r="B37" s="226" t="s">
        <v>122</v>
      </c>
      <c r="C37" s="243"/>
      <c r="D37" s="386"/>
      <c r="E37" s="387"/>
      <c r="F37" s="387"/>
      <c r="G37" s="251" t="s">
        <v>124</v>
      </c>
      <c r="H37" s="251"/>
      <c r="I37" s="57" t="s">
        <v>125</v>
      </c>
      <c r="J37" s="268" t="s">
        <v>126</v>
      </c>
      <c r="K37" s="269"/>
      <c r="L37" s="327" t="s">
        <v>127</v>
      </c>
      <c r="M37" s="327"/>
      <c r="N37" s="386" t="s">
        <v>197</v>
      </c>
      <c r="O37" s="387"/>
      <c r="P37" s="387"/>
      <c r="Q37" s="388"/>
    </row>
    <row r="38" spans="2:17" ht="21.75" customHeight="1" x14ac:dyDescent="0.2">
      <c r="B38" s="245"/>
      <c r="C38" s="246"/>
      <c r="D38" s="389"/>
      <c r="E38" s="390"/>
      <c r="F38" s="390"/>
      <c r="G38" s="253"/>
      <c r="H38" s="253"/>
      <c r="I38" s="9"/>
      <c r="J38" s="278"/>
      <c r="K38" s="279"/>
      <c r="L38" s="327"/>
      <c r="M38" s="327"/>
      <c r="N38" s="389"/>
      <c r="O38" s="390"/>
      <c r="P38" s="390"/>
      <c r="Q38" s="391"/>
    </row>
    <row r="39" spans="2:17" ht="3" customHeight="1" x14ac:dyDescent="0.2">
      <c r="B39" s="226" t="s">
        <v>129</v>
      </c>
      <c r="C39" s="243"/>
      <c r="D39" s="37"/>
      <c r="E39" s="36"/>
      <c r="F39" s="35"/>
      <c r="G39" s="34"/>
      <c r="H39" s="34"/>
      <c r="I39" s="33"/>
      <c r="J39" s="38"/>
      <c r="K39" s="38"/>
      <c r="L39" s="39"/>
      <c r="M39" s="39"/>
      <c r="N39" s="35"/>
      <c r="O39" s="35"/>
      <c r="P39" s="36"/>
      <c r="Q39" s="40"/>
    </row>
    <row r="40" spans="2:17" ht="16.5" customHeight="1" x14ac:dyDescent="0.2">
      <c r="B40" s="228"/>
      <c r="C40" s="244"/>
      <c r="D40" s="58">
        <v>2022</v>
      </c>
      <c r="E40" s="59">
        <v>2023</v>
      </c>
      <c r="F40" s="59">
        <v>2024</v>
      </c>
      <c r="G40" s="346">
        <v>2025</v>
      </c>
      <c r="H40" s="347"/>
      <c r="I40" s="59">
        <v>2026</v>
      </c>
      <c r="J40" s="346">
        <v>2027</v>
      </c>
      <c r="K40" s="347"/>
      <c r="L40" s="60">
        <v>2028</v>
      </c>
      <c r="M40" s="346">
        <v>2029</v>
      </c>
      <c r="N40" s="347"/>
      <c r="O40" s="59">
        <v>2030</v>
      </c>
      <c r="P40" s="383" t="s">
        <v>198</v>
      </c>
      <c r="Q40" s="384"/>
    </row>
    <row r="41" spans="2:17" ht="18" customHeight="1" x14ac:dyDescent="0.2">
      <c r="B41" s="228"/>
      <c r="C41" s="244"/>
      <c r="D41" s="41"/>
      <c r="E41" s="42"/>
      <c r="F41" s="42"/>
      <c r="G41" s="43"/>
      <c r="H41" s="43"/>
      <c r="I41" s="44"/>
      <c r="J41" s="45"/>
      <c r="K41" s="46"/>
      <c r="L41" s="47"/>
      <c r="M41" s="47"/>
      <c r="N41" s="48"/>
      <c r="O41" s="46"/>
      <c r="P41" s="49"/>
      <c r="Q41" s="50"/>
    </row>
    <row r="42" spans="2:17" ht="4.5" customHeight="1" x14ac:dyDescent="0.2">
      <c r="B42" s="245"/>
      <c r="C42" s="246"/>
      <c r="D42" s="343"/>
      <c r="E42" s="344"/>
      <c r="F42" s="344"/>
      <c r="G42" s="344"/>
      <c r="H42" s="344"/>
      <c r="I42" s="344"/>
      <c r="J42" s="344"/>
      <c r="K42" s="344"/>
      <c r="L42" s="344"/>
      <c r="M42" s="344"/>
      <c r="N42" s="344"/>
      <c r="O42" s="344"/>
      <c r="P42" s="344"/>
      <c r="Q42" s="345"/>
    </row>
    <row r="43" spans="2:17" ht="40.5" customHeight="1" x14ac:dyDescent="0.2">
      <c r="B43" s="209" t="s">
        <v>131</v>
      </c>
      <c r="C43" s="210"/>
      <c r="D43" s="318" t="s">
        <v>58</v>
      </c>
      <c r="E43" s="319"/>
      <c r="F43" s="319"/>
      <c r="G43" s="319"/>
      <c r="H43" s="319"/>
      <c r="I43" s="319"/>
      <c r="J43" s="289" t="s">
        <v>199</v>
      </c>
      <c r="K43" s="289"/>
      <c r="L43" s="289"/>
      <c r="M43" s="385" t="s">
        <v>200</v>
      </c>
      <c r="N43" s="385"/>
      <c r="O43" s="385"/>
      <c r="P43" s="385"/>
      <c r="Q43" s="279"/>
    </row>
    <row r="44" spans="2:17" ht="40.5" customHeight="1" x14ac:dyDescent="0.2">
      <c r="B44" s="209" t="s">
        <v>133</v>
      </c>
      <c r="C44" s="210"/>
      <c r="D44" s="318" t="s">
        <v>48</v>
      </c>
      <c r="E44" s="319"/>
      <c r="F44" s="319"/>
      <c r="G44" s="319"/>
      <c r="H44" s="319"/>
      <c r="I44" s="319"/>
      <c r="J44" s="319"/>
      <c r="K44" s="320"/>
      <c r="L44" s="327" t="s">
        <v>135</v>
      </c>
      <c r="M44" s="327"/>
      <c r="N44" s="318" t="s">
        <v>48</v>
      </c>
      <c r="O44" s="319"/>
      <c r="P44" s="319"/>
      <c r="Q44" s="320"/>
    </row>
    <row r="45" spans="2:17" ht="40.5" customHeight="1" x14ac:dyDescent="0.2">
      <c r="B45" s="209" t="s">
        <v>137</v>
      </c>
      <c r="C45" s="210"/>
      <c r="D45" s="318" t="s">
        <v>48</v>
      </c>
      <c r="E45" s="319"/>
      <c r="F45" s="319"/>
      <c r="G45" s="319"/>
      <c r="H45" s="319"/>
      <c r="I45" s="319"/>
      <c r="J45" s="319"/>
      <c r="K45" s="319"/>
      <c r="L45" s="319"/>
      <c r="M45" s="319"/>
      <c r="N45" s="319"/>
      <c r="O45" s="319"/>
      <c r="P45" s="319"/>
      <c r="Q45" s="320"/>
    </row>
    <row r="46" spans="2:17" ht="40.5" customHeight="1" x14ac:dyDescent="0.2">
      <c r="B46" s="209" t="s">
        <v>139</v>
      </c>
      <c r="C46" s="210"/>
      <c r="D46" s="321" t="s">
        <v>201</v>
      </c>
      <c r="E46" s="322"/>
      <c r="F46" s="322"/>
      <c r="G46" s="322"/>
      <c r="H46" s="322"/>
      <c r="I46" s="322"/>
      <c r="J46" s="322"/>
      <c r="K46" s="322"/>
      <c r="L46" s="322"/>
      <c r="M46" s="322"/>
      <c r="N46" s="322"/>
      <c r="O46" s="322"/>
      <c r="P46" s="322"/>
      <c r="Q46" s="323"/>
    </row>
    <row r="47" spans="2:17" ht="40.5" customHeight="1" x14ac:dyDescent="0.2">
      <c r="B47" s="209" t="s">
        <v>141</v>
      </c>
      <c r="C47" s="210"/>
      <c r="D47" s="318" t="s">
        <v>202</v>
      </c>
      <c r="E47" s="319"/>
      <c r="F47" s="319"/>
      <c r="G47" s="319"/>
      <c r="H47" s="319"/>
      <c r="I47" s="319"/>
      <c r="J47" s="319"/>
      <c r="K47" s="319"/>
      <c r="L47" s="319"/>
      <c r="M47" s="319"/>
      <c r="N47" s="319"/>
      <c r="O47" s="319"/>
      <c r="P47" s="319"/>
      <c r="Q47" s="320"/>
    </row>
    <row r="48" spans="2:17" ht="373.5" customHeight="1" x14ac:dyDescent="0.2">
      <c r="B48" s="209" t="s">
        <v>143</v>
      </c>
      <c r="C48" s="210"/>
      <c r="D48" s="321" t="s">
        <v>203</v>
      </c>
      <c r="E48" s="322"/>
      <c r="F48" s="322"/>
      <c r="G48" s="322"/>
      <c r="H48" s="322"/>
      <c r="I48" s="322"/>
      <c r="J48" s="322"/>
      <c r="K48" s="322"/>
      <c r="L48" s="322"/>
      <c r="M48" s="322"/>
      <c r="N48" s="322"/>
      <c r="O48" s="322"/>
      <c r="P48" s="322"/>
      <c r="Q48" s="323"/>
    </row>
    <row r="49" spans="2:17" s="2" customFormat="1" ht="4.5" customHeight="1" x14ac:dyDescent="0.2">
      <c r="B49" s="61"/>
      <c r="C49" s="62"/>
      <c r="D49" s="62"/>
      <c r="E49" s="62"/>
      <c r="F49" s="62"/>
      <c r="G49" s="62"/>
      <c r="H49" s="62"/>
      <c r="I49" s="62"/>
      <c r="J49" s="62"/>
      <c r="K49" s="62"/>
      <c r="L49" s="62"/>
      <c r="M49" s="62"/>
      <c r="N49" s="62"/>
      <c r="O49" s="62"/>
      <c r="P49" s="62"/>
      <c r="Q49" s="63"/>
    </row>
    <row r="50" spans="2:17" ht="24.75" customHeight="1" x14ac:dyDescent="0.2">
      <c r="B50" s="220" t="s">
        <v>145</v>
      </c>
      <c r="C50" s="221"/>
      <c r="D50" s="221"/>
      <c r="E50" s="221"/>
      <c r="F50" s="221"/>
      <c r="G50" s="221"/>
      <c r="H50" s="221"/>
      <c r="I50" s="221"/>
      <c r="J50" s="221"/>
      <c r="K50" s="221"/>
      <c r="L50" s="221"/>
      <c r="M50" s="221"/>
      <c r="N50" s="221"/>
      <c r="O50" s="221"/>
      <c r="P50" s="221"/>
      <c r="Q50" s="222"/>
    </row>
    <row r="51" spans="2:17" s="2" customFormat="1" ht="4.5" customHeight="1" x14ac:dyDescent="0.2">
      <c r="B51" s="61"/>
      <c r="C51" s="62"/>
      <c r="D51" s="62"/>
      <c r="E51" s="62"/>
      <c r="F51" s="62"/>
      <c r="G51" s="62"/>
      <c r="H51" s="62"/>
      <c r="I51" s="62"/>
      <c r="J51" s="62"/>
      <c r="K51" s="62"/>
      <c r="L51" s="62"/>
      <c r="M51" s="62"/>
      <c r="N51" s="62"/>
      <c r="O51" s="62"/>
      <c r="P51" s="62"/>
      <c r="Q51" s="63"/>
    </row>
    <row r="52" spans="2:17" ht="40.5" customHeight="1" x14ac:dyDescent="0.2">
      <c r="B52" s="209" t="s">
        <v>146</v>
      </c>
      <c r="C52" s="210"/>
      <c r="D52" s="318"/>
      <c r="E52" s="319"/>
      <c r="F52" s="319"/>
      <c r="G52" s="319"/>
      <c r="H52" s="319"/>
      <c r="I52" s="319"/>
      <c r="J52" s="319"/>
      <c r="K52" s="319"/>
      <c r="L52" s="319"/>
      <c r="M52" s="319"/>
      <c r="N52" s="319"/>
      <c r="O52" s="319"/>
      <c r="P52" s="319"/>
      <c r="Q52" s="320"/>
    </row>
    <row r="53" spans="2:17" ht="6.75" customHeight="1" x14ac:dyDescent="0.2">
      <c r="B53" s="226" t="s">
        <v>148</v>
      </c>
      <c r="C53" s="243"/>
      <c r="D53" s="10"/>
      <c r="E53" s="11"/>
      <c r="F53" s="11"/>
      <c r="G53" s="11"/>
      <c r="H53" s="11"/>
      <c r="I53" s="11"/>
      <c r="J53" s="11"/>
      <c r="K53" s="11"/>
      <c r="L53" s="11"/>
      <c r="M53" s="11"/>
      <c r="N53" s="11"/>
      <c r="O53" s="11"/>
      <c r="P53" s="5"/>
      <c r="Q53" s="12"/>
    </row>
    <row r="54" spans="2:17" ht="17.25" customHeight="1" x14ac:dyDescent="0.2">
      <c r="B54" s="228"/>
      <c r="C54" s="244"/>
      <c r="D54" s="13"/>
      <c r="E54" s="17" t="s">
        <v>149</v>
      </c>
      <c r="F54" s="17" t="s">
        <v>150</v>
      </c>
      <c r="G54" s="6"/>
      <c r="H54" s="17" t="s">
        <v>126</v>
      </c>
      <c r="I54" s="17" t="s">
        <v>150</v>
      </c>
      <c r="J54" s="6"/>
      <c r="K54" s="17" t="s">
        <v>126</v>
      </c>
      <c r="L54" s="17" t="s">
        <v>150</v>
      </c>
      <c r="M54" s="6"/>
      <c r="N54" s="17" t="s">
        <v>126</v>
      </c>
      <c r="O54" s="17" t="s">
        <v>150</v>
      </c>
      <c r="P54" s="6"/>
      <c r="Q54" s="14"/>
    </row>
    <row r="55" spans="2:17" ht="17.25" customHeight="1" x14ac:dyDescent="0.2">
      <c r="B55" s="228"/>
      <c r="C55" s="244"/>
      <c r="D55" s="13"/>
      <c r="E55" s="17">
        <v>2000</v>
      </c>
      <c r="F55" s="17" t="s">
        <v>282</v>
      </c>
      <c r="G55" s="6"/>
      <c r="H55" s="17">
        <v>2008</v>
      </c>
      <c r="I55" s="17" t="s">
        <v>282</v>
      </c>
      <c r="J55" s="6"/>
      <c r="K55" s="17">
        <v>2016</v>
      </c>
      <c r="L55" s="17" t="s">
        <v>282</v>
      </c>
      <c r="M55" s="6"/>
      <c r="N55" s="17">
        <v>2024</v>
      </c>
      <c r="O55" s="17"/>
      <c r="P55" s="6"/>
      <c r="Q55" s="14"/>
    </row>
    <row r="56" spans="2:17" ht="17.25" customHeight="1" x14ac:dyDescent="0.2">
      <c r="B56" s="228"/>
      <c r="C56" s="244"/>
      <c r="D56" s="13"/>
      <c r="E56" s="17">
        <v>2001</v>
      </c>
      <c r="F56" s="17" t="s">
        <v>282</v>
      </c>
      <c r="G56" s="6"/>
      <c r="H56" s="17">
        <v>2009</v>
      </c>
      <c r="I56" s="17" t="s">
        <v>282</v>
      </c>
      <c r="J56" s="6"/>
      <c r="K56" s="17">
        <v>2017</v>
      </c>
      <c r="L56" s="17" t="s">
        <v>282</v>
      </c>
      <c r="M56" s="6"/>
      <c r="N56" s="17">
        <v>2025</v>
      </c>
      <c r="O56" s="17"/>
      <c r="P56" s="6"/>
      <c r="Q56" s="14"/>
    </row>
    <row r="57" spans="2:17" ht="17.25" customHeight="1" x14ac:dyDescent="0.2">
      <c r="B57" s="228"/>
      <c r="C57" s="244"/>
      <c r="D57" s="13"/>
      <c r="E57" s="17">
        <v>2002</v>
      </c>
      <c r="F57" s="17" t="s">
        <v>282</v>
      </c>
      <c r="G57" s="6"/>
      <c r="H57" s="17">
        <v>2010</v>
      </c>
      <c r="I57" s="17" t="s">
        <v>282</v>
      </c>
      <c r="J57" s="6"/>
      <c r="K57" s="17">
        <v>2018</v>
      </c>
      <c r="L57" s="17" t="s">
        <v>282</v>
      </c>
      <c r="M57" s="6"/>
      <c r="N57" s="17">
        <v>2026</v>
      </c>
      <c r="O57" s="17"/>
      <c r="P57" s="6"/>
      <c r="Q57" s="14"/>
    </row>
    <row r="58" spans="2:17" ht="17.25" customHeight="1" x14ac:dyDescent="0.2">
      <c r="B58" s="228"/>
      <c r="C58" s="244"/>
      <c r="D58" s="13"/>
      <c r="E58" s="17">
        <v>2003</v>
      </c>
      <c r="F58" s="17" t="s">
        <v>282</v>
      </c>
      <c r="G58" s="6"/>
      <c r="H58" s="17">
        <v>2011</v>
      </c>
      <c r="I58" s="17" t="s">
        <v>282</v>
      </c>
      <c r="J58" s="6"/>
      <c r="K58" s="17">
        <v>2019</v>
      </c>
      <c r="L58" s="17" t="s">
        <v>282</v>
      </c>
      <c r="M58" s="6"/>
      <c r="N58" s="17">
        <v>2027</v>
      </c>
      <c r="O58" s="17"/>
      <c r="P58" s="6"/>
      <c r="Q58" s="14"/>
    </row>
    <row r="59" spans="2:17" ht="17.25" customHeight="1" x14ac:dyDescent="0.2">
      <c r="B59" s="228"/>
      <c r="C59" s="244"/>
      <c r="D59" s="13"/>
      <c r="E59" s="17">
        <v>2004</v>
      </c>
      <c r="F59" s="17" t="s">
        <v>282</v>
      </c>
      <c r="G59" s="6"/>
      <c r="H59" s="17">
        <v>2012</v>
      </c>
      <c r="I59" s="17" t="s">
        <v>282</v>
      </c>
      <c r="J59" s="6"/>
      <c r="K59" s="17">
        <v>2020</v>
      </c>
      <c r="L59" s="17" t="s">
        <v>282</v>
      </c>
      <c r="M59" s="6"/>
      <c r="N59" s="17">
        <v>2028</v>
      </c>
      <c r="O59" s="17"/>
      <c r="P59" s="6"/>
      <c r="Q59" s="14"/>
    </row>
    <row r="60" spans="2:17" ht="17.25" customHeight="1" x14ac:dyDescent="0.2">
      <c r="B60" s="228"/>
      <c r="C60" s="244"/>
      <c r="D60" s="13"/>
      <c r="E60" s="17">
        <v>2005</v>
      </c>
      <c r="F60" s="17" t="s">
        <v>282</v>
      </c>
      <c r="G60" s="6"/>
      <c r="H60" s="17">
        <v>2013</v>
      </c>
      <c r="I60" s="17" t="s">
        <v>282</v>
      </c>
      <c r="J60" s="6"/>
      <c r="K60" s="17">
        <v>2021</v>
      </c>
      <c r="L60" s="17" t="s">
        <v>282</v>
      </c>
      <c r="M60" s="6"/>
      <c r="N60" s="17">
        <v>2029</v>
      </c>
      <c r="O60" s="17"/>
      <c r="P60" s="6"/>
      <c r="Q60" s="14"/>
    </row>
    <row r="61" spans="2:17" ht="17.25" customHeight="1" x14ac:dyDescent="0.2">
      <c r="B61" s="228"/>
      <c r="C61" s="244"/>
      <c r="D61" s="13"/>
      <c r="E61" s="17">
        <v>2006</v>
      </c>
      <c r="F61" s="17" t="s">
        <v>282</v>
      </c>
      <c r="G61" s="6"/>
      <c r="H61" s="17">
        <v>2014</v>
      </c>
      <c r="I61" s="17" t="s">
        <v>282</v>
      </c>
      <c r="J61" s="6"/>
      <c r="K61" s="17">
        <v>2022</v>
      </c>
      <c r="L61" s="17" t="s">
        <v>282</v>
      </c>
      <c r="M61" s="6"/>
      <c r="N61" s="17">
        <v>2030</v>
      </c>
      <c r="O61" s="17"/>
      <c r="P61" s="6"/>
      <c r="Q61" s="14"/>
    </row>
    <row r="62" spans="2:17" ht="17.25" customHeight="1" x14ac:dyDescent="0.2">
      <c r="B62" s="228"/>
      <c r="C62" s="244"/>
      <c r="D62" s="13"/>
      <c r="E62" s="17">
        <v>2007</v>
      </c>
      <c r="F62" s="17" t="s">
        <v>282</v>
      </c>
      <c r="G62" s="6"/>
      <c r="H62" s="17">
        <v>2015</v>
      </c>
      <c r="I62" s="17" t="s">
        <v>282</v>
      </c>
      <c r="J62" s="6"/>
      <c r="K62" s="17">
        <v>2023</v>
      </c>
      <c r="L62" s="17" t="s">
        <v>282</v>
      </c>
      <c r="M62" s="6"/>
      <c r="N62" s="17">
        <v>2031</v>
      </c>
      <c r="O62" s="17"/>
      <c r="P62" s="6"/>
      <c r="Q62" s="14"/>
    </row>
    <row r="63" spans="2:17" ht="6.75" customHeight="1" x14ac:dyDescent="0.2">
      <c r="B63" s="245"/>
      <c r="C63" s="246"/>
      <c r="D63" s="15"/>
      <c r="E63" s="4"/>
      <c r="F63" s="7"/>
      <c r="G63" s="7"/>
      <c r="H63" s="7"/>
      <c r="I63" s="7"/>
      <c r="J63" s="7"/>
      <c r="K63" s="7"/>
      <c r="L63" s="8"/>
      <c r="M63" s="8"/>
      <c r="N63" s="7"/>
      <c r="O63" s="7"/>
      <c r="P63" s="7"/>
      <c r="Q63" s="16"/>
    </row>
    <row r="64" spans="2:17" ht="36" customHeight="1" x14ac:dyDescent="0.2">
      <c r="B64" s="209" t="s">
        <v>151</v>
      </c>
      <c r="C64" s="210"/>
      <c r="D64" s="318" t="s">
        <v>29</v>
      </c>
      <c r="E64" s="319"/>
      <c r="F64" s="319"/>
      <c r="G64" s="319"/>
      <c r="H64" s="319"/>
      <c r="I64" s="319"/>
      <c r="J64" s="319"/>
      <c r="K64" s="319"/>
      <c r="L64" s="319"/>
      <c r="M64" s="319"/>
      <c r="N64" s="319"/>
      <c r="O64" s="319"/>
      <c r="P64" s="319"/>
      <c r="Q64" s="320"/>
    </row>
    <row r="65" spans="2:17" ht="36" customHeight="1" x14ac:dyDescent="0.2">
      <c r="B65" s="399" t="s">
        <v>153</v>
      </c>
      <c r="C65" s="399"/>
      <c r="D65" s="324" t="s">
        <v>204</v>
      </c>
      <c r="E65" s="325"/>
      <c r="F65" s="325"/>
      <c r="G65" s="325"/>
      <c r="H65" s="325"/>
      <c r="I65" s="325"/>
      <c r="J65" s="325"/>
      <c r="K65" s="325"/>
      <c r="L65" s="325"/>
      <c r="M65" s="325"/>
      <c r="N65" s="325"/>
      <c r="O65" s="325"/>
      <c r="P65" s="325"/>
      <c r="Q65" s="326"/>
    </row>
    <row r="66" spans="2:17" s="2" customFormat="1" ht="4.5" customHeight="1" x14ac:dyDescent="0.2">
      <c r="B66" s="397"/>
      <c r="C66" s="398"/>
      <c r="D66" s="398"/>
      <c r="E66" s="398"/>
      <c r="F66" s="398"/>
      <c r="G66" s="398"/>
      <c r="H66" s="398"/>
      <c r="I66" s="398"/>
      <c r="J66" s="398"/>
      <c r="K66" s="398"/>
      <c r="L66" s="398"/>
      <c r="M66" s="398"/>
      <c r="N66" s="398"/>
      <c r="O66" s="398"/>
      <c r="P66" s="398"/>
      <c r="Q66" s="398"/>
    </row>
    <row r="67" spans="2:17" ht="24.75" customHeight="1" x14ac:dyDescent="0.2">
      <c r="B67" s="220" t="s">
        <v>155</v>
      </c>
      <c r="C67" s="221"/>
      <c r="D67" s="221"/>
      <c r="E67" s="221"/>
      <c r="F67" s="221"/>
      <c r="G67" s="221"/>
      <c r="H67" s="221"/>
      <c r="I67" s="221"/>
      <c r="J67" s="221"/>
      <c r="K67" s="221"/>
      <c r="L67" s="221"/>
      <c r="M67" s="221"/>
      <c r="N67" s="221"/>
      <c r="O67" s="221"/>
      <c r="P67" s="221"/>
      <c r="Q67" s="222"/>
    </row>
    <row r="68" spans="2:17" s="2" customFormat="1" ht="4.5" customHeight="1" x14ac:dyDescent="0.2">
      <c r="B68" s="64"/>
      <c r="C68" s="65"/>
      <c r="D68" s="65"/>
      <c r="E68" s="65"/>
      <c r="F68" s="65"/>
      <c r="G68" s="65"/>
      <c r="H68" s="65"/>
      <c r="I68" s="65"/>
      <c r="J68" s="65"/>
      <c r="K68" s="65"/>
      <c r="L68" s="65"/>
      <c r="M68" s="65"/>
      <c r="N68" s="65"/>
      <c r="O68" s="65"/>
      <c r="P68" s="65"/>
      <c r="Q68" s="66"/>
    </row>
    <row r="69" spans="2:17" ht="58.5" customHeight="1" x14ac:dyDescent="0.2">
      <c r="B69" s="351"/>
      <c r="C69" s="351"/>
      <c r="D69" s="351"/>
      <c r="E69" s="351"/>
      <c r="F69" s="351"/>
      <c r="G69" s="351"/>
      <c r="H69" s="351"/>
      <c r="I69" s="351"/>
      <c r="J69" s="351"/>
      <c r="K69" s="351"/>
      <c r="L69" s="351"/>
      <c r="M69" s="351"/>
      <c r="N69" s="351"/>
      <c r="O69" s="351"/>
      <c r="P69" s="351"/>
      <c r="Q69" s="351"/>
    </row>
    <row r="70" spans="2:17" s="2" customFormat="1" ht="4.5" customHeight="1" x14ac:dyDescent="0.2">
      <c r="B70" s="67"/>
      <c r="C70" s="68"/>
      <c r="D70" s="68"/>
      <c r="E70" s="68"/>
      <c r="F70" s="68"/>
      <c r="G70" s="68"/>
      <c r="H70" s="68"/>
      <c r="I70" s="68"/>
      <c r="J70" s="68"/>
      <c r="K70" s="68"/>
      <c r="L70" s="68"/>
      <c r="M70" s="68"/>
      <c r="N70" s="68"/>
      <c r="O70" s="68"/>
      <c r="P70" s="68"/>
      <c r="Q70" s="69"/>
    </row>
    <row r="71" spans="2:17" ht="24.75" customHeight="1" x14ac:dyDescent="0.2">
      <c r="B71" s="220" t="s">
        <v>157</v>
      </c>
      <c r="C71" s="221"/>
      <c r="D71" s="221"/>
      <c r="E71" s="221"/>
      <c r="F71" s="221"/>
      <c r="G71" s="221"/>
      <c r="H71" s="221"/>
      <c r="I71" s="221"/>
      <c r="J71" s="221"/>
      <c r="K71" s="221"/>
      <c r="L71" s="221"/>
      <c r="M71" s="221"/>
      <c r="N71" s="221"/>
      <c r="O71" s="221"/>
      <c r="P71" s="221"/>
      <c r="Q71" s="222"/>
    </row>
    <row r="72" spans="2:17" s="2" customFormat="1" ht="4.5" customHeight="1" x14ac:dyDescent="0.2">
      <c r="B72" s="64"/>
      <c r="C72" s="65"/>
      <c r="D72" s="65"/>
      <c r="E72" s="65"/>
      <c r="F72" s="65"/>
      <c r="G72" s="65"/>
      <c r="H72" s="65"/>
      <c r="I72" s="65"/>
      <c r="J72" s="65"/>
      <c r="K72" s="65"/>
      <c r="L72" s="65"/>
      <c r="M72" s="65"/>
      <c r="N72" s="65"/>
      <c r="O72" s="65"/>
      <c r="P72" s="65"/>
      <c r="Q72" s="66"/>
    </row>
    <row r="73" spans="2:17" ht="27" customHeight="1" x14ac:dyDescent="0.2">
      <c r="B73" s="226" t="s">
        <v>158</v>
      </c>
      <c r="C73" s="369"/>
      <c r="D73" s="360" t="s">
        <v>159</v>
      </c>
      <c r="E73" s="361"/>
      <c r="F73" s="352" t="s">
        <v>205</v>
      </c>
      <c r="G73" s="353"/>
      <c r="H73" s="353"/>
      <c r="I73" s="353"/>
      <c r="J73" s="364"/>
      <c r="K73" s="360" t="s">
        <v>1</v>
      </c>
      <c r="L73" s="361"/>
      <c r="M73" s="352" t="s">
        <v>172</v>
      </c>
      <c r="N73" s="353"/>
      <c r="O73" s="353"/>
      <c r="P73" s="353"/>
      <c r="Q73" s="354"/>
    </row>
    <row r="74" spans="2:17" ht="27" customHeight="1" x14ac:dyDescent="0.2">
      <c r="B74" s="228"/>
      <c r="C74" s="370"/>
      <c r="D74" s="371" t="s">
        <v>160</v>
      </c>
      <c r="E74" s="372"/>
      <c r="F74" s="365" t="s">
        <v>206</v>
      </c>
      <c r="G74" s="365"/>
      <c r="H74" s="365"/>
      <c r="I74" s="365"/>
      <c r="J74" s="366"/>
      <c r="K74" s="362" t="s">
        <v>161</v>
      </c>
      <c r="L74" s="363"/>
      <c r="M74" s="355" t="s">
        <v>207</v>
      </c>
      <c r="N74" s="349"/>
      <c r="O74" s="349"/>
      <c r="P74" s="349"/>
      <c r="Q74" s="356"/>
    </row>
    <row r="75" spans="2:17" ht="27" customHeight="1" x14ac:dyDescent="0.2">
      <c r="B75" s="228"/>
      <c r="C75" s="370"/>
      <c r="D75" s="371" t="s">
        <v>162</v>
      </c>
      <c r="E75" s="372"/>
      <c r="F75" s="349" t="s">
        <v>208</v>
      </c>
      <c r="G75" s="349"/>
      <c r="H75" s="349"/>
      <c r="I75" s="349"/>
      <c r="J75" s="350"/>
      <c r="K75" s="362" t="s">
        <v>163</v>
      </c>
      <c r="L75" s="363"/>
      <c r="M75" s="357">
        <v>6013323400</v>
      </c>
      <c r="N75" s="358"/>
      <c r="O75" s="358"/>
      <c r="P75" s="358"/>
      <c r="Q75" s="359"/>
    </row>
    <row r="76" spans="2:17" ht="27" customHeight="1" x14ac:dyDescent="0.2">
      <c r="B76" s="373" t="s">
        <v>164</v>
      </c>
      <c r="C76" s="374"/>
      <c r="D76" s="371" t="s">
        <v>159</v>
      </c>
      <c r="E76" s="372"/>
      <c r="F76" s="348"/>
      <c r="G76" s="349"/>
      <c r="H76" s="349"/>
      <c r="I76" s="349"/>
      <c r="J76" s="350"/>
      <c r="K76" s="362" t="s">
        <v>1</v>
      </c>
      <c r="L76" s="363"/>
      <c r="M76" s="357"/>
      <c r="N76" s="358"/>
      <c r="O76" s="358"/>
      <c r="P76" s="358"/>
      <c r="Q76" s="359"/>
    </row>
    <row r="77" spans="2:17" ht="27" customHeight="1" x14ac:dyDescent="0.2">
      <c r="B77" s="228"/>
      <c r="C77" s="370"/>
      <c r="D77" s="362" t="s">
        <v>160</v>
      </c>
      <c r="E77" s="363"/>
      <c r="F77" s="348"/>
      <c r="G77" s="349"/>
      <c r="H77" s="349"/>
      <c r="I77" s="349"/>
      <c r="J77" s="350"/>
      <c r="K77" s="362" t="s">
        <v>161</v>
      </c>
      <c r="L77" s="363"/>
      <c r="M77" s="357"/>
      <c r="N77" s="358"/>
      <c r="O77" s="358"/>
      <c r="P77" s="358"/>
      <c r="Q77" s="359"/>
    </row>
    <row r="78" spans="2:17" ht="27" customHeight="1" x14ac:dyDescent="0.2">
      <c r="B78" s="228"/>
      <c r="C78" s="370"/>
      <c r="D78" s="362" t="s">
        <v>162</v>
      </c>
      <c r="E78" s="363"/>
      <c r="F78" s="349" t="s">
        <v>208</v>
      </c>
      <c r="G78" s="349"/>
      <c r="H78" s="349"/>
      <c r="I78" s="349"/>
      <c r="J78" s="350"/>
      <c r="K78" s="362" t="s">
        <v>163</v>
      </c>
      <c r="L78" s="363"/>
      <c r="M78" s="357">
        <v>6013323400</v>
      </c>
      <c r="N78" s="358"/>
      <c r="O78" s="358"/>
      <c r="P78" s="358"/>
      <c r="Q78" s="359"/>
    </row>
    <row r="79" spans="2:17" ht="27" customHeight="1" x14ac:dyDescent="0.2">
      <c r="B79" s="367" t="s">
        <v>165</v>
      </c>
      <c r="C79" s="368"/>
      <c r="D79" s="56"/>
      <c r="E79" s="53"/>
      <c r="F79" s="54"/>
      <c r="G79" s="54"/>
      <c r="H79" s="54"/>
      <c r="I79" s="54"/>
      <c r="J79" s="54"/>
      <c r="K79" s="54"/>
      <c r="L79" s="54"/>
      <c r="M79" s="53"/>
      <c r="N79" s="53"/>
      <c r="O79" s="53"/>
      <c r="P79" s="53"/>
      <c r="Q79" s="55"/>
    </row>
  </sheetData>
  <mergeCells count="138">
    <mergeCell ref="B18:C24"/>
    <mergeCell ref="G18:Q18"/>
    <mergeCell ref="D19:F19"/>
    <mergeCell ref="G19:Q19"/>
    <mergeCell ref="D20:F20"/>
    <mergeCell ref="G20:Q20"/>
    <mergeCell ref="D21:F21"/>
    <mergeCell ref="G21:Q21"/>
    <mergeCell ref="D22:F22"/>
    <mergeCell ref="G22:Q22"/>
    <mergeCell ref="B66:Q66"/>
    <mergeCell ref="B53:C63"/>
    <mergeCell ref="B65:C65"/>
    <mergeCell ref="B64:C64"/>
    <mergeCell ref="D64:Q64"/>
    <mergeCell ref="B47:C47"/>
    <mergeCell ref="D47:Q47"/>
    <mergeCell ref="J29:L29"/>
    <mergeCell ref="B46:C46"/>
    <mergeCell ref="B48:C48"/>
    <mergeCell ref="B50:Q50"/>
    <mergeCell ref="B37:C38"/>
    <mergeCell ref="D37:F38"/>
    <mergeCell ref="G37:H38"/>
    <mergeCell ref="J37:K37"/>
    <mergeCell ref="J38:K38"/>
    <mergeCell ref="L37:M38"/>
    <mergeCell ref="B43:C43"/>
    <mergeCell ref="B44:C44"/>
    <mergeCell ref="B45:C45"/>
    <mergeCell ref="M29:N29"/>
    <mergeCell ref="O29:Q29"/>
    <mergeCell ref="D29:F29"/>
    <mergeCell ref="G29:I29"/>
    <mergeCell ref="M40:N40"/>
    <mergeCell ref="D45:Q45"/>
    <mergeCell ref="D26:I26"/>
    <mergeCell ref="D9:Q9"/>
    <mergeCell ref="D10:Q10"/>
    <mergeCell ref="D11:Q11"/>
    <mergeCell ref="D12:Q12"/>
    <mergeCell ref="J26:L26"/>
    <mergeCell ref="G25:H25"/>
    <mergeCell ref="O25:Q25"/>
    <mergeCell ref="L25:N25"/>
    <mergeCell ref="I25:K25"/>
    <mergeCell ref="D25:F25"/>
    <mergeCell ref="P40:Q40"/>
    <mergeCell ref="D27:K27"/>
    <mergeCell ref="D28:Q28"/>
    <mergeCell ref="D43:I43"/>
    <mergeCell ref="J43:L43"/>
    <mergeCell ref="M43:Q43"/>
    <mergeCell ref="N37:Q38"/>
    <mergeCell ref="D18:F18"/>
    <mergeCell ref="D23:F23"/>
    <mergeCell ref="G23:Q23"/>
    <mergeCell ref="O1:Q2"/>
    <mergeCell ref="D1:N1"/>
    <mergeCell ref="D2:N2"/>
    <mergeCell ref="D3:N3"/>
    <mergeCell ref="B26:C26"/>
    <mergeCell ref="B27:C27"/>
    <mergeCell ref="B28:C28"/>
    <mergeCell ref="B29:C29"/>
    <mergeCell ref="B10:C10"/>
    <mergeCell ref="B11:C11"/>
    <mergeCell ref="B16:C16"/>
    <mergeCell ref="B17:C17"/>
    <mergeCell ref="B25:C25"/>
    <mergeCell ref="B12:C12"/>
    <mergeCell ref="B14:Q14"/>
    <mergeCell ref="L16:M16"/>
    <mergeCell ref="N16:Q16"/>
    <mergeCell ref="B1:C2"/>
    <mergeCell ref="B3:C3"/>
    <mergeCell ref="B5:Q5"/>
    <mergeCell ref="O3:Q3"/>
    <mergeCell ref="L27:N27"/>
    <mergeCell ref="D8:Q8"/>
    <mergeCell ref="B9:C9"/>
    <mergeCell ref="B79:C79"/>
    <mergeCell ref="B73:C75"/>
    <mergeCell ref="D73:E73"/>
    <mergeCell ref="D74:E74"/>
    <mergeCell ref="D75:E75"/>
    <mergeCell ref="B76:C78"/>
    <mergeCell ref="D76:E76"/>
    <mergeCell ref="D77:E77"/>
    <mergeCell ref="D78:E78"/>
    <mergeCell ref="F76:J76"/>
    <mergeCell ref="B67:Q67"/>
    <mergeCell ref="B52:C52"/>
    <mergeCell ref="D52:Q52"/>
    <mergeCell ref="J40:K40"/>
    <mergeCell ref="B69:Q69"/>
    <mergeCell ref="F77:J77"/>
    <mergeCell ref="F78:J78"/>
    <mergeCell ref="M73:Q73"/>
    <mergeCell ref="M74:Q74"/>
    <mergeCell ref="M75:Q75"/>
    <mergeCell ref="M76:Q76"/>
    <mergeCell ref="M77:Q77"/>
    <mergeCell ref="M78:Q78"/>
    <mergeCell ref="K73:L73"/>
    <mergeCell ref="K74:L74"/>
    <mergeCell ref="K75:L75"/>
    <mergeCell ref="K76:L76"/>
    <mergeCell ref="K77:L77"/>
    <mergeCell ref="K78:L78"/>
    <mergeCell ref="F73:J73"/>
    <mergeCell ref="F75:J75"/>
    <mergeCell ref="F74:J74"/>
    <mergeCell ref="B71:Q71"/>
    <mergeCell ref="B8:C8"/>
    <mergeCell ref="B30:C30"/>
    <mergeCell ref="D30:Q30"/>
    <mergeCell ref="D46:Q46"/>
    <mergeCell ref="D48:Q48"/>
    <mergeCell ref="D65:Q65"/>
    <mergeCell ref="L44:M44"/>
    <mergeCell ref="N44:Q44"/>
    <mergeCell ref="D44:K44"/>
    <mergeCell ref="D31:Q31"/>
    <mergeCell ref="D32:Q32"/>
    <mergeCell ref="D33:Q33"/>
    <mergeCell ref="D34:Q34"/>
    <mergeCell ref="D35:Q35"/>
    <mergeCell ref="D36:Q36"/>
    <mergeCell ref="B31:C36"/>
    <mergeCell ref="D16:K16"/>
    <mergeCell ref="D17:Q17"/>
    <mergeCell ref="D24:Q24"/>
    <mergeCell ref="B39:C42"/>
    <mergeCell ref="D42:Q42"/>
    <mergeCell ref="O27:Q27"/>
    <mergeCell ref="M26:Q26"/>
    <mergeCell ref="G40:H40"/>
  </mergeCells>
  <phoneticPr fontId="5" type="noConversion"/>
  <dataValidations count="7">
    <dataValidation type="list" allowBlank="1" showInputMessage="1" showErrorMessage="1" sqref="D25" xr:uid="{38BAB6EA-B7F3-4C68-93BA-F53DA43817CC}">
      <formula1>tipo</formula1>
    </dataValidation>
    <dataValidation type="list" allowBlank="1" showInputMessage="1" showErrorMessage="1" sqref="D64:Q64 D29:D30 J29:L30" xr:uid="{14D94359-D286-4FDD-A14C-5F5879448438}">
      <formula1>periodicidad</formula1>
    </dataValidation>
    <dataValidation type="list" allowBlank="1" showInputMessage="1" showErrorMessage="1" sqref="D26:I26" xr:uid="{A53FE88C-E67F-4B4E-AC6D-3CAF1408D9B7}">
      <formula1>tipounidad</formula1>
    </dataValidation>
    <dataValidation type="list" allowBlank="1" showInputMessage="1" showErrorMessage="1" sqref="N44:Q44" xr:uid="{231EB137-6C98-4DB3-BEA4-DEE389DD8D9F}">
      <formula1>enfoque</formula1>
    </dataValidation>
    <dataValidation type="list" allowBlank="1" showInputMessage="1" showErrorMessage="1" sqref="D43" xr:uid="{7B6D57EE-384A-4BCE-8439-6B7E6F3ECCFD}">
      <formula1>Desagregaci</formula1>
    </dataValidation>
    <dataValidation type="list" allowBlank="1" showInputMessage="1" showErrorMessage="1" sqref="I25:K25" xr:uid="{45CFC758-CDE0-4B80-9298-38F542FF80AA}">
      <formula1>acumula</formula1>
    </dataValidation>
    <dataValidation type="list" allowBlank="1" showInputMessage="1" showErrorMessage="1" sqref="O25:Q25" xr:uid="{3D1F3486-9FFA-4787-82B0-C7113CCDCD1B}">
      <formula1>orienta</formula1>
    </dataValidation>
  </dataValidations>
  <hyperlinks>
    <hyperlink ref="M74" r:id="rId1" xr:uid="{DA0CC305-9B74-4457-A5B3-9CF6E5E4651D}"/>
    <hyperlink ref="D65" r:id="rId2" display="http://www.minambiente.gov.co/" xr:uid="{BB5C2625-31A1-4626-8CFD-E54B8F054135}"/>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O27:Q27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F1C6D-239C-4B76-9DAE-A31D5EEE3619}">
  <sheetPr>
    <tabColor rgb="FFFFFF00"/>
  </sheetPr>
  <dimension ref="A1:CT86"/>
  <sheetViews>
    <sheetView showGridLines="0" zoomScale="98" zoomScaleNormal="98" workbookViewId="0">
      <selection activeCell="D43" sqref="D43:L44"/>
    </sheetView>
  </sheetViews>
  <sheetFormatPr baseColWidth="10" defaultColWidth="10.7109375" defaultRowHeight="15" x14ac:dyDescent="0.25"/>
  <cols>
    <col min="1" max="1" width="1.85546875" style="70" customWidth="1"/>
    <col min="2" max="2" width="12.85546875" style="70" customWidth="1"/>
    <col min="3" max="3" width="5" style="96" bestFit="1" customWidth="1"/>
    <col min="4" max="4" width="9.7109375" style="70" customWidth="1"/>
    <col min="5" max="5" width="20.140625" style="70" customWidth="1"/>
    <col min="6" max="6" width="18.140625" style="70" customWidth="1"/>
    <col min="7" max="7" width="21.7109375" style="70" customWidth="1"/>
    <col min="8" max="8" width="25.5703125" style="70" customWidth="1"/>
    <col min="9" max="9" width="22.140625" style="70" customWidth="1"/>
    <col min="10" max="10" width="17.7109375" style="70" customWidth="1"/>
    <col min="11" max="11" width="13.85546875" style="70" customWidth="1"/>
    <col min="12" max="12" width="14.28515625" style="70" customWidth="1"/>
    <col min="13" max="13" width="22.7109375" style="70" customWidth="1"/>
    <col min="14" max="14" width="23.7109375" style="70" customWidth="1"/>
    <col min="15" max="15" width="18.7109375" style="70" customWidth="1"/>
    <col min="16" max="16" width="13.85546875" style="70" customWidth="1"/>
    <col min="17" max="17" width="15.85546875" style="70" customWidth="1"/>
    <col min="18" max="18" width="17.85546875" style="70" customWidth="1"/>
    <col min="19" max="19" width="24.140625" style="70" customWidth="1"/>
    <col min="20" max="20" width="18.5703125" style="70" customWidth="1"/>
    <col min="21" max="21" width="14.85546875" style="70" customWidth="1"/>
    <col min="22" max="22" width="14" style="70" customWidth="1"/>
    <col min="23" max="24" width="14.5703125" style="70" customWidth="1"/>
    <col min="25" max="25" width="3.28515625" style="70" customWidth="1"/>
    <col min="26" max="26" width="3.140625" style="70" customWidth="1"/>
    <col min="27" max="16384" width="10.7109375" style="70"/>
  </cols>
  <sheetData>
    <row r="1" spans="1:98" s="71" customFormat="1" ht="100.5" customHeight="1" thickBot="1" x14ac:dyDescent="0.25">
      <c r="A1" s="473"/>
      <c r="B1" s="474"/>
      <c r="C1" s="474"/>
      <c r="D1" s="474"/>
      <c r="E1" s="474"/>
      <c r="F1" s="474"/>
      <c r="G1" s="474"/>
      <c r="H1" s="474"/>
      <c r="I1" s="474"/>
      <c r="J1" s="474"/>
      <c r="K1" s="474"/>
      <c r="L1" s="474"/>
      <c r="M1" s="474"/>
      <c r="N1" s="474"/>
      <c r="O1" s="474"/>
      <c r="P1" s="474"/>
      <c r="Q1" s="474"/>
      <c r="R1" s="474"/>
      <c r="S1" s="474"/>
      <c r="T1" s="474"/>
      <c r="U1" s="474"/>
      <c r="V1" s="474"/>
      <c r="W1" s="474"/>
      <c r="X1" s="474"/>
      <c r="Y1" s="475"/>
      <c r="Z1" s="175"/>
    </row>
    <row r="2" spans="1:98" s="72" customFormat="1" ht="16.5" thickBot="1" x14ac:dyDescent="0.25">
      <c r="A2" s="476">
        <f>'[1]Datos Generales'!C5</f>
        <v>0</v>
      </c>
      <c r="B2" s="477"/>
      <c r="C2" s="477"/>
      <c r="D2" s="477"/>
      <c r="E2" s="477"/>
      <c r="F2" s="477"/>
      <c r="G2" s="477"/>
      <c r="H2" s="477"/>
      <c r="I2" s="477"/>
      <c r="J2" s="477"/>
      <c r="K2" s="477"/>
      <c r="L2" s="477"/>
      <c r="M2" s="477"/>
      <c r="N2" s="477"/>
      <c r="O2" s="477"/>
      <c r="P2" s="477"/>
      <c r="Q2" s="477"/>
      <c r="R2" s="477"/>
      <c r="S2" s="477"/>
      <c r="T2" s="477"/>
      <c r="U2" s="477"/>
      <c r="V2" s="477"/>
      <c r="W2" s="477"/>
      <c r="X2" s="477"/>
      <c r="Y2" s="478"/>
      <c r="Z2" s="176"/>
    </row>
    <row r="3" spans="1:98" s="72" customFormat="1" ht="16.5" thickBot="1" x14ac:dyDescent="0.25">
      <c r="A3" s="479" t="s">
        <v>209</v>
      </c>
      <c r="B3" s="480"/>
      <c r="C3" s="480"/>
      <c r="D3" s="480"/>
      <c r="E3" s="480"/>
      <c r="F3" s="480"/>
      <c r="G3" s="480"/>
      <c r="H3" s="480"/>
      <c r="I3" s="480"/>
      <c r="J3" s="480"/>
      <c r="K3" s="480"/>
      <c r="L3" s="480"/>
      <c r="M3" s="480"/>
      <c r="N3" s="480"/>
      <c r="O3" s="480"/>
      <c r="P3" s="480"/>
      <c r="Q3" s="480"/>
      <c r="R3" s="480"/>
      <c r="S3" s="480"/>
      <c r="T3" s="480"/>
      <c r="U3" s="480"/>
      <c r="V3" s="480"/>
      <c r="W3" s="480"/>
      <c r="X3" s="480"/>
      <c r="Y3" s="481"/>
      <c r="Z3" s="176"/>
    </row>
    <row r="4" spans="1:98" s="72" customFormat="1" ht="16.5" thickBot="1" x14ac:dyDescent="0.25">
      <c r="A4" s="471" t="s">
        <v>210</v>
      </c>
      <c r="B4" s="472"/>
      <c r="C4" s="472"/>
      <c r="D4" s="472"/>
      <c r="E4" s="190">
        <f>'[1]Datos Generales'!C6</f>
        <v>0</v>
      </c>
      <c r="F4" s="190"/>
      <c r="G4" s="190"/>
      <c r="H4" s="190"/>
      <c r="I4" s="190"/>
      <c r="J4" s="190"/>
      <c r="K4" s="190"/>
      <c r="L4" s="190"/>
      <c r="M4" s="190"/>
      <c r="N4" s="472"/>
      <c r="O4" s="472"/>
      <c r="P4" s="472"/>
      <c r="Q4" s="472"/>
      <c r="R4" s="472"/>
      <c r="S4" s="472"/>
      <c r="T4" s="472"/>
      <c r="U4" s="472"/>
      <c r="V4" s="472"/>
      <c r="W4" s="472"/>
      <c r="X4" s="472"/>
      <c r="Y4" s="482"/>
      <c r="Z4" s="176"/>
    </row>
    <row r="5" spans="1:98" ht="16.5" customHeight="1" thickBot="1" x14ac:dyDescent="0.3">
      <c r="A5" s="479" t="s">
        <v>175</v>
      </c>
      <c r="B5" s="480"/>
      <c r="C5" s="480"/>
      <c r="D5" s="480"/>
      <c r="E5" s="480"/>
      <c r="F5" s="480"/>
      <c r="G5" s="480"/>
      <c r="H5" s="480"/>
      <c r="I5" s="480"/>
      <c r="J5" s="480"/>
      <c r="K5" s="480"/>
      <c r="L5" s="480"/>
      <c r="M5" s="480"/>
      <c r="N5" s="480"/>
      <c r="O5" s="480"/>
      <c r="P5" s="480"/>
      <c r="Q5" s="480"/>
      <c r="R5" s="480"/>
      <c r="S5" s="480"/>
      <c r="T5" s="480"/>
      <c r="U5" s="480"/>
      <c r="V5" s="480"/>
      <c r="W5" s="480"/>
      <c r="X5" s="480"/>
      <c r="Y5" s="481"/>
      <c r="Z5" s="79"/>
    </row>
    <row r="6" spans="1:98" x14ac:dyDescent="0.25">
      <c r="A6" s="177"/>
      <c r="B6" s="178" t="s">
        <v>211</v>
      </c>
      <c r="C6" s="179"/>
      <c r="D6" s="130"/>
      <c r="F6" s="191" t="s">
        <v>212</v>
      </c>
      <c r="G6" s="170"/>
      <c r="I6" s="130"/>
      <c r="J6" s="130"/>
      <c r="K6" s="130"/>
      <c r="L6" s="130"/>
      <c r="M6" s="130"/>
      <c r="N6" s="130"/>
      <c r="O6" s="130"/>
      <c r="P6" s="130"/>
      <c r="Q6" s="130"/>
      <c r="Z6" s="79"/>
    </row>
    <row r="7" spans="1:98" x14ac:dyDescent="0.25">
      <c r="A7" s="177"/>
      <c r="B7" s="180"/>
      <c r="C7" s="181"/>
      <c r="D7" s="130"/>
      <c r="F7" s="191" t="s">
        <v>213</v>
      </c>
      <c r="G7" s="73"/>
      <c r="I7" s="130"/>
      <c r="J7" s="130"/>
      <c r="K7" s="130"/>
      <c r="L7" s="130"/>
      <c r="M7" s="130"/>
      <c r="N7" s="130"/>
      <c r="O7" s="130"/>
      <c r="P7" s="130"/>
      <c r="Q7" s="130"/>
      <c r="Z7" s="79"/>
    </row>
    <row r="8" spans="1:98" x14ac:dyDescent="0.25">
      <c r="A8" s="177"/>
      <c r="B8" s="99"/>
      <c r="C8" s="100"/>
      <c r="D8" s="101"/>
      <c r="F8" s="191" t="s">
        <v>214</v>
      </c>
      <c r="G8" s="102"/>
      <c r="I8" s="130"/>
      <c r="J8" s="130"/>
      <c r="K8" s="130"/>
      <c r="L8" s="130"/>
      <c r="M8" s="130"/>
      <c r="N8" s="130"/>
      <c r="O8" s="130"/>
      <c r="P8" s="130"/>
      <c r="Q8" s="130"/>
      <c r="Z8" s="79"/>
    </row>
    <row r="9" spans="1:98" x14ac:dyDescent="0.25">
      <c r="A9" s="177"/>
      <c r="B9" s="74" t="s">
        <v>215</v>
      </c>
      <c r="C9" s="182"/>
      <c r="D9" s="130"/>
      <c r="E9" s="130"/>
      <c r="F9" s="130"/>
      <c r="G9" s="130"/>
      <c r="H9" s="130"/>
      <c r="I9" s="130"/>
      <c r="J9" s="130"/>
      <c r="K9" s="130"/>
      <c r="L9" s="130"/>
      <c r="M9" s="130"/>
      <c r="N9" s="130"/>
      <c r="O9" s="130"/>
      <c r="P9" s="130"/>
      <c r="Q9" s="130"/>
      <c r="Z9" s="79"/>
    </row>
    <row r="10" spans="1:98" ht="21.95" customHeight="1" thickBot="1" x14ac:dyDescent="0.3">
      <c r="A10" s="177"/>
      <c r="B10" s="74"/>
      <c r="C10" s="182"/>
      <c r="D10" s="99"/>
      <c r="E10" s="98"/>
      <c r="F10" s="98"/>
      <c r="G10" s="98"/>
      <c r="H10" s="98"/>
      <c r="I10" s="98"/>
      <c r="J10" s="98"/>
      <c r="K10" s="98"/>
      <c r="L10" s="98"/>
      <c r="M10" s="98"/>
      <c r="N10" s="98"/>
      <c r="O10" s="98"/>
      <c r="P10" s="98"/>
      <c r="Q10" s="98"/>
      <c r="R10" s="98"/>
      <c r="S10" s="98"/>
      <c r="T10" s="98"/>
      <c r="U10" s="98"/>
      <c r="V10" s="98"/>
      <c r="W10" s="98"/>
      <c r="X10" s="98"/>
      <c r="Y10" s="98"/>
      <c r="Z10" s="79"/>
    </row>
    <row r="11" spans="1:98" s="103" customFormat="1" ht="15.75" thickBot="1" x14ac:dyDescent="0.3">
      <c r="B11" s="104"/>
      <c r="C11" s="105"/>
      <c r="D11" s="105"/>
      <c r="E11" s="105"/>
      <c r="F11" s="105"/>
      <c r="G11" s="105"/>
      <c r="H11" s="105"/>
      <c r="I11" s="105"/>
      <c r="J11" s="105"/>
      <c r="K11" s="105"/>
      <c r="L11" s="105"/>
      <c r="M11" s="105"/>
      <c r="N11" s="105"/>
      <c r="O11" s="105"/>
      <c r="P11" s="106"/>
      <c r="Q11" s="108"/>
      <c r="R11" s="108"/>
      <c r="S11" s="169"/>
      <c r="T11" s="108"/>
      <c r="U11" s="108"/>
      <c r="V11" s="108"/>
      <c r="W11" s="108"/>
      <c r="X11" s="108"/>
      <c r="Y11" s="108"/>
      <c r="Z11" s="107"/>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row>
    <row r="12" spans="1:98" s="108" customFormat="1" ht="15.75" thickBot="1" x14ac:dyDescent="0.3">
      <c r="A12" s="103"/>
      <c r="B12" s="103"/>
      <c r="C12" s="183"/>
      <c r="E12" s="184" t="s">
        <v>149</v>
      </c>
      <c r="F12" s="109">
        <v>1</v>
      </c>
      <c r="G12" s="110">
        <f>IF(F13="NO APLICA","NO APLICA",IF(F14="NO SE REPORTA","SIN INFORMACION",I58))</f>
        <v>0</v>
      </c>
      <c r="H12" s="111">
        <v>2</v>
      </c>
      <c r="I12" s="110">
        <f>IF(H13="NO APLICA","NO APLICA",IF(H14="NO SE REPORTA","SIN INFORMACION",N58))</f>
        <v>0</v>
      </c>
      <c r="J12" s="111">
        <v>3</v>
      </c>
      <c r="K12" s="110">
        <f>IF(J13="NO APLICA","NO APLICA",IF(J14="NO SE REPORTA","SIN INFORMACION",S58))</f>
        <v>0</v>
      </c>
      <c r="L12" s="111">
        <v>4</v>
      </c>
      <c r="M12" s="112">
        <f>IF(L13="NO APLICA","NO APLICA",IF(L14="NO SE REPORTA","SIN INFORMACION",X58))</f>
        <v>0</v>
      </c>
      <c r="P12" s="107"/>
      <c r="Z12" s="107"/>
    </row>
    <row r="13" spans="1:98" s="108" customFormat="1" ht="15" customHeight="1" x14ac:dyDescent="0.25">
      <c r="A13" s="103"/>
      <c r="B13" s="103"/>
      <c r="C13" s="185"/>
      <c r="D13" s="186"/>
      <c r="E13" s="184" t="s">
        <v>216</v>
      </c>
      <c r="F13" s="113" t="s">
        <v>217</v>
      </c>
      <c r="G13" s="114" t="str">
        <f>IF(F13="NO APLICA","      ESCRIBA EL NÚMERO DEL ACUERDO DEL CONSEJO DIRECTIVO EN EL CUAL DECIDE LA NO PROCEDENCIA DE LA APLICACIÓN DEL INDICADOR",IF(F14="NO SE REPORTA","      ESCRIBA EL NÚMERO DEL ACUERDO DEL CONSEJO DIRECTIVO EN LA CUAL SE APRUEBA LA AGENDA DE IMPLEMENTACION DEL INDICADOR",""))</f>
        <v/>
      </c>
      <c r="H13" s="115" t="s">
        <v>217</v>
      </c>
      <c r="I13" s="114" t="str">
        <f>IF(H13="NO APLICA","      ESCRIBA EL NÚMERO DEL ACUERDO DEL CONSEJO DIRECTIVO EN EL CUAL DECIDE LA NO PROCEDENCIA DE LA APLICACIÓN DEL INDICADOR",IF(H14="NO SE REPORTA","      ESCRIBA EL NÚMERO DEL ACUERDO DEL CONSEJO DIRECTIVO EN LA CUAL SE APRUEBA LA AGENDA DE IMPLEMENTACION DEL INDICADOR",""))</f>
        <v/>
      </c>
      <c r="J13" s="115" t="s">
        <v>217</v>
      </c>
      <c r="K13" s="114" t="str">
        <f>IF(J13="NO APLICA","      ESCRIBA EL NÚMERO DEL ACUERDO DEL CONSEJO DIRECTIVO EN EL CUAL DECIDE LA NO PROCEDENCIA DE LA APLICACIÓN DEL INDICADOR",IF(J14="NO SE REPORTA","      ESCRIBA EL NÚMERO DEL ACUERDO DEL CONSEJO DIRECTIVO EN LA CUAL SE APRUEBA LA AGENDA DE IMPLEMENTACION DEL INDICADOR",""))</f>
        <v/>
      </c>
      <c r="L13" s="115" t="s">
        <v>217</v>
      </c>
      <c r="M13" s="116" t="str">
        <f>IF(L13="NO APLICA","      ESCRIBA EL NÚMERO DEL ACUERDO DEL CONSEJO DIRECTIVO EN EL CUAL DECIDE LA NO PROCEDENCIA DE LA APLICACIÓN DEL INDICADOR",IF(L14="NO SE REPORTA","      ESCRIBA EL NÚMERO DEL ACUERDO DEL CONSEJO DIRECTIVO EN LA CUAL SE APRUEBA LA AGENDA DE IMPLEMENTACION DEL INDICADOR",""))</f>
        <v/>
      </c>
      <c r="N13" s="168"/>
      <c r="O13" s="168"/>
      <c r="P13" s="117"/>
      <c r="Q13" s="168"/>
      <c r="Z13" s="107"/>
    </row>
    <row r="14" spans="1:98" s="108" customFormat="1" x14ac:dyDescent="0.25">
      <c r="A14" s="103"/>
      <c r="B14" s="103"/>
      <c r="C14" s="183"/>
      <c r="E14" s="184" t="str">
        <f>IF(F13="SI APLICA","¿El indicador no se reporta por limitaciones de información disponible? ","")</f>
        <v xml:space="preserve">¿El indicador no se reporta por limitaciones de información disponible? </v>
      </c>
      <c r="F14" s="118" t="s">
        <v>218</v>
      </c>
      <c r="G14" s="119"/>
      <c r="H14" s="120" t="s">
        <v>218</v>
      </c>
      <c r="I14" s="119"/>
      <c r="J14" s="120" t="s">
        <v>218</v>
      </c>
      <c r="K14" s="119"/>
      <c r="L14" s="120" t="s">
        <v>218</v>
      </c>
      <c r="M14" s="121"/>
      <c r="P14" s="107"/>
      <c r="Z14" s="107"/>
    </row>
    <row r="15" spans="1:98" s="108" customFormat="1" ht="15" customHeight="1" x14ac:dyDescent="0.25">
      <c r="A15" s="103"/>
      <c r="B15" s="103"/>
      <c r="C15" s="187"/>
      <c r="E15" s="184" t="str">
        <f>IF(F14="SI SE REPORTA","¿Qué programas o proyectos del Plan de Acción están asociados al indicador? ","")</f>
        <v xml:space="preserve">¿Qué programas o proyectos del Plan de Acción están asociados al indicador? </v>
      </c>
      <c r="F15" s="434"/>
      <c r="G15" s="435"/>
      <c r="H15" s="435"/>
      <c r="I15" s="435"/>
      <c r="J15" s="435"/>
      <c r="K15" s="435"/>
      <c r="L15" s="435"/>
      <c r="M15" s="436"/>
      <c r="P15" s="107"/>
      <c r="Z15" s="107"/>
    </row>
    <row r="16" spans="1:98" s="108" customFormat="1" ht="14.45" customHeight="1" thickBot="1" x14ac:dyDescent="0.3">
      <c r="A16" s="103"/>
      <c r="B16" s="122"/>
      <c r="C16" s="188"/>
      <c r="E16" s="184" t="s">
        <v>219</v>
      </c>
      <c r="F16" s="437"/>
      <c r="G16" s="438"/>
      <c r="H16" s="438"/>
      <c r="I16" s="438"/>
      <c r="J16" s="438"/>
      <c r="K16" s="438"/>
      <c r="L16" s="438"/>
      <c r="M16" s="439"/>
      <c r="P16" s="107"/>
      <c r="S16" s="169"/>
      <c r="Z16" s="107"/>
    </row>
    <row r="17" spans="1:26" s="108" customFormat="1" ht="14.45" customHeight="1" thickBot="1" x14ac:dyDescent="0.3">
      <c r="A17" s="103"/>
      <c r="B17" s="123"/>
      <c r="C17" s="124"/>
      <c r="D17" s="125"/>
      <c r="E17" s="126"/>
      <c r="F17" s="127"/>
      <c r="G17" s="127"/>
      <c r="H17" s="127"/>
      <c r="I17" s="127"/>
      <c r="J17" s="127"/>
      <c r="K17" s="127"/>
      <c r="L17" s="127"/>
      <c r="M17" s="127"/>
      <c r="N17" s="125"/>
      <c r="O17" s="125"/>
      <c r="P17" s="128"/>
      <c r="Z17" s="107"/>
    </row>
    <row r="18" spans="1:26" ht="21.95" customHeight="1" x14ac:dyDescent="0.25">
      <c r="A18" s="177"/>
      <c r="B18" s="74"/>
      <c r="C18" s="182"/>
      <c r="D18" s="99"/>
      <c r="E18" s="98"/>
      <c r="F18" s="98"/>
      <c r="G18" s="98"/>
      <c r="H18" s="98"/>
      <c r="I18" s="98"/>
      <c r="J18" s="98"/>
      <c r="K18" s="98"/>
      <c r="L18" s="98"/>
      <c r="M18" s="98"/>
      <c r="N18" s="98"/>
      <c r="O18" s="98"/>
      <c r="P18" s="98"/>
      <c r="Q18" s="98"/>
      <c r="R18" s="98"/>
      <c r="S18" s="98"/>
      <c r="T18" s="98"/>
      <c r="U18" s="98"/>
      <c r="V18" s="98"/>
      <c r="W18" s="98"/>
      <c r="X18" s="98"/>
      <c r="Y18" s="98"/>
      <c r="Z18" s="79"/>
    </row>
    <row r="19" spans="1:26" ht="21.95" customHeight="1" x14ac:dyDescent="0.25">
      <c r="A19" s="177"/>
      <c r="B19" s="74"/>
      <c r="C19" s="182"/>
      <c r="D19" s="99"/>
      <c r="E19" s="98"/>
      <c r="F19" s="98"/>
      <c r="G19" s="98"/>
      <c r="H19" s="98"/>
      <c r="I19" s="98"/>
      <c r="J19" s="98"/>
      <c r="K19" s="98"/>
      <c r="L19" s="98"/>
      <c r="M19" s="98"/>
      <c r="N19" s="98"/>
      <c r="O19" s="98"/>
      <c r="P19" s="98"/>
      <c r="Q19" s="98"/>
      <c r="R19" s="98"/>
      <c r="S19" s="98"/>
      <c r="T19" s="98"/>
      <c r="U19" s="98"/>
      <c r="V19" s="98"/>
      <c r="W19" s="98"/>
      <c r="X19" s="98"/>
      <c r="Y19" s="98"/>
      <c r="Z19" s="79"/>
    </row>
    <row r="20" spans="1:26" ht="6.95" customHeight="1" thickBot="1" x14ac:dyDescent="0.3">
      <c r="A20" s="177"/>
      <c r="B20" s="74"/>
      <c r="C20" s="182"/>
      <c r="D20" s="130"/>
      <c r="E20" s="130"/>
      <c r="F20" s="130"/>
      <c r="G20" s="130"/>
      <c r="H20" s="130"/>
      <c r="I20" s="130"/>
      <c r="J20" s="130"/>
      <c r="K20" s="130"/>
      <c r="L20" s="130"/>
      <c r="M20" s="130"/>
      <c r="N20" s="130"/>
      <c r="O20" s="130"/>
      <c r="P20" s="130"/>
      <c r="Q20" s="130"/>
      <c r="Z20" s="79"/>
    </row>
    <row r="21" spans="1:26" ht="15" customHeight="1" x14ac:dyDescent="0.25">
      <c r="A21" s="177"/>
      <c r="B21" s="440" t="s">
        <v>220</v>
      </c>
      <c r="C21" s="141"/>
      <c r="D21" s="489"/>
      <c r="E21" s="489"/>
      <c r="F21" s="489"/>
      <c r="G21" s="489"/>
      <c r="H21" s="489"/>
      <c r="I21" s="489"/>
      <c r="J21" s="489"/>
      <c r="K21" s="489"/>
      <c r="L21" s="489"/>
      <c r="M21" s="489"/>
      <c r="N21" s="489"/>
      <c r="O21" s="489"/>
      <c r="P21" s="489"/>
      <c r="Q21" s="76"/>
      <c r="R21" s="77"/>
      <c r="S21" s="77"/>
      <c r="T21" s="77"/>
      <c r="U21" s="77"/>
      <c r="V21" s="77"/>
      <c r="W21" s="77"/>
      <c r="X21" s="77"/>
      <c r="Y21" s="78"/>
      <c r="Z21" s="79"/>
    </row>
    <row r="22" spans="1:26" ht="15.75" thickBot="1" x14ac:dyDescent="0.3">
      <c r="A22" s="177"/>
      <c r="B22" s="441"/>
      <c r="C22" s="139"/>
      <c r="D22" s="129"/>
      <c r="E22" s="129"/>
      <c r="F22" s="129"/>
      <c r="G22" s="129"/>
      <c r="H22" s="129"/>
      <c r="I22" s="129"/>
      <c r="J22" s="129"/>
      <c r="K22" s="129"/>
      <c r="L22" s="129"/>
      <c r="M22" s="129"/>
      <c r="N22" s="129"/>
      <c r="O22" s="129"/>
      <c r="P22" s="129"/>
      <c r="Q22" s="130"/>
      <c r="Y22" s="79"/>
      <c r="Z22" s="79"/>
    </row>
    <row r="23" spans="1:26" x14ac:dyDescent="0.25">
      <c r="A23" s="177"/>
      <c r="B23" s="441"/>
      <c r="C23" s="139"/>
      <c r="D23" s="490" t="s">
        <v>221</v>
      </c>
      <c r="E23" s="491"/>
      <c r="F23" s="491"/>
      <c r="G23" s="491"/>
      <c r="H23" s="491"/>
      <c r="I23" s="491"/>
      <c r="J23" s="491"/>
      <c r="K23" s="491"/>
      <c r="L23" s="491"/>
      <c r="M23" s="491"/>
      <c r="N23" s="491"/>
      <c r="O23" s="491"/>
      <c r="P23" s="491"/>
      <c r="Q23" s="130"/>
      <c r="Y23" s="79"/>
      <c r="Z23" s="79"/>
    </row>
    <row r="24" spans="1:26" ht="82.5" customHeight="1" x14ac:dyDescent="0.25">
      <c r="A24" s="177"/>
      <c r="B24" s="441"/>
      <c r="C24" s="139"/>
      <c r="D24" s="152" t="s">
        <v>222</v>
      </c>
      <c r="E24" s="153" t="s">
        <v>223</v>
      </c>
      <c r="F24" s="153" t="s">
        <v>224</v>
      </c>
      <c r="G24" s="153" t="s">
        <v>225</v>
      </c>
      <c r="H24" s="153" t="s">
        <v>226</v>
      </c>
      <c r="I24" s="153" t="s">
        <v>227</v>
      </c>
      <c r="J24" s="153" t="s">
        <v>228</v>
      </c>
      <c r="K24" s="153" t="s">
        <v>229</v>
      </c>
      <c r="L24" s="153" t="s">
        <v>230</v>
      </c>
      <c r="M24" s="153" t="s">
        <v>231</v>
      </c>
      <c r="N24" s="153" t="s">
        <v>232</v>
      </c>
      <c r="O24" s="153" t="s">
        <v>233</v>
      </c>
      <c r="P24" s="153" t="s">
        <v>234</v>
      </c>
      <c r="Q24" s="130"/>
      <c r="Y24" s="79"/>
      <c r="Z24" s="79"/>
    </row>
    <row r="25" spans="1:26" x14ac:dyDescent="0.25">
      <c r="A25" s="177"/>
      <c r="B25" s="441"/>
      <c r="C25" s="139"/>
      <c r="D25" s="154"/>
      <c r="E25" s="80"/>
      <c r="F25" s="80"/>
      <c r="G25" s="80"/>
      <c r="H25" s="80"/>
      <c r="I25" s="80"/>
      <c r="J25" s="80"/>
      <c r="K25" s="80"/>
      <c r="L25" s="80"/>
      <c r="M25" s="204"/>
      <c r="N25" s="80"/>
      <c r="O25" s="204"/>
      <c r="P25" s="80"/>
      <c r="Q25" s="130"/>
      <c r="Y25" s="79"/>
      <c r="Z25" s="79"/>
    </row>
    <row r="26" spans="1:26" x14ac:dyDescent="0.25">
      <c r="A26" s="177"/>
      <c r="B26" s="441"/>
      <c r="C26" s="139"/>
      <c r="D26" s="154"/>
      <c r="E26" s="80"/>
      <c r="F26" s="80"/>
      <c r="G26" s="80"/>
      <c r="H26" s="80"/>
      <c r="I26" s="80"/>
      <c r="J26" s="80"/>
      <c r="K26" s="80"/>
      <c r="L26" s="80"/>
      <c r="M26" s="204"/>
      <c r="N26" s="80"/>
      <c r="O26" s="204"/>
      <c r="P26" s="80"/>
      <c r="Q26" s="130"/>
      <c r="R26" s="131" t="s">
        <v>235</v>
      </c>
      <c r="S26" s="131" t="s">
        <v>236</v>
      </c>
      <c r="Y26" s="79"/>
      <c r="Z26" s="79"/>
    </row>
    <row r="27" spans="1:26" x14ac:dyDescent="0.25">
      <c r="A27" s="177"/>
      <c r="B27" s="441"/>
      <c r="C27" s="139"/>
      <c r="D27" s="154"/>
      <c r="E27" s="80"/>
      <c r="F27" s="80"/>
      <c r="G27" s="80"/>
      <c r="H27" s="80"/>
      <c r="I27" s="80"/>
      <c r="J27" s="80"/>
      <c r="K27" s="80"/>
      <c r="L27" s="80"/>
      <c r="M27" s="204"/>
      <c r="N27" s="80"/>
      <c r="O27" s="204"/>
      <c r="P27" s="80"/>
      <c r="Q27" s="130"/>
      <c r="R27" s="131" t="s">
        <v>237</v>
      </c>
      <c r="S27" s="131" t="s">
        <v>238</v>
      </c>
      <c r="Y27" s="79"/>
      <c r="Z27" s="79"/>
    </row>
    <row r="28" spans="1:26" x14ac:dyDescent="0.25">
      <c r="A28" s="177"/>
      <c r="B28" s="441"/>
      <c r="C28" s="139"/>
      <c r="D28" s="154"/>
      <c r="E28" s="80"/>
      <c r="F28" s="80"/>
      <c r="G28" s="80"/>
      <c r="H28" s="80"/>
      <c r="I28" s="80"/>
      <c r="J28" s="80"/>
      <c r="K28" s="80"/>
      <c r="L28" s="80"/>
      <c r="M28" s="204"/>
      <c r="N28" s="80"/>
      <c r="O28" s="204"/>
      <c r="P28" s="80"/>
      <c r="Q28" s="130"/>
      <c r="Y28" s="79"/>
      <c r="Z28" s="79"/>
    </row>
    <row r="29" spans="1:26" x14ac:dyDescent="0.25">
      <c r="A29" s="177"/>
      <c r="B29" s="441"/>
      <c r="C29" s="139"/>
      <c r="D29" s="154"/>
      <c r="E29" s="80"/>
      <c r="F29" s="80"/>
      <c r="G29" s="80"/>
      <c r="H29" s="80"/>
      <c r="I29" s="80"/>
      <c r="J29" s="80"/>
      <c r="K29" s="80"/>
      <c r="L29" s="80"/>
      <c r="M29" s="204"/>
      <c r="N29" s="80"/>
      <c r="O29" s="204"/>
      <c r="P29" s="80"/>
      <c r="Q29" s="130"/>
      <c r="Y29" s="79"/>
      <c r="Z29" s="79"/>
    </row>
    <row r="30" spans="1:26" x14ac:dyDescent="0.25">
      <c r="A30" s="177"/>
      <c r="B30" s="441"/>
      <c r="C30" s="139"/>
      <c r="D30" s="154"/>
      <c r="E30" s="80"/>
      <c r="F30" s="80"/>
      <c r="G30" s="80"/>
      <c r="H30" s="80"/>
      <c r="I30" s="80"/>
      <c r="J30" s="80"/>
      <c r="K30" s="80"/>
      <c r="L30" s="80"/>
      <c r="M30" s="204"/>
      <c r="N30" s="80"/>
      <c r="O30" s="204"/>
      <c r="P30" s="80"/>
      <c r="Q30" s="130"/>
      <c r="Y30" s="79"/>
      <c r="Z30" s="79"/>
    </row>
    <row r="31" spans="1:26" x14ac:dyDescent="0.25">
      <c r="A31" s="177"/>
      <c r="B31" s="441"/>
      <c r="C31" s="139"/>
      <c r="D31" s="154"/>
      <c r="E31" s="80"/>
      <c r="F31" s="80"/>
      <c r="G31" s="80"/>
      <c r="H31" s="80"/>
      <c r="I31" s="80"/>
      <c r="J31" s="80"/>
      <c r="K31" s="80"/>
      <c r="L31" s="80"/>
      <c r="M31" s="204"/>
      <c r="N31" s="80"/>
      <c r="O31" s="204"/>
      <c r="P31" s="80"/>
      <c r="Q31" s="130"/>
      <c r="Y31" s="79"/>
      <c r="Z31" s="79"/>
    </row>
    <row r="32" spans="1:26" x14ac:dyDescent="0.25">
      <c r="A32" s="177"/>
      <c r="B32" s="441"/>
      <c r="C32" s="139"/>
      <c r="D32" s="154"/>
      <c r="E32" s="80"/>
      <c r="F32" s="80"/>
      <c r="G32" s="80"/>
      <c r="H32" s="80"/>
      <c r="I32" s="80"/>
      <c r="J32" s="80"/>
      <c r="K32" s="80"/>
      <c r="L32" s="80"/>
      <c r="M32" s="204"/>
      <c r="N32" s="80"/>
      <c r="O32" s="204"/>
      <c r="P32" s="80"/>
      <c r="Q32" s="130"/>
      <c r="Y32" s="79"/>
      <c r="Z32" s="79"/>
    </row>
    <row r="33" spans="1:26" ht="15.75" thickBot="1" x14ac:dyDescent="0.3">
      <c r="A33" s="177"/>
      <c r="B33" s="441"/>
      <c r="C33" s="139"/>
      <c r="D33" s="155"/>
      <c r="E33" s="81"/>
      <c r="F33" s="81"/>
      <c r="G33" s="81"/>
      <c r="H33" s="80"/>
      <c r="I33" s="81"/>
      <c r="J33" s="81"/>
      <c r="K33" s="81"/>
      <c r="L33" s="81"/>
      <c r="M33" s="205"/>
      <c r="N33" s="81"/>
      <c r="O33" s="205"/>
      <c r="P33" s="81"/>
      <c r="Q33" s="130"/>
      <c r="Y33" s="79"/>
      <c r="Z33" s="79"/>
    </row>
    <row r="34" spans="1:26" x14ac:dyDescent="0.25">
      <c r="A34" s="177"/>
      <c r="B34" s="441"/>
      <c r="C34" s="139"/>
      <c r="D34" s="129"/>
      <c r="E34" s="129"/>
      <c r="F34" s="75" t="s">
        <v>239</v>
      </c>
      <c r="G34" s="75"/>
      <c r="H34" s="75"/>
      <c r="I34" s="75"/>
      <c r="J34" s="75"/>
      <c r="K34" s="75"/>
      <c r="L34" s="129">
        <f>+COUNTIF(M25:M33,"resol")</f>
        <v>0</v>
      </c>
      <c r="N34" s="129">
        <f>+COUNTIF(O25:O33,"resol")</f>
        <v>0</v>
      </c>
      <c r="Q34" s="130"/>
      <c r="Y34" s="79"/>
      <c r="Z34" s="79"/>
    </row>
    <row r="35" spans="1:26" ht="41.25" customHeight="1" x14ac:dyDescent="0.25">
      <c r="A35" s="177"/>
      <c r="B35" s="441"/>
      <c r="C35" s="139"/>
      <c r="D35" s="401" t="s">
        <v>240</v>
      </c>
      <c r="E35" s="401"/>
      <c r="F35" s="401"/>
      <c r="G35" s="401"/>
      <c r="H35" s="401"/>
      <c r="I35" s="401"/>
      <c r="J35" s="401"/>
      <c r="K35" s="401"/>
      <c r="L35" s="401"/>
      <c r="M35" s="401"/>
      <c r="Q35" s="130"/>
      <c r="Y35" s="79"/>
      <c r="Z35" s="79"/>
    </row>
    <row r="36" spans="1:26" ht="15" customHeight="1" x14ac:dyDescent="0.25">
      <c r="A36" s="177"/>
      <c r="B36" s="441"/>
      <c r="C36" s="139"/>
      <c r="D36" s="401" t="s">
        <v>241</v>
      </c>
      <c r="E36" s="401"/>
      <c r="F36" s="401"/>
      <c r="G36" s="401"/>
      <c r="H36" s="401"/>
      <c r="I36" s="401"/>
      <c r="J36" s="401"/>
      <c r="K36" s="401"/>
      <c r="L36" s="401"/>
      <c r="M36" s="401"/>
      <c r="N36" s="133"/>
      <c r="O36" s="132"/>
      <c r="P36" s="132"/>
      <c r="Q36" s="130"/>
      <c r="Y36" s="79"/>
      <c r="Z36" s="79"/>
    </row>
    <row r="37" spans="1:26" ht="15" customHeight="1" x14ac:dyDescent="0.25">
      <c r="A37" s="177"/>
      <c r="B37" s="441"/>
      <c r="C37" s="139"/>
      <c r="D37" s="457" t="s">
        <v>242</v>
      </c>
      <c r="E37" s="457"/>
      <c r="F37" s="457"/>
      <c r="G37" s="457"/>
      <c r="H37" s="457"/>
      <c r="I37" s="457"/>
      <c r="J37" s="457"/>
      <c r="K37" s="457"/>
      <c r="L37" s="457"/>
      <c r="M37" s="457"/>
      <c r="N37" s="132"/>
      <c r="O37" s="132"/>
      <c r="P37" s="132"/>
      <c r="Q37" s="130"/>
      <c r="Y37" s="79"/>
      <c r="Z37" s="79"/>
    </row>
    <row r="38" spans="1:26" ht="13.5" customHeight="1" x14ac:dyDescent="0.25">
      <c r="A38" s="177"/>
      <c r="B38" s="441"/>
      <c r="C38" s="139"/>
      <c r="D38" s="457" t="s">
        <v>243</v>
      </c>
      <c r="E38" s="457"/>
      <c r="F38" s="457"/>
      <c r="G38" s="457"/>
      <c r="H38" s="457"/>
      <c r="I38" s="457"/>
      <c r="J38" s="457"/>
      <c r="K38" s="457"/>
      <c r="L38" s="457"/>
      <c r="M38" s="132"/>
      <c r="N38" s="132"/>
      <c r="O38" s="132"/>
      <c r="P38" s="132"/>
      <c r="Q38" s="130"/>
      <c r="Y38" s="79"/>
      <c r="Z38" s="79"/>
    </row>
    <row r="39" spans="1:26" ht="15.75" customHeight="1" x14ac:dyDescent="0.25">
      <c r="A39" s="177"/>
      <c r="B39" s="441"/>
      <c r="C39" s="139"/>
      <c r="D39" s="401" t="s">
        <v>244</v>
      </c>
      <c r="E39" s="401"/>
      <c r="F39" s="401"/>
      <c r="G39" s="401"/>
      <c r="H39" s="401"/>
      <c r="I39" s="401"/>
      <c r="J39" s="401"/>
      <c r="K39" s="401"/>
      <c r="L39" s="401"/>
      <c r="M39" s="132"/>
      <c r="N39" s="132"/>
      <c r="O39" s="132"/>
      <c r="P39" s="132"/>
      <c r="Q39" s="130"/>
      <c r="Y39" s="79"/>
      <c r="Z39" s="79"/>
    </row>
    <row r="40" spans="1:26" x14ac:dyDescent="0.25">
      <c r="A40" s="177"/>
      <c r="B40" s="441"/>
      <c r="C40" s="139"/>
      <c r="D40" s="401" t="s">
        <v>245</v>
      </c>
      <c r="E40" s="401"/>
      <c r="F40" s="401"/>
      <c r="G40" s="401"/>
      <c r="H40" s="401"/>
      <c r="I40" s="401"/>
      <c r="J40" s="401"/>
      <c r="K40" s="401"/>
      <c r="L40" s="401"/>
      <c r="M40" s="401"/>
      <c r="N40" s="132"/>
      <c r="O40" s="132"/>
      <c r="P40" s="132"/>
      <c r="Q40" s="130"/>
      <c r="Y40" s="79"/>
      <c r="Z40" s="79"/>
    </row>
    <row r="41" spans="1:26" ht="20.25" customHeight="1" x14ac:dyDescent="0.25">
      <c r="A41" s="177"/>
      <c r="B41" s="441"/>
      <c r="C41" s="139"/>
      <c r="D41" s="401" t="s">
        <v>246</v>
      </c>
      <c r="E41" s="401"/>
      <c r="F41" s="401"/>
      <c r="G41" s="401"/>
      <c r="H41" s="401"/>
      <c r="I41" s="401"/>
      <c r="J41" s="401"/>
      <c r="K41" s="401"/>
      <c r="L41" s="401"/>
      <c r="M41" s="132"/>
      <c r="N41" s="132"/>
      <c r="O41" s="132"/>
      <c r="P41" s="132"/>
      <c r="Q41" s="130"/>
      <c r="Y41" s="79"/>
      <c r="Z41" s="79"/>
    </row>
    <row r="42" spans="1:26" ht="15.75" thickBot="1" x14ac:dyDescent="0.3">
      <c r="A42" s="177"/>
      <c r="B42" s="441"/>
      <c r="C42" s="139"/>
      <c r="D42" s="132"/>
      <c r="E42" s="132"/>
      <c r="F42" s="132"/>
      <c r="G42" s="132"/>
      <c r="H42" s="132"/>
      <c r="I42" s="132"/>
      <c r="J42" s="132"/>
      <c r="K42" s="132"/>
      <c r="L42" s="132"/>
      <c r="M42" s="132"/>
      <c r="N42" s="132"/>
      <c r="O42" s="132"/>
      <c r="P42" s="132"/>
      <c r="Q42" s="130"/>
      <c r="Y42" s="79"/>
      <c r="Z42" s="79"/>
    </row>
    <row r="43" spans="1:26" ht="47.25" customHeight="1" x14ac:dyDescent="0.25">
      <c r="A43" s="177"/>
      <c r="B43" s="441"/>
      <c r="C43" s="139"/>
      <c r="D43" s="483" t="s">
        <v>247</v>
      </c>
      <c r="E43" s="484"/>
      <c r="F43" s="484"/>
      <c r="G43" s="484"/>
      <c r="H43" s="484"/>
      <c r="I43" s="484"/>
      <c r="J43" s="484"/>
      <c r="K43" s="484"/>
      <c r="L43" s="485"/>
      <c r="M43" s="134"/>
      <c r="N43" s="134"/>
      <c r="O43" s="134"/>
      <c r="P43" s="134"/>
      <c r="Q43" s="130"/>
      <c r="Y43" s="79"/>
      <c r="Z43" s="79"/>
    </row>
    <row r="44" spans="1:26" ht="61.5" customHeight="1" thickBot="1" x14ac:dyDescent="0.3">
      <c r="A44" s="177"/>
      <c r="B44" s="441"/>
      <c r="C44" s="139"/>
      <c r="D44" s="486"/>
      <c r="E44" s="487"/>
      <c r="F44" s="487"/>
      <c r="G44" s="487"/>
      <c r="H44" s="487"/>
      <c r="I44" s="487"/>
      <c r="J44" s="487"/>
      <c r="K44" s="487"/>
      <c r="L44" s="488"/>
      <c r="M44" s="134"/>
      <c r="N44" s="134"/>
      <c r="O44" s="134"/>
      <c r="P44" s="134"/>
      <c r="Q44" s="130"/>
      <c r="Y44" s="79"/>
      <c r="Z44" s="79"/>
    </row>
    <row r="45" spans="1:26" ht="14.25" customHeight="1" thickBot="1" x14ac:dyDescent="0.3">
      <c r="A45" s="177"/>
      <c r="B45" s="441"/>
      <c r="C45" s="139"/>
      <c r="D45" s="134"/>
      <c r="E45" s="134"/>
      <c r="F45" s="134"/>
      <c r="G45" s="134"/>
      <c r="H45" s="134"/>
      <c r="I45" s="134"/>
      <c r="J45" s="134"/>
      <c r="K45" s="134"/>
      <c r="L45" s="134"/>
      <c r="M45" s="134"/>
      <c r="N45" s="134"/>
      <c r="O45" s="134"/>
      <c r="P45" s="134"/>
      <c r="Q45" s="130"/>
      <c r="Y45" s="79"/>
      <c r="Z45" s="79"/>
    </row>
    <row r="46" spans="1:26" ht="24.75" customHeight="1" thickBot="1" x14ac:dyDescent="0.3">
      <c r="A46" s="177"/>
      <c r="B46" s="441"/>
      <c r="C46" s="139"/>
      <c r="D46" s="459" t="s">
        <v>248</v>
      </c>
      <c r="E46" s="460"/>
      <c r="F46" s="460"/>
      <c r="G46" s="460"/>
      <c r="H46" s="460"/>
      <c r="I46" s="461"/>
      <c r="J46" s="459" t="s">
        <v>249</v>
      </c>
      <c r="K46" s="460"/>
      <c r="L46" s="460"/>
      <c r="M46" s="460"/>
      <c r="N46" s="461"/>
      <c r="O46" s="459" t="s">
        <v>250</v>
      </c>
      <c r="P46" s="460"/>
      <c r="Q46" s="460"/>
      <c r="R46" s="460"/>
      <c r="S46" s="461"/>
      <c r="T46" s="459" t="s">
        <v>251</v>
      </c>
      <c r="U46" s="460"/>
      <c r="V46" s="460"/>
      <c r="W46" s="460"/>
      <c r="X46" s="461"/>
      <c r="Y46" s="79"/>
      <c r="Z46" s="79"/>
    </row>
    <row r="47" spans="1:26" ht="54" customHeight="1" thickBot="1" x14ac:dyDescent="0.3">
      <c r="A47" s="177"/>
      <c r="B47" s="441"/>
      <c r="C47" s="139"/>
      <c r="D47" s="464" t="s">
        <v>252</v>
      </c>
      <c r="E47" s="465"/>
      <c r="F47" s="201" t="s">
        <v>253</v>
      </c>
      <c r="G47" s="201" t="s">
        <v>254</v>
      </c>
      <c r="H47" s="201" t="s">
        <v>255</v>
      </c>
      <c r="I47" s="202" t="s">
        <v>256</v>
      </c>
      <c r="J47" s="203" t="s">
        <v>257</v>
      </c>
      <c r="K47" s="201" t="s">
        <v>253</v>
      </c>
      <c r="L47" s="201" t="s">
        <v>254</v>
      </c>
      <c r="M47" s="201" t="s">
        <v>255</v>
      </c>
      <c r="N47" s="202" t="s">
        <v>256</v>
      </c>
      <c r="O47" s="203" t="s">
        <v>258</v>
      </c>
      <c r="P47" s="201" t="s">
        <v>253</v>
      </c>
      <c r="Q47" s="201" t="s">
        <v>254</v>
      </c>
      <c r="R47" s="201" t="s">
        <v>255</v>
      </c>
      <c r="S47" s="202" t="s">
        <v>256</v>
      </c>
      <c r="T47" s="203" t="s">
        <v>258</v>
      </c>
      <c r="U47" s="201" t="s">
        <v>253</v>
      </c>
      <c r="V47" s="201" t="s">
        <v>254</v>
      </c>
      <c r="W47" s="201" t="s">
        <v>255</v>
      </c>
      <c r="X47" s="202" t="s">
        <v>256</v>
      </c>
      <c r="Y47" s="79"/>
      <c r="Z47" s="79"/>
    </row>
    <row r="48" spans="1:26" ht="22.5" customHeight="1" x14ac:dyDescent="0.25">
      <c r="A48" s="177"/>
      <c r="B48" s="441"/>
      <c r="C48" s="139"/>
      <c r="D48" s="466" t="str">
        <f>IF(LEN($H25),$H25,"")</f>
        <v/>
      </c>
      <c r="E48" s="467"/>
      <c r="F48" s="196"/>
      <c r="G48" s="196"/>
      <c r="H48" s="197" t="str">
        <f>IF(LEN($D48),3,"")</f>
        <v/>
      </c>
      <c r="I48" s="198" t="str">
        <f>IFERROR((F48+G48)/H48,"")</f>
        <v/>
      </c>
      <c r="J48" s="199" t="str">
        <f>IF(LEN($H25),$H25,"")</f>
        <v/>
      </c>
      <c r="K48" s="196"/>
      <c r="L48" s="196"/>
      <c r="M48" s="197" t="str">
        <f>IF(LEN($J48),3,"")</f>
        <v/>
      </c>
      <c r="N48" s="200" t="str">
        <f>IFERROR((K48+L48)/M48,"")</f>
        <v/>
      </c>
      <c r="O48" s="199" t="str">
        <f t="shared" ref="O48" si="0">IF(LEN($H25),$H25,"")</f>
        <v/>
      </c>
      <c r="P48" s="196"/>
      <c r="Q48" s="196"/>
      <c r="R48" s="197" t="str">
        <f>IF(LEN($O48),3,"")</f>
        <v/>
      </c>
      <c r="S48" s="198" t="str">
        <f t="shared" ref="S48:S56" si="1">IFERROR((P48+Q48)/R48,"")</f>
        <v/>
      </c>
      <c r="T48" s="199" t="str">
        <f t="shared" ref="T48" si="2">IF(LEN($H25),$H25,"")</f>
        <v/>
      </c>
      <c r="U48" s="196"/>
      <c r="V48" s="196"/>
      <c r="W48" s="197" t="str">
        <f>IF(LEN($T48),3,"")</f>
        <v/>
      </c>
      <c r="X48" s="198" t="str">
        <f t="shared" ref="X48:X56" si="3">IFERROR((U48+V48)/W48,"")</f>
        <v/>
      </c>
      <c r="Y48" s="79"/>
      <c r="Z48" s="79"/>
    </row>
    <row r="49" spans="1:26" ht="22.5" customHeight="1" x14ac:dyDescent="0.25">
      <c r="A49" s="177"/>
      <c r="B49" s="441"/>
      <c r="C49" s="139"/>
      <c r="D49" s="468" t="str">
        <f t="shared" ref="D49:D56" si="4">IF(LEN($H26),$H26,"")</f>
        <v/>
      </c>
      <c r="E49" s="469"/>
      <c r="F49" s="82"/>
      <c r="G49" s="82"/>
      <c r="H49" s="83" t="str">
        <f t="shared" ref="H49:H56" si="5">IF(LEN($D49),3,"")</f>
        <v/>
      </c>
      <c r="I49" s="195" t="str">
        <f t="shared" ref="I49:I56" si="6">IFERROR((F49+G49)/H49,"")</f>
        <v/>
      </c>
      <c r="J49" s="194" t="str">
        <f t="shared" ref="J49:J56" si="7">IF(LEN($H26),$H26,"")</f>
        <v/>
      </c>
      <c r="K49" s="82"/>
      <c r="L49" s="82"/>
      <c r="M49" s="83" t="str">
        <f t="shared" ref="M49:M56" si="8">IF(LEN($J49),3,"")</f>
        <v/>
      </c>
      <c r="N49" s="84" t="str">
        <f t="shared" ref="N49:N56" si="9">IFERROR((K49+L49)/M49,"")</f>
        <v/>
      </c>
      <c r="O49" s="194" t="str">
        <f t="shared" ref="O49" si="10">IF(LEN($H26),$H26,"")</f>
        <v/>
      </c>
      <c r="P49" s="82"/>
      <c r="Q49" s="82"/>
      <c r="R49" s="83" t="str">
        <f t="shared" ref="R49:R56" si="11">IF(LEN($O49),3,"")</f>
        <v/>
      </c>
      <c r="S49" s="195" t="str">
        <f t="shared" si="1"/>
        <v/>
      </c>
      <c r="T49" s="194" t="str">
        <f t="shared" ref="T49:T56" si="12">IF(LEN($H26),$H26,"")</f>
        <v/>
      </c>
      <c r="U49" s="82"/>
      <c r="V49" s="82"/>
      <c r="W49" s="83" t="str">
        <f t="shared" ref="W49:W56" si="13">IF(LEN($T49),3,"")</f>
        <v/>
      </c>
      <c r="X49" s="195" t="str">
        <f t="shared" si="3"/>
        <v/>
      </c>
      <c r="Y49" s="79"/>
      <c r="Z49" s="79"/>
    </row>
    <row r="50" spans="1:26" ht="22.5" customHeight="1" x14ac:dyDescent="0.25">
      <c r="A50" s="177"/>
      <c r="B50" s="441"/>
      <c r="C50" s="139"/>
      <c r="D50" s="468" t="str">
        <f>IF(LEN($H27),$H27,"")</f>
        <v/>
      </c>
      <c r="E50" s="469"/>
      <c r="F50" s="82"/>
      <c r="G50" s="82"/>
      <c r="H50" s="83" t="str">
        <f t="shared" si="5"/>
        <v/>
      </c>
      <c r="I50" s="195" t="str">
        <f t="shared" si="6"/>
        <v/>
      </c>
      <c r="J50" s="194" t="str">
        <f t="shared" si="7"/>
        <v/>
      </c>
      <c r="K50" s="82"/>
      <c r="L50" s="82"/>
      <c r="M50" s="83" t="str">
        <f t="shared" si="8"/>
        <v/>
      </c>
      <c r="N50" s="84" t="str">
        <f t="shared" si="9"/>
        <v/>
      </c>
      <c r="O50" s="194" t="str">
        <f t="shared" ref="O50" si="14">IF(LEN($H27),$H27,"")</f>
        <v/>
      </c>
      <c r="P50" s="82"/>
      <c r="Q50" s="82"/>
      <c r="R50" s="83" t="str">
        <f t="shared" si="11"/>
        <v/>
      </c>
      <c r="S50" s="195" t="str">
        <f t="shared" si="1"/>
        <v/>
      </c>
      <c r="T50" s="194" t="str">
        <f t="shared" si="12"/>
        <v/>
      </c>
      <c r="U50" s="82"/>
      <c r="V50" s="82"/>
      <c r="W50" s="83" t="str">
        <f t="shared" si="13"/>
        <v/>
      </c>
      <c r="X50" s="195" t="str">
        <f t="shared" si="3"/>
        <v/>
      </c>
      <c r="Y50" s="79"/>
      <c r="Z50" s="79"/>
    </row>
    <row r="51" spans="1:26" ht="22.5" customHeight="1" x14ac:dyDescent="0.25">
      <c r="A51" s="177"/>
      <c r="B51" s="441"/>
      <c r="C51" s="139"/>
      <c r="D51" s="468" t="str">
        <f t="shared" si="4"/>
        <v/>
      </c>
      <c r="E51" s="469"/>
      <c r="F51" s="82"/>
      <c r="G51" s="82"/>
      <c r="H51" s="83" t="str">
        <f t="shared" si="5"/>
        <v/>
      </c>
      <c r="I51" s="195" t="str">
        <f t="shared" si="6"/>
        <v/>
      </c>
      <c r="J51" s="194" t="str">
        <f t="shared" si="7"/>
        <v/>
      </c>
      <c r="K51" s="82"/>
      <c r="L51" s="82"/>
      <c r="M51" s="83" t="str">
        <f t="shared" si="8"/>
        <v/>
      </c>
      <c r="N51" s="84" t="str">
        <f t="shared" si="9"/>
        <v/>
      </c>
      <c r="O51" s="194" t="str">
        <f t="shared" ref="O51" si="15">IF(LEN($H28),$H28,"")</f>
        <v/>
      </c>
      <c r="P51" s="82"/>
      <c r="Q51" s="82"/>
      <c r="R51" s="83" t="str">
        <f t="shared" si="11"/>
        <v/>
      </c>
      <c r="S51" s="195" t="str">
        <f t="shared" si="1"/>
        <v/>
      </c>
      <c r="T51" s="194" t="str">
        <f t="shared" si="12"/>
        <v/>
      </c>
      <c r="U51" s="82"/>
      <c r="V51" s="82"/>
      <c r="W51" s="83" t="str">
        <f t="shared" si="13"/>
        <v/>
      </c>
      <c r="X51" s="195" t="str">
        <f t="shared" si="3"/>
        <v/>
      </c>
      <c r="Y51" s="79"/>
      <c r="Z51" s="79"/>
    </row>
    <row r="52" spans="1:26" ht="22.5" customHeight="1" x14ac:dyDescent="0.25">
      <c r="A52" s="177"/>
      <c r="B52" s="441"/>
      <c r="C52" s="139"/>
      <c r="D52" s="468" t="str">
        <f t="shared" si="4"/>
        <v/>
      </c>
      <c r="E52" s="469"/>
      <c r="F52" s="82"/>
      <c r="G52" s="82"/>
      <c r="H52" s="83" t="str">
        <f t="shared" si="5"/>
        <v/>
      </c>
      <c r="I52" s="195" t="str">
        <f t="shared" si="6"/>
        <v/>
      </c>
      <c r="J52" s="194" t="str">
        <f t="shared" si="7"/>
        <v/>
      </c>
      <c r="K52" s="82"/>
      <c r="L52" s="82"/>
      <c r="M52" s="83" t="str">
        <f t="shared" si="8"/>
        <v/>
      </c>
      <c r="N52" s="84" t="str">
        <f t="shared" si="9"/>
        <v/>
      </c>
      <c r="O52" s="194" t="str">
        <f t="shared" ref="O52" si="16">IF(LEN($H29),$H29,"")</f>
        <v/>
      </c>
      <c r="P52" s="82"/>
      <c r="Q52" s="82"/>
      <c r="R52" s="83" t="str">
        <f t="shared" si="11"/>
        <v/>
      </c>
      <c r="S52" s="195" t="str">
        <f t="shared" si="1"/>
        <v/>
      </c>
      <c r="T52" s="194" t="str">
        <f t="shared" si="12"/>
        <v/>
      </c>
      <c r="U52" s="82"/>
      <c r="V52" s="82"/>
      <c r="W52" s="83" t="str">
        <f t="shared" si="13"/>
        <v/>
      </c>
      <c r="X52" s="195" t="str">
        <f t="shared" si="3"/>
        <v/>
      </c>
      <c r="Y52" s="79"/>
      <c r="Z52" s="79"/>
    </row>
    <row r="53" spans="1:26" ht="22.5" customHeight="1" x14ac:dyDescent="0.25">
      <c r="A53" s="177"/>
      <c r="B53" s="441"/>
      <c r="C53" s="139"/>
      <c r="D53" s="468" t="str">
        <f t="shared" si="4"/>
        <v/>
      </c>
      <c r="E53" s="469"/>
      <c r="F53" s="82"/>
      <c r="G53" s="82"/>
      <c r="H53" s="83" t="str">
        <f t="shared" si="5"/>
        <v/>
      </c>
      <c r="I53" s="195" t="str">
        <f t="shared" si="6"/>
        <v/>
      </c>
      <c r="J53" s="194" t="str">
        <f t="shared" si="7"/>
        <v/>
      </c>
      <c r="K53" s="82"/>
      <c r="L53" s="82"/>
      <c r="M53" s="83" t="str">
        <f t="shared" si="8"/>
        <v/>
      </c>
      <c r="N53" s="84" t="str">
        <f t="shared" si="9"/>
        <v/>
      </c>
      <c r="O53" s="194" t="str">
        <f t="shared" ref="O53" si="17">IF(LEN($H30),$H30,"")</f>
        <v/>
      </c>
      <c r="P53" s="82"/>
      <c r="Q53" s="82"/>
      <c r="R53" s="83" t="str">
        <f t="shared" si="11"/>
        <v/>
      </c>
      <c r="S53" s="195" t="str">
        <f t="shared" si="1"/>
        <v/>
      </c>
      <c r="T53" s="194" t="str">
        <f t="shared" si="12"/>
        <v/>
      </c>
      <c r="U53" s="82"/>
      <c r="V53" s="82"/>
      <c r="W53" s="83" t="str">
        <f t="shared" si="13"/>
        <v/>
      </c>
      <c r="X53" s="195" t="str">
        <f t="shared" si="3"/>
        <v/>
      </c>
      <c r="Y53" s="79"/>
      <c r="Z53" s="79"/>
    </row>
    <row r="54" spans="1:26" ht="22.5" customHeight="1" x14ac:dyDescent="0.25">
      <c r="A54" s="177"/>
      <c r="B54" s="441"/>
      <c r="C54" s="139"/>
      <c r="D54" s="468" t="str">
        <f t="shared" si="4"/>
        <v/>
      </c>
      <c r="E54" s="469"/>
      <c r="F54" s="82"/>
      <c r="G54" s="82"/>
      <c r="H54" s="83" t="str">
        <f t="shared" si="5"/>
        <v/>
      </c>
      <c r="I54" s="195" t="str">
        <f t="shared" si="6"/>
        <v/>
      </c>
      <c r="J54" s="194" t="str">
        <f t="shared" si="7"/>
        <v/>
      </c>
      <c r="K54" s="82"/>
      <c r="L54" s="82"/>
      <c r="M54" s="83" t="str">
        <f t="shared" si="8"/>
        <v/>
      </c>
      <c r="N54" s="84" t="str">
        <f t="shared" si="9"/>
        <v/>
      </c>
      <c r="O54" s="194" t="str">
        <f t="shared" ref="O54" si="18">IF(LEN($H31),$H31,"")</f>
        <v/>
      </c>
      <c r="P54" s="82"/>
      <c r="Q54" s="82"/>
      <c r="R54" s="83" t="str">
        <f t="shared" si="11"/>
        <v/>
      </c>
      <c r="S54" s="195" t="str">
        <f t="shared" si="1"/>
        <v/>
      </c>
      <c r="T54" s="194" t="str">
        <f t="shared" si="12"/>
        <v/>
      </c>
      <c r="U54" s="82"/>
      <c r="V54" s="82"/>
      <c r="W54" s="83" t="str">
        <f t="shared" si="13"/>
        <v/>
      </c>
      <c r="X54" s="195" t="str">
        <f t="shared" si="3"/>
        <v/>
      </c>
      <c r="Y54" s="79"/>
      <c r="Z54" s="79"/>
    </row>
    <row r="55" spans="1:26" ht="22.5" customHeight="1" x14ac:dyDescent="0.25">
      <c r="A55" s="177"/>
      <c r="B55" s="441"/>
      <c r="C55" s="139"/>
      <c r="D55" s="468" t="str">
        <f t="shared" si="4"/>
        <v/>
      </c>
      <c r="E55" s="469"/>
      <c r="F55" s="82"/>
      <c r="G55" s="82"/>
      <c r="H55" s="83" t="str">
        <f t="shared" si="5"/>
        <v/>
      </c>
      <c r="I55" s="195" t="str">
        <f t="shared" si="6"/>
        <v/>
      </c>
      <c r="J55" s="194" t="str">
        <f t="shared" si="7"/>
        <v/>
      </c>
      <c r="K55" s="82"/>
      <c r="L55" s="82"/>
      <c r="M55" s="83" t="str">
        <f t="shared" si="8"/>
        <v/>
      </c>
      <c r="N55" s="84" t="str">
        <f t="shared" si="9"/>
        <v/>
      </c>
      <c r="O55" s="194" t="str">
        <f t="shared" ref="O55" si="19">IF(LEN($H32),$H32,"")</f>
        <v/>
      </c>
      <c r="P55" s="82"/>
      <c r="Q55" s="82"/>
      <c r="R55" s="83" t="str">
        <f t="shared" si="11"/>
        <v/>
      </c>
      <c r="S55" s="195" t="str">
        <f t="shared" si="1"/>
        <v/>
      </c>
      <c r="T55" s="194" t="str">
        <f t="shared" si="12"/>
        <v/>
      </c>
      <c r="U55" s="82"/>
      <c r="V55" s="82"/>
      <c r="W55" s="83" t="str">
        <f t="shared" si="13"/>
        <v/>
      </c>
      <c r="X55" s="195" t="str">
        <f t="shared" si="3"/>
        <v/>
      </c>
      <c r="Y55" s="79"/>
      <c r="Z55" s="79"/>
    </row>
    <row r="56" spans="1:26" ht="23.25" customHeight="1" thickBot="1" x14ac:dyDescent="0.3">
      <c r="A56" s="177"/>
      <c r="B56" s="441"/>
      <c r="C56" s="139"/>
      <c r="D56" s="468" t="str">
        <f t="shared" si="4"/>
        <v/>
      </c>
      <c r="E56" s="469"/>
      <c r="F56" s="85"/>
      <c r="G56" s="85"/>
      <c r="H56" s="83" t="str">
        <f t="shared" si="5"/>
        <v/>
      </c>
      <c r="I56" s="195" t="str">
        <f t="shared" si="6"/>
        <v/>
      </c>
      <c r="J56" s="194" t="str">
        <f t="shared" si="7"/>
        <v/>
      </c>
      <c r="K56" s="85"/>
      <c r="L56" s="85"/>
      <c r="M56" s="83" t="str">
        <f t="shared" si="8"/>
        <v/>
      </c>
      <c r="N56" s="84" t="str">
        <f t="shared" si="9"/>
        <v/>
      </c>
      <c r="O56" s="194" t="str">
        <f t="shared" ref="O56" si="20">IF(LEN($H33),$H33,"")</f>
        <v/>
      </c>
      <c r="P56" s="85"/>
      <c r="Q56" s="85"/>
      <c r="R56" s="83" t="str">
        <f t="shared" si="11"/>
        <v/>
      </c>
      <c r="S56" s="195" t="str">
        <f t="shared" si="1"/>
        <v/>
      </c>
      <c r="T56" s="194" t="str">
        <f t="shared" si="12"/>
        <v/>
      </c>
      <c r="U56" s="85"/>
      <c r="V56" s="85"/>
      <c r="W56" s="83" t="str">
        <f t="shared" si="13"/>
        <v/>
      </c>
      <c r="X56" s="195" t="str">
        <f t="shared" si="3"/>
        <v/>
      </c>
      <c r="Y56" s="79"/>
      <c r="Z56" s="79"/>
    </row>
    <row r="57" spans="1:26" ht="26.25" customHeight="1" thickBot="1" x14ac:dyDescent="0.3">
      <c r="A57" s="177"/>
      <c r="B57" s="441"/>
      <c r="C57" s="139"/>
      <c r="D57" s="459" t="s">
        <v>259</v>
      </c>
      <c r="E57" s="470"/>
      <c r="F57" s="87">
        <f>SUM(F48:F56)</f>
        <v>0</v>
      </c>
      <c r="G57" s="87">
        <f>SUM(G48:G56)</f>
        <v>0</v>
      </c>
      <c r="H57" s="97">
        <f>SUM(H48:H56)</f>
        <v>0</v>
      </c>
      <c r="I57" s="161"/>
      <c r="J57" s="86" t="s">
        <v>259</v>
      </c>
      <c r="K57" s="87">
        <f>SUM(K48:K56)</f>
        <v>0</v>
      </c>
      <c r="L57" s="87">
        <f>SUM(L48:L56)</f>
        <v>0</v>
      </c>
      <c r="M57" s="97">
        <f>SUM(M48:M56)</f>
        <v>0</v>
      </c>
      <c r="N57" s="161"/>
      <c r="O57" s="86" t="s">
        <v>259</v>
      </c>
      <c r="P57" s="87">
        <f t="shared" ref="P57:R57" si="21">SUM(P48:P56)</f>
        <v>0</v>
      </c>
      <c r="Q57" s="87">
        <f t="shared" si="21"/>
        <v>0</v>
      </c>
      <c r="R57" s="97">
        <f t="shared" si="21"/>
        <v>0</v>
      </c>
      <c r="S57" s="161"/>
      <c r="T57" s="86" t="s">
        <v>259</v>
      </c>
      <c r="U57" s="87">
        <f t="shared" ref="U57:W57" si="22">SUM(U48:U56)</f>
        <v>0</v>
      </c>
      <c r="V57" s="87">
        <f t="shared" si="22"/>
        <v>0</v>
      </c>
      <c r="W57" s="97">
        <f t="shared" si="22"/>
        <v>0</v>
      </c>
      <c r="X57" s="161"/>
      <c r="Y57" s="79"/>
      <c r="Z57" s="79"/>
    </row>
    <row r="58" spans="1:26" ht="26.25" customHeight="1" thickBot="1" x14ac:dyDescent="0.3">
      <c r="A58" s="177"/>
      <c r="B58" s="441"/>
      <c r="C58" s="139"/>
      <c r="D58" s="459" t="s">
        <v>260</v>
      </c>
      <c r="E58" s="470"/>
      <c r="F58" s="89">
        <f>COUNTA(H25:H33)</f>
        <v>0</v>
      </c>
      <c r="G58" s="151"/>
      <c r="H58" s="160" t="s">
        <v>261</v>
      </c>
      <c r="I58" s="192">
        <f>IFERROR((F57+G57)/H57,0)</f>
        <v>0</v>
      </c>
      <c r="J58" s="88" t="s">
        <v>281</v>
      </c>
      <c r="K58" s="89">
        <f>COUNTA(H25:H33)</f>
        <v>0</v>
      </c>
      <c r="L58" s="151"/>
      <c r="M58" s="160" t="s">
        <v>261</v>
      </c>
      <c r="N58" s="193">
        <f>IFERROR((K57+L57)/M57,0)</f>
        <v>0</v>
      </c>
      <c r="O58" s="88" t="s">
        <v>281</v>
      </c>
      <c r="P58" s="89">
        <f>COUNTA(H25:H33)</f>
        <v>0</v>
      </c>
      <c r="Q58" s="151"/>
      <c r="R58" s="160" t="s">
        <v>261</v>
      </c>
      <c r="S58" s="193">
        <f>IFERROR((P57+Q57)/R57,0)</f>
        <v>0</v>
      </c>
      <c r="T58" s="88" t="s">
        <v>281</v>
      </c>
      <c r="U58" s="89">
        <f>COUNTA(H25:H33)</f>
        <v>0</v>
      </c>
      <c r="V58" s="151"/>
      <c r="W58" s="160" t="s">
        <v>261</v>
      </c>
      <c r="X58" s="193">
        <f t="shared" ref="X58" si="23">IFERROR((U57+V57)/W57,0)</f>
        <v>0</v>
      </c>
      <c r="Y58" s="79"/>
      <c r="Z58" s="79"/>
    </row>
    <row r="59" spans="1:26" ht="26.25" customHeight="1" thickBot="1" x14ac:dyDescent="0.3">
      <c r="A59" s="177"/>
      <c r="B59" s="441"/>
      <c r="C59" s="139"/>
      <c r="D59" s="135"/>
      <c r="E59" s="136"/>
      <c r="F59" s="136"/>
      <c r="G59" s="137"/>
      <c r="H59" s="138"/>
      <c r="I59" s="134"/>
      <c r="J59" s="134"/>
      <c r="K59" s="134"/>
      <c r="L59" s="134"/>
      <c r="M59" s="134"/>
      <c r="N59" s="134"/>
      <c r="O59" s="134"/>
      <c r="P59" s="134"/>
      <c r="Q59" s="130"/>
      <c r="Y59" s="79"/>
      <c r="Z59" s="79"/>
    </row>
    <row r="60" spans="1:26" ht="27" customHeight="1" x14ac:dyDescent="0.25">
      <c r="A60" s="177"/>
      <c r="B60" s="441"/>
      <c r="C60" s="139"/>
      <c r="D60" s="447" t="s">
        <v>262</v>
      </c>
      <c r="E60" s="448"/>
      <c r="F60" s="462" t="s">
        <v>263</v>
      </c>
      <c r="G60" s="462"/>
      <c r="H60" s="462"/>
      <c r="I60" s="463"/>
      <c r="J60" s="134"/>
      <c r="K60" s="134"/>
      <c r="L60" s="134"/>
      <c r="M60" s="134"/>
      <c r="N60" s="134"/>
      <c r="O60" s="134"/>
      <c r="P60" s="134"/>
      <c r="Q60" s="130"/>
      <c r="Y60" s="79"/>
      <c r="Z60" s="79"/>
    </row>
    <row r="61" spans="1:26" ht="33" customHeight="1" x14ac:dyDescent="0.25">
      <c r="A61" s="177"/>
      <c r="B61" s="441"/>
      <c r="C61" s="139"/>
      <c r="D61" s="449" t="s">
        <v>264</v>
      </c>
      <c r="E61" s="450"/>
      <c r="F61" s="402" t="s">
        <v>265</v>
      </c>
      <c r="G61" s="402"/>
      <c r="H61" s="402"/>
      <c r="I61" s="403"/>
      <c r="J61" s="134"/>
      <c r="O61" s="134"/>
      <c r="P61" s="134"/>
      <c r="Q61" s="130"/>
      <c r="Y61" s="79"/>
      <c r="Z61" s="79"/>
    </row>
    <row r="62" spans="1:26" ht="36.75" customHeight="1" x14ac:dyDescent="0.25">
      <c r="A62" s="177"/>
      <c r="B62" s="441"/>
      <c r="C62" s="139"/>
      <c r="D62" s="449" t="s">
        <v>266</v>
      </c>
      <c r="E62" s="450"/>
      <c r="F62" s="402" t="s">
        <v>267</v>
      </c>
      <c r="G62" s="402"/>
      <c r="H62" s="402"/>
      <c r="I62" s="403"/>
      <c r="J62" s="134"/>
      <c r="O62" s="134"/>
      <c r="P62" s="134"/>
      <c r="Q62" s="130"/>
      <c r="Y62" s="79"/>
      <c r="Z62" s="79"/>
    </row>
    <row r="63" spans="1:26" ht="42.75" customHeight="1" x14ac:dyDescent="0.25">
      <c r="A63" s="177"/>
      <c r="B63" s="441"/>
      <c r="C63" s="139"/>
      <c r="D63" s="449" t="s">
        <v>268</v>
      </c>
      <c r="E63" s="450"/>
      <c r="F63" s="402" t="s">
        <v>269</v>
      </c>
      <c r="G63" s="402"/>
      <c r="H63" s="402"/>
      <c r="I63" s="403"/>
      <c r="J63" s="134"/>
      <c r="O63" s="134"/>
      <c r="P63" s="134"/>
      <c r="Q63" s="130"/>
      <c r="Y63" s="79"/>
      <c r="Z63" s="79"/>
    </row>
    <row r="64" spans="1:26" ht="18" customHeight="1" x14ac:dyDescent="0.25">
      <c r="A64" s="177"/>
      <c r="B64" s="441"/>
      <c r="C64" s="139"/>
      <c r="D64" s="411" t="s">
        <v>256</v>
      </c>
      <c r="E64" s="412"/>
      <c r="F64" s="402" t="s">
        <v>270</v>
      </c>
      <c r="G64" s="402"/>
      <c r="H64" s="402"/>
      <c r="I64" s="403"/>
      <c r="J64" s="134"/>
      <c r="O64" s="134"/>
      <c r="P64" s="134"/>
      <c r="Q64" s="130"/>
      <c r="Y64" s="79"/>
      <c r="Z64" s="79"/>
    </row>
    <row r="65" spans="1:26" ht="26.25" customHeight="1" thickBot="1" x14ac:dyDescent="0.3">
      <c r="A65" s="177"/>
      <c r="B65" s="441"/>
      <c r="C65" s="139"/>
      <c r="D65" s="451" t="s">
        <v>261</v>
      </c>
      <c r="E65" s="452"/>
      <c r="F65" s="455" t="s">
        <v>271</v>
      </c>
      <c r="G65" s="455"/>
      <c r="H65" s="455"/>
      <c r="I65" s="456"/>
      <c r="J65" s="134"/>
      <c r="O65" s="134"/>
      <c r="P65" s="134"/>
      <c r="Q65" s="130"/>
      <c r="Y65" s="79"/>
      <c r="Z65" s="79"/>
    </row>
    <row r="66" spans="1:26" ht="18" customHeight="1" x14ac:dyDescent="0.25">
      <c r="A66" s="177"/>
      <c r="B66" s="441"/>
      <c r="C66" s="139"/>
      <c r="D66" s="457"/>
      <c r="E66" s="457"/>
      <c r="F66" s="457"/>
      <c r="G66" s="134"/>
      <c r="H66" s="134"/>
      <c r="I66" s="134"/>
      <c r="J66" s="134"/>
      <c r="O66" s="134"/>
      <c r="P66" s="134"/>
      <c r="Q66" s="130"/>
      <c r="Y66" s="79"/>
      <c r="Z66" s="79"/>
    </row>
    <row r="67" spans="1:26" x14ac:dyDescent="0.25">
      <c r="A67" s="177"/>
      <c r="B67" s="441"/>
      <c r="C67" s="139"/>
      <c r="D67" s="458"/>
      <c r="E67" s="458"/>
      <c r="F67" s="458"/>
      <c r="G67" s="458"/>
      <c r="H67" s="458"/>
      <c r="I67" s="458"/>
      <c r="J67" s="458"/>
      <c r="K67" s="458"/>
      <c r="L67" s="458"/>
      <c r="M67" s="458"/>
      <c r="N67" s="458"/>
      <c r="O67" s="458"/>
      <c r="P67" s="458"/>
      <c r="Q67" s="130"/>
      <c r="Y67" s="79"/>
      <c r="Z67" s="79"/>
    </row>
    <row r="68" spans="1:26" x14ac:dyDescent="0.25">
      <c r="A68" s="177"/>
      <c r="B68" s="441"/>
      <c r="C68" s="139"/>
      <c r="D68" s="129"/>
      <c r="E68" s="90"/>
      <c r="F68" s="90"/>
      <c r="G68" s="90"/>
      <c r="H68" s="90"/>
      <c r="I68" s="91"/>
      <c r="J68" s="91"/>
      <c r="K68" s="91"/>
      <c r="L68" s="91"/>
      <c r="M68" s="91"/>
      <c r="N68" s="91"/>
      <c r="O68" s="91"/>
      <c r="P68" s="91"/>
      <c r="Q68" s="130"/>
      <c r="Y68" s="79"/>
      <c r="Z68" s="79"/>
    </row>
    <row r="69" spans="1:26" ht="30" customHeight="1" thickBot="1" x14ac:dyDescent="0.3">
      <c r="A69" s="177"/>
      <c r="B69" s="441"/>
      <c r="C69" s="139"/>
      <c r="D69" s="410" t="s">
        <v>272</v>
      </c>
      <c r="E69" s="410"/>
      <c r="F69" s="410"/>
      <c r="G69" s="410"/>
      <c r="H69" s="410"/>
      <c r="I69" s="410"/>
      <c r="J69" s="129"/>
      <c r="K69" s="129"/>
      <c r="L69" s="129"/>
      <c r="M69" s="129"/>
      <c r="N69" s="129"/>
      <c r="O69" s="129"/>
      <c r="P69" s="129"/>
      <c r="Q69" s="130"/>
      <c r="Y69" s="79"/>
      <c r="Z69" s="79"/>
    </row>
    <row r="70" spans="1:26" ht="30" customHeight="1" thickBot="1" x14ac:dyDescent="0.3">
      <c r="A70" s="177"/>
      <c r="B70" s="441"/>
      <c r="C70" s="139"/>
      <c r="D70" s="408" t="s">
        <v>273</v>
      </c>
      <c r="E70" s="409"/>
      <c r="F70" s="164" t="s">
        <v>248</v>
      </c>
      <c r="G70" s="158" t="s">
        <v>249</v>
      </c>
      <c r="H70" s="158" t="s">
        <v>250</v>
      </c>
      <c r="I70" s="159" t="s">
        <v>251</v>
      </c>
      <c r="J70" s="129"/>
      <c r="K70" s="129"/>
      <c r="L70" s="129"/>
      <c r="M70" s="129"/>
      <c r="N70" s="129"/>
      <c r="O70" s="129"/>
      <c r="P70" s="129"/>
      <c r="Q70" s="130"/>
      <c r="Y70" s="79"/>
      <c r="Z70" s="79"/>
    </row>
    <row r="71" spans="1:26" ht="86.25" customHeight="1" x14ac:dyDescent="0.25">
      <c r="A71" s="177"/>
      <c r="B71" s="441"/>
      <c r="C71" s="139"/>
      <c r="D71" s="406" t="s">
        <v>274</v>
      </c>
      <c r="E71" s="407"/>
      <c r="F71" s="165"/>
      <c r="G71" s="162"/>
      <c r="H71" s="162"/>
      <c r="I71" s="163"/>
      <c r="J71" s="130"/>
      <c r="K71" s="130"/>
      <c r="L71" s="130"/>
      <c r="M71" s="130"/>
      <c r="N71" s="130"/>
      <c r="O71" s="130"/>
      <c r="P71" s="130"/>
      <c r="Q71" s="130"/>
      <c r="Y71" s="79"/>
      <c r="Z71" s="79"/>
    </row>
    <row r="72" spans="1:26" ht="65.25" customHeight="1" x14ac:dyDescent="0.25">
      <c r="A72" s="177"/>
      <c r="B72" s="441"/>
      <c r="C72" s="139"/>
      <c r="D72" s="404" t="s">
        <v>275</v>
      </c>
      <c r="E72" s="405"/>
      <c r="F72" s="166"/>
      <c r="G72" s="92"/>
      <c r="H72" s="92"/>
      <c r="I72" s="93"/>
      <c r="J72" s="130"/>
      <c r="K72" s="130"/>
      <c r="L72" s="130"/>
      <c r="M72" s="130"/>
      <c r="N72" s="130"/>
      <c r="O72" s="130"/>
      <c r="P72" s="130"/>
      <c r="Q72" s="130"/>
      <c r="Y72" s="79"/>
      <c r="Z72" s="79"/>
    </row>
    <row r="73" spans="1:26" ht="65.25" customHeight="1" thickBot="1" x14ac:dyDescent="0.3">
      <c r="A73" s="177"/>
      <c r="B73" s="441"/>
      <c r="C73" s="139"/>
      <c r="D73" s="453" t="s">
        <v>276</v>
      </c>
      <c r="E73" s="454"/>
      <c r="F73" s="167" t="str">
        <f>IFERROR((F71/F72),"")</f>
        <v/>
      </c>
      <c r="G73" s="156" t="str">
        <f t="shared" ref="G73:I73" si="24">IFERROR((G71/G72),"")</f>
        <v/>
      </c>
      <c r="H73" s="156" t="str">
        <f t="shared" si="24"/>
        <v/>
      </c>
      <c r="I73" s="157" t="str">
        <f t="shared" si="24"/>
        <v/>
      </c>
      <c r="J73" s="130"/>
      <c r="K73" s="130"/>
      <c r="L73" s="130"/>
      <c r="M73" s="130"/>
      <c r="N73" s="130"/>
      <c r="O73" s="130"/>
      <c r="P73" s="130"/>
      <c r="Q73" s="130"/>
      <c r="Y73" s="79"/>
      <c r="Z73" s="79"/>
    </row>
    <row r="74" spans="1:26" x14ac:dyDescent="0.25">
      <c r="A74" s="177"/>
      <c r="B74" s="441"/>
      <c r="C74" s="139"/>
      <c r="D74" s="458"/>
      <c r="E74" s="458"/>
      <c r="F74" s="458"/>
      <c r="G74" s="458"/>
      <c r="H74" s="458"/>
      <c r="I74" s="458"/>
      <c r="J74" s="458"/>
      <c r="K74" s="458"/>
      <c r="L74" s="458"/>
      <c r="M74" s="458"/>
      <c r="N74" s="458"/>
      <c r="O74" s="458"/>
      <c r="P74" s="458"/>
      <c r="Q74" s="130"/>
      <c r="Y74" s="79"/>
      <c r="Z74" s="79"/>
    </row>
    <row r="75" spans="1:26" ht="15.75" customHeight="1" thickBot="1" x14ac:dyDescent="0.3">
      <c r="A75" s="177"/>
      <c r="B75" s="442"/>
      <c r="C75" s="140"/>
      <c r="D75" s="94"/>
      <c r="E75" s="94"/>
      <c r="F75" s="94"/>
      <c r="G75" s="94"/>
      <c r="H75" s="94"/>
      <c r="I75" s="94"/>
      <c r="J75" s="94"/>
      <c r="K75" s="94"/>
      <c r="L75" s="94"/>
      <c r="M75" s="94"/>
      <c r="N75" s="94"/>
      <c r="O75" s="94"/>
      <c r="P75" s="94"/>
      <c r="Q75" s="94"/>
      <c r="R75" s="94"/>
      <c r="S75" s="94"/>
      <c r="T75" s="94"/>
      <c r="U75" s="94"/>
      <c r="V75" s="94"/>
      <c r="W75" s="94"/>
      <c r="X75" s="94"/>
      <c r="Y75" s="95"/>
      <c r="Z75" s="79"/>
    </row>
    <row r="76" spans="1:26" ht="15.75" thickBot="1" x14ac:dyDescent="0.3">
      <c r="A76" s="189"/>
      <c r="B76" s="94"/>
      <c r="C76" s="140"/>
      <c r="D76" s="94"/>
      <c r="E76" s="94"/>
      <c r="F76" s="94"/>
      <c r="G76" s="94"/>
      <c r="H76" s="94"/>
      <c r="I76" s="94"/>
      <c r="J76" s="94"/>
      <c r="K76" s="94"/>
      <c r="L76" s="94"/>
      <c r="M76" s="94"/>
      <c r="N76" s="94"/>
      <c r="O76" s="94"/>
      <c r="P76" s="94"/>
      <c r="Q76" s="94"/>
      <c r="R76" s="94"/>
      <c r="S76" s="94"/>
      <c r="T76" s="94"/>
      <c r="U76" s="94"/>
      <c r="V76" s="94"/>
      <c r="W76" s="94"/>
      <c r="X76" s="94"/>
      <c r="Y76" s="94"/>
      <c r="Z76" s="95"/>
    </row>
    <row r="77" spans="1:26" s="143" customFormat="1" ht="17.25" thickBot="1" x14ac:dyDescent="0.35">
      <c r="A77" s="144"/>
      <c r="B77" s="171"/>
      <c r="C77" s="171"/>
      <c r="D77" s="172"/>
      <c r="E77" s="173"/>
      <c r="F77" s="173"/>
      <c r="G77" s="173"/>
      <c r="H77" s="173"/>
      <c r="I77" s="173"/>
      <c r="J77" s="173"/>
      <c r="K77" s="173"/>
      <c r="L77" s="173"/>
      <c r="M77" s="174"/>
      <c r="N77" s="108"/>
      <c r="O77" s="108"/>
      <c r="P77" s="108"/>
      <c r="Q77" s="108"/>
      <c r="R77" s="108"/>
      <c r="Z77" s="142"/>
    </row>
    <row r="78" spans="1:26" s="143" customFormat="1" ht="17.25" thickBot="1" x14ac:dyDescent="0.35">
      <c r="A78" s="144"/>
      <c r="B78" s="443" t="s">
        <v>277</v>
      </c>
      <c r="C78" s="444"/>
      <c r="D78" s="445"/>
      <c r="E78" s="445"/>
      <c r="F78" s="444"/>
      <c r="G78" s="444"/>
      <c r="H78" s="444"/>
      <c r="I78" s="444"/>
      <c r="J78" s="444"/>
      <c r="K78" s="444"/>
      <c r="L78" s="444"/>
      <c r="M78" s="444"/>
      <c r="N78" s="444"/>
      <c r="O78" s="444"/>
      <c r="P78" s="446"/>
      <c r="Q78" s="145"/>
      <c r="R78" s="108"/>
      <c r="Z78" s="146"/>
    </row>
    <row r="79" spans="1:26" s="143" customFormat="1" ht="16.5" x14ac:dyDescent="0.3">
      <c r="A79" s="144"/>
      <c r="B79" s="413">
        <v>1</v>
      </c>
      <c r="C79" s="414"/>
      <c r="D79" s="419" t="s">
        <v>162</v>
      </c>
      <c r="E79" s="420"/>
      <c r="F79" s="421"/>
      <c r="G79" s="422"/>
      <c r="H79" s="422"/>
      <c r="I79" s="422"/>
      <c r="J79" s="422"/>
      <c r="K79" s="422"/>
      <c r="L79" s="422"/>
      <c r="M79" s="422"/>
      <c r="N79" s="422"/>
      <c r="O79" s="422"/>
      <c r="P79" s="423"/>
      <c r="Q79" s="145"/>
      <c r="R79" s="108"/>
      <c r="Z79" s="146"/>
    </row>
    <row r="80" spans="1:26" s="143" customFormat="1" ht="16.5" x14ac:dyDescent="0.3">
      <c r="A80" s="144"/>
      <c r="B80" s="415"/>
      <c r="C80" s="416"/>
      <c r="D80" s="424" t="s">
        <v>1</v>
      </c>
      <c r="E80" s="425"/>
      <c r="F80" s="426"/>
      <c r="G80" s="427"/>
      <c r="H80" s="427"/>
      <c r="I80" s="427"/>
      <c r="J80" s="427"/>
      <c r="K80" s="427"/>
      <c r="L80" s="427"/>
      <c r="M80" s="427"/>
      <c r="N80" s="427"/>
      <c r="O80" s="427"/>
      <c r="P80" s="428"/>
      <c r="Q80" s="145"/>
      <c r="R80" s="108"/>
      <c r="Z80" s="146"/>
    </row>
    <row r="81" spans="1:26" s="143" customFormat="1" ht="16.5" x14ac:dyDescent="0.3">
      <c r="A81" s="144"/>
      <c r="B81" s="415"/>
      <c r="C81" s="416"/>
      <c r="D81" s="424" t="s">
        <v>278</v>
      </c>
      <c r="E81" s="425"/>
      <c r="F81" s="426"/>
      <c r="G81" s="427"/>
      <c r="H81" s="427"/>
      <c r="I81" s="427"/>
      <c r="J81" s="427"/>
      <c r="K81" s="427"/>
      <c r="L81" s="427"/>
      <c r="M81" s="427"/>
      <c r="N81" s="427"/>
      <c r="O81" s="427"/>
      <c r="P81" s="428"/>
      <c r="Q81" s="145"/>
      <c r="R81" s="108"/>
      <c r="Z81" s="146"/>
    </row>
    <row r="82" spans="1:26" s="143" customFormat="1" ht="16.5" x14ac:dyDescent="0.3">
      <c r="A82" s="144"/>
      <c r="B82" s="415"/>
      <c r="C82" s="416"/>
      <c r="D82" s="424" t="s">
        <v>160</v>
      </c>
      <c r="E82" s="425"/>
      <c r="F82" s="426"/>
      <c r="G82" s="427"/>
      <c r="H82" s="427"/>
      <c r="I82" s="427"/>
      <c r="J82" s="427"/>
      <c r="K82" s="427"/>
      <c r="L82" s="427"/>
      <c r="M82" s="427"/>
      <c r="N82" s="427"/>
      <c r="O82" s="427"/>
      <c r="P82" s="428"/>
      <c r="Q82" s="145"/>
      <c r="R82" s="108"/>
      <c r="Z82" s="146"/>
    </row>
    <row r="83" spans="1:26" s="143" customFormat="1" ht="16.5" x14ac:dyDescent="0.3">
      <c r="A83" s="144"/>
      <c r="B83" s="415"/>
      <c r="C83" s="416"/>
      <c r="D83" s="424" t="s">
        <v>279</v>
      </c>
      <c r="E83" s="425"/>
      <c r="F83" s="426"/>
      <c r="G83" s="427"/>
      <c r="H83" s="427"/>
      <c r="I83" s="427"/>
      <c r="J83" s="427"/>
      <c r="K83" s="427"/>
      <c r="L83" s="427"/>
      <c r="M83" s="427"/>
      <c r="N83" s="427"/>
      <c r="O83" s="427"/>
      <c r="P83" s="428"/>
      <c r="Q83" s="145"/>
      <c r="R83" s="108"/>
      <c r="Z83" s="146"/>
    </row>
    <row r="84" spans="1:26" s="143" customFormat="1" ht="16.5" x14ac:dyDescent="0.3">
      <c r="A84" s="144"/>
      <c r="B84" s="415"/>
      <c r="C84" s="416"/>
      <c r="D84" s="424" t="s">
        <v>163</v>
      </c>
      <c r="E84" s="425"/>
      <c r="F84" s="426"/>
      <c r="G84" s="427"/>
      <c r="H84" s="427"/>
      <c r="I84" s="427"/>
      <c r="J84" s="427"/>
      <c r="K84" s="427"/>
      <c r="L84" s="427"/>
      <c r="M84" s="427"/>
      <c r="N84" s="427"/>
      <c r="O84" s="427"/>
      <c r="P84" s="428"/>
      <c r="Q84" s="145"/>
      <c r="R84" s="108"/>
      <c r="Z84" s="146"/>
    </row>
    <row r="85" spans="1:26" s="143" customFormat="1" ht="17.25" thickBot="1" x14ac:dyDescent="0.35">
      <c r="A85" s="144"/>
      <c r="B85" s="417"/>
      <c r="C85" s="418"/>
      <c r="D85" s="429" t="s">
        <v>280</v>
      </c>
      <c r="E85" s="430"/>
      <c r="F85" s="431"/>
      <c r="G85" s="432"/>
      <c r="H85" s="432"/>
      <c r="I85" s="432"/>
      <c r="J85" s="432"/>
      <c r="K85" s="432"/>
      <c r="L85" s="432"/>
      <c r="M85" s="432"/>
      <c r="N85" s="432"/>
      <c r="O85" s="432"/>
      <c r="P85" s="433"/>
      <c r="Q85" s="145"/>
      <c r="R85" s="108"/>
      <c r="Z85" s="146"/>
    </row>
    <row r="86" spans="1:26" s="143" customFormat="1" ht="15.75" thickBot="1" x14ac:dyDescent="0.3">
      <c r="A86" s="147"/>
      <c r="B86" s="125"/>
      <c r="C86" s="125"/>
      <c r="D86" s="148"/>
      <c r="E86" s="125"/>
      <c r="F86" s="125"/>
      <c r="G86" s="125"/>
      <c r="H86" s="125"/>
      <c r="I86" s="125"/>
      <c r="J86" s="125"/>
      <c r="K86" s="125"/>
      <c r="L86" s="125"/>
      <c r="M86" s="125"/>
      <c r="N86" s="125"/>
      <c r="O86" s="125"/>
      <c r="P86" s="125"/>
      <c r="Q86" s="125"/>
      <c r="R86" s="125"/>
      <c r="S86" s="150"/>
      <c r="T86" s="150"/>
      <c r="U86" s="150"/>
      <c r="V86" s="150"/>
      <c r="W86" s="150"/>
      <c r="X86" s="150"/>
      <c r="Y86" s="150"/>
      <c r="Z86" s="149"/>
    </row>
  </sheetData>
  <mergeCells count="71">
    <mergeCell ref="T46:X46"/>
    <mergeCell ref="A4:D4"/>
    <mergeCell ref="A1:Y1"/>
    <mergeCell ref="A2:Y2"/>
    <mergeCell ref="A3:Y3"/>
    <mergeCell ref="N4:Y4"/>
    <mergeCell ref="A5:Y5"/>
    <mergeCell ref="D38:L38"/>
    <mergeCell ref="D39:L39"/>
    <mergeCell ref="D40:M40"/>
    <mergeCell ref="D43:L44"/>
    <mergeCell ref="J46:N46"/>
    <mergeCell ref="D21:P21"/>
    <mergeCell ref="D23:P23"/>
    <mergeCell ref="D35:M35"/>
    <mergeCell ref="D36:M36"/>
    <mergeCell ref="O46:S46"/>
    <mergeCell ref="F60:I60"/>
    <mergeCell ref="F61:I61"/>
    <mergeCell ref="F62:I62"/>
    <mergeCell ref="D47:E47"/>
    <mergeCell ref="D48:E48"/>
    <mergeCell ref="D49:E49"/>
    <mergeCell ref="D50:E50"/>
    <mergeCell ref="D51:E51"/>
    <mergeCell ref="D52:E52"/>
    <mergeCell ref="D53:E53"/>
    <mergeCell ref="D54:E54"/>
    <mergeCell ref="D55:E55"/>
    <mergeCell ref="D56:E56"/>
    <mergeCell ref="D57:E57"/>
    <mergeCell ref="D58:E58"/>
    <mergeCell ref="F15:M15"/>
    <mergeCell ref="F16:M16"/>
    <mergeCell ref="B21:B75"/>
    <mergeCell ref="B78:P78"/>
    <mergeCell ref="D60:E60"/>
    <mergeCell ref="D61:E61"/>
    <mergeCell ref="D62:E62"/>
    <mergeCell ref="D63:E63"/>
    <mergeCell ref="D65:E65"/>
    <mergeCell ref="D73:E73"/>
    <mergeCell ref="F65:I65"/>
    <mergeCell ref="D66:F66"/>
    <mergeCell ref="D67:P67"/>
    <mergeCell ref="D74:P74"/>
    <mergeCell ref="D46:I46"/>
    <mergeCell ref="D37:M37"/>
    <mergeCell ref="B79:C85"/>
    <mergeCell ref="D79:E79"/>
    <mergeCell ref="F79:P79"/>
    <mergeCell ref="D80:E80"/>
    <mergeCell ref="F80:P80"/>
    <mergeCell ref="D81:E81"/>
    <mergeCell ref="F81:P81"/>
    <mergeCell ref="D82:E82"/>
    <mergeCell ref="F82:P82"/>
    <mergeCell ref="D83:E83"/>
    <mergeCell ref="F83:P83"/>
    <mergeCell ref="D84:E84"/>
    <mergeCell ref="F84:P84"/>
    <mergeCell ref="D85:E85"/>
    <mergeCell ref="F85:P85"/>
    <mergeCell ref="D41:L41"/>
    <mergeCell ref="F63:I63"/>
    <mergeCell ref="D72:E72"/>
    <mergeCell ref="D71:E71"/>
    <mergeCell ref="D70:E70"/>
    <mergeCell ref="D69:I69"/>
    <mergeCell ref="D64:E64"/>
    <mergeCell ref="F64:I64"/>
  </mergeCells>
  <phoneticPr fontId="3" type="noConversion"/>
  <conditionalFormatting sqref="F15">
    <cfRule type="expression" dxfId="4" priority="1">
      <formula>F14="SI SE REPORTA"</formula>
    </cfRule>
  </conditionalFormatting>
  <conditionalFormatting sqref="G13">
    <cfRule type="notContainsBlanks" dxfId="3" priority="5">
      <formula>LEN(TRIM(G13))&gt;0</formula>
    </cfRule>
  </conditionalFormatting>
  <conditionalFormatting sqref="I13">
    <cfRule type="notContainsBlanks" dxfId="2" priority="4">
      <formula>LEN(TRIM(I13))&gt;0</formula>
    </cfRule>
  </conditionalFormatting>
  <conditionalFormatting sqref="K13">
    <cfRule type="notContainsBlanks" dxfId="1" priority="3">
      <formula>LEN(TRIM(K13))&gt;0</formula>
    </cfRule>
  </conditionalFormatting>
  <conditionalFormatting sqref="M13">
    <cfRule type="notContainsBlanks" dxfId="0" priority="2">
      <formula>LEN(TRIM(M13))&gt;0</formula>
    </cfRule>
  </conditionalFormatting>
  <dataValidations count="6">
    <dataValidation type="list" allowBlank="1" showInputMessage="1" showErrorMessage="1" sqref="E25:E34" xr:uid="{CA7481EE-AB7E-46A8-9D5C-F496382362A5}">
      <formula1>$S$26:$S$27</formula1>
    </dataValidation>
    <dataValidation type="list" allowBlank="1" showInputMessage="1" showErrorMessage="1" sqref="O25:P34 M25:M33" xr:uid="{27E00F97-67D7-4E1C-B29F-4800A5FBBE14}">
      <formula1>$R$26:$R$27</formula1>
    </dataValidation>
    <dataValidation type="whole" operator="greaterThanOrEqual" allowBlank="1" showErrorMessage="1" errorTitle="ERROR" error="Escriba un número igual o mayor que 0" promptTitle="ERROR" prompt="Escriba un número igual o mayor que 0" sqref="F71:I72" xr:uid="{D1565858-E7B2-45EB-9EC1-646D514C912E}">
      <formula1>0</formula1>
    </dataValidation>
    <dataValidation type="list" allowBlank="1" showInputMessage="1" showErrorMessage="1" sqref="F14 H14 J14 L14" xr:uid="{C0A5D9F9-63F5-40B5-A5F0-348D56EDA9D4}">
      <formula1>"NO SE REPORTA, SI SE REPORTA"</formula1>
    </dataValidation>
    <dataValidation type="list" allowBlank="1" showInputMessage="1" showErrorMessage="1" sqref="J13 F13 H13 L13" xr:uid="{B4477FCE-AB2E-4F66-8136-178B5D983955}">
      <formula1>"SI APLICA, NO APLICA"</formula1>
    </dataValidation>
    <dataValidation operator="greaterThanOrEqual" allowBlank="1" showErrorMessage="1" errorTitle="ERROR" error="Escriba un número igual o mayor que 0" promptTitle="ERROR" prompt="Escriba un número igual o mayor que 0" sqref="F73:I73" xr:uid="{0593754A-A1B1-4453-92CD-5C7EB619D3F7}"/>
  </dataValidations>
  <hyperlinks>
    <hyperlink ref="B9" location="'ANEXO 3'!A1" display="VOLVER AL INDICE" xr:uid="{05CA9240-08D3-4993-B428-9D7E9D3BB9AC}"/>
  </hyperlinks>
  <pageMargins left="0.25" right="0.25" top="0.75" bottom="0.75" header="0.3" footer="0.3"/>
  <pageSetup paperSize="178" orientation="landscape" horizontalDpi="1200" verticalDpi="1200" r:id="rId1"/>
  <ignoredErrors>
    <ignoredError sqref="G73:I73"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PSMV Seguimiento</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2023-12-01T03:42:38Z</dcterms:modified>
  <cp:category/>
  <cp:contentStatus/>
</cp:coreProperties>
</file>