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0" documentId="13_ncr:1_{28D11EBD-7513-4B12-B099-73102704618A}" xr6:coauthVersionLast="47" xr6:coauthVersionMax="47" xr10:uidLastSave="{00000000-0000-0000-0000-000000000000}"/>
  <bookViews>
    <workbookView xWindow="-120" yWindow="-120" windowWidth="20730" windowHeight="11040" firstSheet="2" activeTab="3" xr2:uid="{00000000-000D-0000-FFFF-FFFF00000000}"/>
  </bookViews>
  <sheets>
    <sheet name="Listas" sheetId="2" state="hidden" r:id="rId1"/>
    <sheet name="Instructivo" sheetId="5" r:id="rId2"/>
    <sheet name="ESP_INV_HM" sheetId="1" r:id="rId3"/>
    <sheet name="ESP_INV_REPORTE" sheetId="7" r:id="rId4"/>
  </sheets>
  <externalReferences>
    <externalReference r:id="rId5"/>
    <externalReference r:id="rId6"/>
  </externalReferences>
  <definedNames>
    <definedName name="_Toc467769480" localSheetId="3">ESP_INV_REPORTE!#REF!</definedName>
    <definedName name="acumula">Listas!$B$36:$B$40</definedName>
    <definedName name="_xlnm.Print_Area" localSheetId="2">ESP_INV_HM!$B$1:$Q$58</definedName>
    <definedName name="cobertura">Listas!$D$30:$D$33</definedName>
    <definedName name="Desagregaci">Listas!$D$30:$D$35</definedName>
    <definedName name="enfoque">Listas!$D$22:$D$27</definedName>
    <definedName name="fuente">Listas!$B$3:$B$4</definedName>
    <definedName name="Lista_CAR" localSheetId="3">#REF!</definedName>
    <definedName name="Lista_CAR">'[1]Datos Generales'!$H$5:$H$37</definedName>
    <definedName name="orienta">Listas!$D$38:$D$40</definedName>
    <definedName name="periodicidad">Listas!$B$12:$B$19</definedName>
    <definedName name="REPORTE" localSheetId="3">[2]Formulas!$F$33:$F$34</definedName>
    <definedName name="REPORTE">[1]Formulas!$F$33:$F$34</definedName>
    <definedName name="SI" localSheetId="3">[2]Formulas!$D$33:$D$34</definedName>
    <definedName name="SI">[1]Formulas!$D$33:$D$34</definedName>
    <definedName name="tipo">Listas!$B$7:$B$9</definedName>
    <definedName name="tipounidad">Listas!$B$22:$B$33</definedName>
    <definedName name="_xlnm.Print_Titles" localSheetId="2">ESP_INV_HM!$1:$7</definedName>
    <definedName name="Vigencias" localSheetId="3">#REF!</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 i="7" l="1"/>
  <c r="F47" i="7"/>
  <c r="F48" i="7"/>
  <c r="F49" i="7"/>
  <c r="F50" i="7"/>
  <c r="F51" i="7"/>
  <c r="F46" i="7"/>
  <c r="L42" i="7" l="1"/>
  <c r="L41" i="7"/>
  <c r="L40" i="7"/>
  <c r="L39" i="7"/>
  <c r="L38" i="7"/>
  <c r="L37" i="7"/>
  <c r="L36" i="7"/>
  <c r="L35" i="7"/>
  <c r="L34" i="7"/>
  <c r="L33" i="7"/>
  <c r="F28" i="7" l="1"/>
  <c r="F26" i="7"/>
  <c r="F25" i="7"/>
  <c r="F24" i="7"/>
  <c r="O76" i="7"/>
  <c r="O77" i="7"/>
  <c r="O78" i="7"/>
  <c r="O79" i="7"/>
  <c r="O80" i="7"/>
  <c r="O81" i="7"/>
  <c r="O82" i="7"/>
  <c r="O83" i="7"/>
  <c r="O75" i="7"/>
  <c r="G47" i="7"/>
  <c r="F57" i="7" s="1"/>
  <c r="G48" i="7"/>
  <c r="F58" i="7" s="1"/>
  <c r="G49" i="7"/>
  <c r="F59" i="7" s="1"/>
  <c r="G50" i="7"/>
  <c r="F60" i="7" s="1"/>
  <c r="G51" i="7"/>
  <c r="F61" i="7" s="1"/>
  <c r="G46" i="7"/>
  <c r="F56" i="7" s="1"/>
  <c r="N84" i="7"/>
  <c r="M84" i="7"/>
  <c r="L84" i="7"/>
  <c r="K84" i="7"/>
  <c r="J62" i="7"/>
  <c r="I68" i="7" s="1"/>
  <c r="I62" i="7"/>
  <c r="H68" i="7" s="1"/>
  <c r="H62" i="7"/>
  <c r="G68" i="7" s="1"/>
  <c r="G62" i="7"/>
  <c r="F68" i="7" s="1"/>
  <c r="K61" i="7"/>
  <c r="E61" i="7"/>
  <c r="K60" i="7"/>
  <c r="E60" i="7"/>
  <c r="K59" i="7"/>
  <c r="E59" i="7"/>
  <c r="K58" i="7"/>
  <c r="E58" i="7"/>
  <c r="K57" i="7"/>
  <c r="E57" i="7"/>
  <c r="D57" i="7"/>
  <c r="D58" i="7" s="1"/>
  <c r="D59" i="7" s="1"/>
  <c r="D60" i="7" s="1"/>
  <c r="D61" i="7" s="1"/>
  <c r="K56" i="7"/>
  <c r="E56" i="7"/>
  <c r="K52" i="7"/>
  <c r="I67" i="7" s="1"/>
  <c r="J52" i="7"/>
  <c r="H67" i="7" s="1"/>
  <c r="I52" i="7"/>
  <c r="G67" i="7" s="1"/>
  <c r="H52" i="7"/>
  <c r="L51" i="7"/>
  <c r="L50" i="7"/>
  <c r="L49" i="7"/>
  <c r="L48" i="7"/>
  <c r="L47" i="7"/>
  <c r="D47" i="7"/>
  <c r="D48" i="7" s="1"/>
  <c r="D49" i="7" s="1"/>
  <c r="D50" i="7" s="1"/>
  <c r="D51" i="7" s="1"/>
  <c r="L46" i="7"/>
  <c r="H16" i="7"/>
  <c r="H15" i="7"/>
  <c r="P14" i="7"/>
  <c r="M14" i="7"/>
  <c r="J14" i="7"/>
  <c r="E4" i="7"/>
  <c r="A2" i="7"/>
  <c r="H69" i="7" l="1"/>
  <c r="G69" i="7"/>
  <c r="I69" i="7"/>
  <c r="T13" i="7" s="1"/>
  <c r="O84" i="7"/>
  <c r="L52" i="7"/>
  <c r="M13" i="7"/>
  <c r="P13" i="7"/>
  <c r="K62" i="7"/>
  <c r="F67" i="7"/>
  <c r="J67" i="7" s="1"/>
  <c r="J68" i="7"/>
  <c r="J69" i="7" l="1"/>
  <c r="F69" i="7"/>
  <c r="J1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L31" authorId="0" shapeId="0" xr:uid="{11C877E6-1EE5-491A-B34E-7DCAF46E6E14}">
      <text>
        <r>
          <rPr>
            <b/>
            <sz val="9"/>
            <color indexed="81"/>
            <rFont val="Tahoma"/>
            <family val="2"/>
          </rPr>
          <t>Usuario:</t>
        </r>
        <r>
          <rPr>
            <sz val="9"/>
            <color indexed="81"/>
            <rFont val="Tahoma"/>
            <family val="2"/>
          </rPr>
          <t xml:space="preserve">
En documento word estableceran tipologías para ajustar lista desplegable</t>
        </r>
      </text>
    </comment>
  </commentList>
</comments>
</file>

<file path=xl/sharedStrings.xml><?xml version="1.0" encoding="utf-8"?>
<sst xmlns="http://schemas.openxmlformats.org/spreadsheetml/2006/main" count="425" uniqueCount="295">
  <si>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</si>
  <si>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</si>
  <si>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</si>
  <si>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</si>
  <si>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</si>
  <si>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</si>
  <si>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</si>
  <si>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</si>
  <si>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</si>
  <si>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</si>
  <si>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</si>
  <si>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</si>
  <si>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</si>
  <si>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</si>
  <si>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</si>
  <si>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</si>
  <si>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</si>
  <si>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</si>
  <si>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</si>
  <si>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</si>
  <si>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</si>
  <si>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</si>
  <si>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</si>
  <si>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</si>
  <si>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</si>
  <si>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</si>
  <si>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</si>
  <si>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</si>
  <si>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</si>
  <si>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</si>
  <si>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</si>
  <si>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</si>
  <si>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</si>
  <si>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</si>
  <si>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</si>
  <si>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</si>
  <si>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</si>
  <si>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</si>
  <si>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</si>
  <si>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</si>
  <si>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</si>
  <si>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</si>
  <si>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</si>
  <si>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</si>
  <si>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</si>
  <si>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</si>
  <si>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</si>
  <si>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</si>
  <si>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</si>
  <si>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</si>
  <si>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</si>
  <si>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</si>
  <si>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</si>
  <si>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</si>
  <si>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</si>
  <si>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</si>
  <si>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</si>
  <si>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</si>
  <si>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</si>
  <si>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</si>
  <si>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</si>
  <si>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</si>
  <si>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</si>
  <si>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</si>
  <si>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</si>
  <si>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</si>
  <si>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</si>
  <si>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</si>
  <si>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</si>
  <si>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</si>
  <si>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</si>
  <si>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</si>
  <si>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</si>
  <si>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</si>
  <si>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</si>
  <si>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</si>
  <si>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</si>
  <si>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</si>
  <si>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</si>
  <si>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</si>
  <si>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</si>
  <si>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</si>
  <si>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</si>
  <si>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</si>
  <si>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</si>
  <si>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</si>
  <si>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</si>
  <si>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</si>
  <si>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</si>
  <si>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</si>
  <si>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</si>
  <si>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</si>
  <si>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</si>
  <si>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</si>
  <si>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</si>
  <si>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</si>
  <si>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</si>
  <si>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</si>
  <si>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</si>
  <si>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</si>
  <si>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</si>
  <si>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</si>
  <si>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</si>
  <si>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</si>
  <si>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</si>
  <si>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</si>
  <si>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</si>
  <si>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</si>
  <si>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</si>
  <si>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</si>
  <si>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</si>
  <si>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</si>
  <si>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</si>
  <si>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</si>
  <si>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</si>
  <si>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</si>
  <si>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</si>
  <si>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</si>
  <si>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</si>
  <si>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</si>
  <si>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</si>
  <si>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</si>
  <si>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</si>
  <si>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</si>
  <si>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</si>
  <si>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</si>
  <si>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</si>
  <si>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</si>
  <si>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</si>
  <si>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</si>
  <si>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</si>
  <si>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</si>
  <si>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</si>
  <si>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</si>
  <si>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</si>
  <si>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</si>
  <si>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</si>
  <si>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</si>
  <si>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</si>
  <si>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</si>
  <si>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</si>
  <si>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</si>
  <si>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</si>
  <si>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</si>
  <si>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</si>
  <si>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</si>
  <si>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</si>
  <si>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</si>
  <si>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</si>
  <si>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</si>
  <si>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</si>
  <si>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</si>
  <si>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</si>
  <si>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</si>
  <si>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</si>
  <si>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</si>
  <si>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</si>
  <si>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</si>
  <si>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</si>
  <si>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</si>
  <si>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</si>
  <si>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</si>
  <si>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</si>
  <si>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</si>
  <si>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</si>
  <si>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</si>
  <si>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</si>
  <si>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</si>
  <si>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</si>
  <si>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</si>
  <si>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</si>
  <si>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</si>
  <si>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 xml:space="preserve">Direccion de Bosques, Biodiversidad y Servicios Ecosistemicos- DBBSE
Direccion de Asuntos marinos, costeros y recursos acuaticos-DAMCRA </t>
  </si>
  <si>
    <t>obosques@minambiente.gov.co
damcra@minambiente.gov.co</t>
  </si>
  <si>
    <t>+57 6013323400</t>
  </si>
  <si>
    <t>2.5.1. Otra  Cúal</t>
  </si>
  <si>
    <t>Informe de Avance en la Ejecución de los Planes de Acción Cuatrienales de las Autoridades Ambientales</t>
  </si>
  <si>
    <t xml:space="preserve">Total </t>
  </si>
  <si>
    <t>2.13.1. Otra Cúal?</t>
  </si>
  <si>
    <t>Jurisdicción de la Autoridad Ambiental</t>
  </si>
  <si>
    <t>Autoridades Ambientales</t>
  </si>
  <si>
    <t>Las especies invasoras, son la segunda causa de pérdida de biodiversidad en el mundo, ya que afectan su funcionalidad y estructura además de traer consecuencias de alto impacto en el ámbito económico, la salud pública y la cultura (Baptiste et al., 2010).
Se entiende por especie exótica invasora: Especie introducida que se establece y dispersa en ecosistemas o hábitats naturales o seminaturales; es un agente de cambio y causa impactos ambientales, económicos o de salud pública y que ha sido declarada por el Ministerio de Ambiente a través de acto administrativo. 
El Convenio sobre Diversidad Biológica, aprobado en Colombia a través de la Ley 165 de 1994, se refiere en el artículo 8° a las obligaciones de los países parte y en su literal h) establece: “impedirá que se introduzcan, controlará o erradicará las especies exóticas que amenacen a ecosistemas, hábitats o especies.
En la COP 15 de Biodiversidad (Montreal, dic, 2022) se aprobó el Marco Global de Biodiversidad MGB Kunming-Montreal aprobaron 23 metas a 2030 entre las cuales una específica para especies invasoras:  META 6 “Eliminar, minimizar o reducir las especies exóticas invasoras o mitigar sus impactos en la biodiversidad y los servicios de los ecosistemas mediante la detección y la gestión de las vías de introducción de las especies exóticas, previniendo la introducción y el establecimiento de especies exóticas invasoras prioritarias, reduciendo las tasas de introducción y establecimiento de otras especies exóticas invasoras conocidas o potenciales en al menos un 50 % para 2030, y erradicando o controlando las especies exóticas invasoras, en especial en lugares prioritarios, como las islas”.
Se entiende por especies exóticas de carácter invasor aquellas que han sido capaces de colonizar efectivamente un área en donde se ha interrumpido la barrera geográfica y se han propagado sin asistencia humana directa en hábitats naturales o seminaturales y cuyo establecimiento y expansión amenaza los ecosistemas, hábitats o especies con daños económicos o ambientales (Resolución 848 de 2008). Sin embargo, no se encuentra declarada por acto administrativo por la entidad competente 
Especie introducida: Especie, subespecie o taxón inferior e híbrido que se encuentra fuera de su distribución natural, pasada o presente, incluyendo cualquier parte, gametos, semillas, huevos o propágulos.
El artículo 3° de la Resolución 848 de 2008 establece que las autoridades ambientales regionales deberán tomar medidas para la prevención, control y manejo de las especies introducidas exóticas, invasoras y trasplantadas presentes en el territorio nacional, que se estimen pertinentes, tales como el otorgamiento de permisos de caza de control y demás medidas de manejo que resulten aplicables conforme a las disposiciones legales vigentes.</t>
  </si>
  <si>
    <t xml:space="preserve">www.minambiente.gov.co </t>
  </si>
  <si>
    <t>Ministerio de Ambiente y Desarrollo Sostenible</t>
  </si>
  <si>
    <t>Adriana Rivera Brusatin
Ximena Rojas Giraldo</t>
  </si>
  <si>
    <t>Directoras</t>
  </si>
  <si>
    <t>ariverab@minambiente.gov.co
xrojas@minambiente.gov.co</t>
  </si>
  <si>
    <t>PERIODO REPORTADO:</t>
  </si>
  <si>
    <t>(Hoja metodológica versión 2,00)</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</si>
  <si>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</si>
  <si>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</si>
  <si>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</si>
  <si>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</si>
  <si>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</si>
  <si>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</si>
  <si>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</si>
  <si>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 xml:space="preserve">Observaciones </t>
  </si>
  <si>
    <t>Metodología de cálculo</t>
  </si>
  <si>
    <t>Datos generales especies invasoras con presencia en la jurisdicción de la autoridad ambiental</t>
  </si>
  <si>
    <t>N°</t>
  </si>
  <si>
    <t>Nombre Común especie invasora identificada con presencia en la jurisdicción de la autoridad Ambiental</t>
  </si>
  <si>
    <t>Nombre Cientifico de la especie invasora identificada con presencia en la jurisdicción de la autoridad Ambiental</t>
  </si>
  <si>
    <t>Grupo (Flora o fauna)</t>
  </si>
  <si>
    <t>Tipo especie (Continental o marina)</t>
  </si>
  <si>
    <t>Clasificada por</t>
  </si>
  <si>
    <t>Se hacen monitoreos poblacionales</t>
  </si>
  <si>
    <t>Tiene un plan o protocolo asociado para su manejo y control</t>
  </si>
  <si>
    <t>Tipo de intervención</t>
  </si>
  <si>
    <t>Nombre de documento técnico que identifica el Protocolo, Estrategia, plan, o  programa de manejo y control de especie invasora</t>
  </si>
  <si>
    <t>Orden del documento (Nacional o Regional)</t>
  </si>
  <si>
    <t>Fecha de publicación del documento</t>
  </si>
  <si>
    <t>Vigencia del documento que contiene las medidas de Control y manejo</t>
  </si>
  <si>
    <t xml:space="preserve">Especie invasora priorizadas para la implementación de  medidas de control y manejo en el cuatrienio </t>
  </si>
  <si>
    <t>Número de acciones desarrolladas a 31 de diciembre de la vigencia anterior a la formulación del PAC</t>
  </si>
  <si>
    <t>Área intervenida con acciones de control</t>
  </si>
  <si>
    <t>Vías de introducción</t>
  </si>
  <si>
    <t>Observaciones</t>
  </si>
  <si>
    <t>Año 1</t>
  </si>
  <si>
    <t>Año 2</t>
  </si>
  <si>
    <t>Año 3</t>
  </si>
  <si>
    <t>Año 4</t>
  </si>
  <si>
    <t>Nota: Adicione tantas filas como requiera</t>
  </si>
  <si>
    <t>Especie invasora priorizada</t>
  </si>
  <si>
    <t xml:space="preserve">Nombre de documento técnico que identifica el Protocolo, Estrategia, plan, o  programa de manejo y control de especie invasora </t>
  </si>
  <si>
    <t>Total</t>
  </si>
  <si>
    <t>Meta PAC</t>
  </si>
  <si>
    <t>Avance en la implementación de medidas  de prevención, control y manejo de especie invasoras</t>
  </si>
  <si>
    <t>Nombre de documento técnico que identifica el Protocolo, Estrategia, plan, o  programa de manejo y control de especie invasora publicado a 31 de diciembre de la vigencia anterior a la formulación del PAC</t>
  </si>
  <si>
    <t>Avance Meta PAC</t>
  </si>
  <si>
    <t>Cálculo del Indicador</t>
  </si>
  <si>
    <t>Variable</t>
  </si>
  <si>
    <t>Medidas de prevención, control y manejo de especies invasoras implementadas</t>
  </si>
  <si>
    <t>Porcentaje de avance de en la implementación medidas de prevención, control y manejo de especies invasoras</t>
  </si>
  <si>
    <t>Indicador complementario:</t>
  </si>
  <si>
    <t>Inversión asociada a la ejecución de las medidas de prevención, control y manejo de especies invasoras (Millones de $)</t>
  </si>
  <si>
    <t>(*) Adicione tantas filas cuantas sean necesarias.</t>
  </si>
  <si>
    <t>Nombre de acción / proyecto en el PAC (*)</t>
  </si>
  <si>
    <t>Estrategia, plan, programa de prevención, control y manejo de especies invasoras al que aporta</t>
  </si>
  <si>
    <t>Acción del Protocolo, Estrategia, plan, o  programa de manejo y control de especie invasora a la que aporta</t>
  </si>
  <si>
    <t>Presupuesto definitivo en la vigencia para la ejecución de acciones de prevención, manejo y control de la especie invasora</t>
  </si>
  <si>
    <t>Recursos comprometidos</t>
  </si>
  <si>
    <t>Recursos obligados</t>
  </si>
  <si>
    <t>Pagos</t>
  </si>
  <si>
    <t>%Ejecución financiera</t>
  </si>
  <si>
    <t>Responsable del reporte de las variables del indicador</t>
  </si>
  <si>
    <t>Nombre del funcionario</t>
  </si>
  <si>
    <t>Correo electrónico</t>
  </si>
  <si>
    <t>Dirección</t>
  </si>
  <si>
    <t>Decreto 1076 de 2015</t>
  </si>
  <si>
    <t>ANEXO NO. 3. MATRIZ DE REPORTE DE AVANCE DE INDICADORES MÍNIMOS DE GESTIÓN INCORPORADOS EN LA RESOLUCIÓN XXXXXX</t>
  </si>
  <si>
    <t>Vigencia</t>
  </si>
  <si>
    <t>Resolución 848 de 2008,</t>
  </si>
  <si>
    <t xml:space="preserve"> Especies exóticas invasoras declaradas</t>
  </si>
  <si>
    <t xml:space="preserve"> Protocolo para la extracción y control de la especie exótica invasora Pez León (Pterois volitans) </t>
  </si>
  <si>
    <t>Resolución 207 de 2010,</t>
  </si>
  <si>
    <t>Pez león y Camarón de Asia o Camarón Jumbo (Penaeus monodon).</t>
  </si>
  <si>
    <t>Resolución 132 de 2010,</t>
  </si>
  <si>
    <t xml:space="preserve">Resolución 976 de 2010 </t>
  </si>
  <si>
    <t>Se modifica el artículo segundo de la Resolución 207 de 2010</t>
  </si>
  <si>
    <t xml:space="preserve">Resolución 654 de 2011, </t>
  </si>
  <si>
    <t>Caracol gigante africano.</t>
  </si>
  <si>
    <t xml:space="preserve">Resolución 675 de 2013, </t>
  </si>
  <si>
    <t>Adopta el Plan y Protocolo de manejo del pez león (Pterois volitans)</t>
  </si>
  <si>
    <t xml:space="preserve">Resolución 1204 de 2014, </t>
  </si>
  <si>
    <t>Se conforma el Comité Técnico Nacional de especies introducidas y/o trasplantadas invasoras en el territorio nacional</t>
  </si>
  <si>
    <t>Resolución 684 del 2018.</t>
  </si>
  <si>
    <t xml:space="preserve"> Retamo Espinoso (Ulex europaeus L.) y Retamo Liso (Genista monspessulana)</t>
  </si>
  <si>
    <t>Resolución. 0346 de 2022 “Por la cual se modifica el artículo 1 de la Resolución 848 de 2008, adicionando la especie Hippopotamus amphibius (Hipopótamo común) y se toman otras determinaciones ”</t>
  </si>
  <si>
    <t>Resolución. 0346 de 2022.</t>
  </si>
  <si>
    <t xml:space="preserve"> “Por la cual se modifica el artículo 1 de la Resolución No. 848 de 2008, adicionando al listado de especies exóticas declaradas como invasoras las especies Alopochen aegyptiaca (Ganso del Nilo), Paulownia tomentosa (Árbol del Kiri), y Procambarus clarkii (Cangrejo Rojo Americano) y se adopta el Plan para la Prevención, Manejo y Control en el Territorio Nacional de la especie Procambarus clarkii (Cangrejo rojo americano) y se toman otras determinaciones”</t>
  </si>
  <si>
    <t>Resolución 0067 de 2023.</t>
  </si>
  <si>
    <t xml:space="preserve"> Decreto 2811 de 1974</t>
  </si>
  <si>
    <t>Literal e) del artículo 258</t>
  </si>
  <si>
    <t xml:space="preserve"> Ley 99 de 1993</t>
  </si>
  <si>
    <t>Numerales 2 y 23 del artículo 5</t>
  </si>
  <si>
    <t>Ley 165 de 1994</t>
  </si>
  <si>
    <t>numeral 16 del artículo 2.2.2.3.2.2</t>
  </si>
  <si>
    <r>
      <t xml:space="preserve">
Porcentaje de especies invasoras con medidas de prevención, control y manejo en ejecución
</t>
    </r>
    <r>
      <rPr>
        <b/>
        <sz val="10"/>
        <rFont val="Arial Narrow"/>
        <family val="2"/>
      </rPr>
      <t xml:space="preserve">
PEIMEt=  (∑(i=1)^n EIPMEEit ) / (∑(i=1)^n EIPMEFit ) x 100</t>
    </r>
    <r>
      <rPr>
        <sz val="10"/>
        <rFont val="Arial Narrow"/>
        <family val="2"/>
      </rPr>
      <t xml:space="preserve">
Donde:
PEIME t = Porcentaje de especies invasoras con medidas de prevención, control y manejo en ejecución, en tiempo t.
EIPMEE it = Número de especies invasoras i con medidas de prevención, control y manejo en ejecución, en tiempo t.
EIPMEF it = Número de especies invasoras i con medidas de prevención, control y manejo formulado, en el tiempo t.
Nota: los ponderadores de las acciones serán definidos por las CAR teniendo en cuenta el presupuesto asignado para cada una de ellas. Por su parte, la ejecución de cada acción corresponde a la ejecución presupuestal de la acción (compromisos / presupuesto definitivo).
Indicador complementario:
Inversión asociada a la ejecución de medidas de manejo de especies invasoras
</t>
    </r>
    <r>
      <rPr>
        <b/>
        <sz val="10"/>
        <rFont val="Arial Narrow"/>
        <family val="2"/>
      </rPr>
      <t xml:space="preserve">
IPMEIt= ∑(i=1)^n PDEIi </t>
    </r>
    <r>
      <rPr>
        <sz val="10"/>
        <rFont val="Arial Narrow"/>
        <family val="2"/>
      </rPr>
      <t xml:space="preserve">
Donde:
IPMEI t = Inversión asociada a la ejecución de las medidas de prevención, control y manejo de especies invasoras, en el año t.
PDEI i = Presupuesto definitivo asociado a la ejecución de las medidas de prevención, control y manejo de la especie invasora i, en el año t.
</t>
    </r>
  </si>
  <si>
    <t>Línea base especies invasoras con presencia en la jurisdicción de la autoridad ambiental
(La siguiente información se diligencia a 31 de diciembre de la vigencia anterior)
Nota: Adicione tantas filas como requiera</t>
  </si>
  <si>
    <t>Meta anual de acciones de medidas  de prevención, control y manejo de especies invasoras implementadas
(Adicione tantas líneas como requiera)</t>
  </si>
  <si>
    <t>Indicador complementario:
Inversión asociada a la ejecución de las medidas de prevención, control y manejo de especies invasoras (Millones de $)
(*) Adicione tantas filas cuantas sean necesarias.</t>
  </si>
  <si>
    <r>
      <t xml:space="preserve">Meta anual de acciones de medidas  de prevención, control y manejo de especies invasoras implementadas
</t>
    </r>
    <r>
      <rPr>
        <sz val="10"/>
        <color rgb="FF000000"/>
        <rFont val="Arial Narrow"/>
        <family val="2"/>
      </rPr>
      <t>(Adicione tantas líneas como requiera)</t>
    </r>
  </si>
  <si>
    <r>
      <t>Línea base especies invasoras con presencia en la jurisdicción de la autoridad ambiental</t>
    </r>
    <r>
      <rPr>
        <sz val="10"/>
        <color rgb="FF000000"/>
        <rFont val="Arial Narrow"/>
        <family val="2"/>
      </rPr>
      <t xml:space="preserve">
(La siguiente información se diligencia a 31 de diciembre de la vigencia anterior)</t>
    </r>
  </si>
  <si>
    <t xml:space="preserve">Total de especies  invasoras identificadas con presencia en la jurisdicción de la autoridad Ambiental a 31 de diciembre de la vigencia anterior </t>
  </si>
  <si>
    <t xml:space="preserve">Total de especies invasoras con medidas de manejo y control formulado a 31 de diciembre de la vigencia anterior </t>
  </si>
  <si>
    <t xml:space="preserve">Total de especies invasoras con medidas de manejo y control  en ejecución a 31 de diciembre de la vigencia anterior </t>
  </si>
  <si>
    <t xml:space="preserve">Total de especies invasoras priorizadas para la formulación de  medidas de control y manejo en el cuatrienio </t>
  </si>
  <si>
    <t xml:space="preserve">Total de especies invasoras priorizadas para la implementación de  medidas de control y manejo en el cuatrienio </t>
  </si>
  <si>
    <t>URL publicación del documento</t>
  </si>
  <si>
    <t>No</t>
  </si>
  <si>
    <t>Se debe ajustar formula, si en la columna Q filas 33 a 42 se encuentra la palabra SI, entonces aquí se debe poner el nombre de la especie que aparecen en la columna E de la fila correspondiente</t>
  </si>
  <si>
    <t>Nombre Cientifico de la especie invasora priorizada por la autoridad Ambiental</t>
  </si>
  <si>
    <t>meta de acciones de medidas de prevención, control y manejo de especies invasoras priorizadas implementadas</t>
  </si>
  <si>
    <t>Avance de en la implementación medidas de prevención, control y manejo de especies invasoras</t>
  </si>
  <si>
    <t>Es la relación entre el número de acciones de prevención, control y manejo de especies exóticas invasoras y exóticas con alto potencial invasor implementadas, respecto a la proyección de medidas de prevención, control y manejo de especies invasoras (fauna y flora para el medio continental y marino).
Finalidad / Propósito:
El indicador mide que la autoridad ambiental realice acciones dirigidas a la implementación de las medidas de prevención, control y manejo de especies exóticas invasoras y exóticas con alto potencial invasor. De esta manera, la Corporación contribuye a la ejecución a nivel regional de la Política Nacional de Gestión de la Biodiversidad y sus Servicios Ecosistémicos, así como al cumplimiento de las Metas Aichi.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</si>
</sst>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theme="1"/>
      <name val="Arial Narrow"/>
      <family val="2"/>
    </font>
    <font>
      <sz val="10"/>
      <color rgb="FF006100"/>
      <name val="Arial Narrow"/>
      <family val="2"/>
    </font>
    <font>
      <b/>
      <sz val="9"/>
      <color indexed="81"/>
      <name val="Tahoma"/>
      <family val="2"/>
    </font>
    <font>
      <sz val="9"/>
      <color indexed="81"/>
      <name val="Tahoma"/>
      <family val="2"/>
    </font>
    <font>
      <b/>
      <sz val="10"/>
      <color rgb="FF000000"/>
      <name val="Arial Narrow"/>
      <family val="2"/>
    </font>
    <font>
      <sz val="10"/>
      <color rgb="FF000000"/>
      <name val="Arial Narrow"/>
      <family val="2"/>
    </font>
    <font>
      <b/>
      <i/>
      <sz val="10"/>
      <color indexed="8"/>
      <name val="Arial Narrow"/>
      <family val="2"/>
    </font>
    <font>
      <i/>
      <sz val="10"/>
      <color rgb="FF000000"/>
      <name val="Arial Narrow"/>
      <family val="2"/>
    </font>
    <font>
      <u/>
      <sz val="10"/>
      <color theme="10"/>
      <name val="Arial Narrow"/>
      <family val="2"/>
    </font>
    <font>
      <b/>
      <sz val="10"/>
      <color rgb="FF006100"/>
      <name val="Arial Narrow"/>
      <family val="2"/>
    </font>
    <font>
      <b/>
      <u/>
      <sz val="10"/>
      <color rgb="FF00000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0000"/>
        <bgColor indexed="64"/>
      </patternFill>
    </fill>
  </fills>
  <borders count="9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17">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52">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0" fillId="0" borderId="67" xfId="6" applyFont="1" applyBorder="1" applyAlignment="1">
      <alignment vertical="center" wrapText="1"/>
    </xf>
    <xf numFmtId="0" fontId="10" fillId="0" borderId="0" xfId="6" applyFont="1" applyAlignment="1">
      <alignment vertical="center" wrapText="1"/>
    </xf>
    <xf numFmtId="0" fontId="10" fillId="0" borderId="68" xfId="6" applyFont="1" applyBorder="1" applyAlignment="1">
      <alignment vertical="center"/>
    </xf>
    <xf numFmtId="0" fontId="10" fillId="0" borderId="0" xfId="6" applyFont="1" applyAlignment="1">
      <alignment vertical="center"/>
    </xf>
    <xf numFmtId="0" fontId="23" fillId="0" borderId="0" xfId="6" applyFont="1" applyAlignment="1">
      <alignment vertical="top"/>
    </xf>
    <xf numFmtId="0" fontId="26" fillId="14" borderId="1" xfId="6" applyFont="1" applyFill="1" applyBorder="1" applyAlignment="1">
      <alignment horizontal="center" vertical="center" wrapText="1"/>
    </xf>
    <xf numFmtId="0" fontId="26" fillId="14" borderId="78" xfId="6" applyFont="1" applyFill="1" applyBorder="1" applyAlignment="1">
      <alignment horizontal="center" vertical="center" wrapText="1"/>
    </xf>
    <xf numFmtId="0" fontId="18" fillId="14" borderId="78" xfId="6" applyFont="1" applyFill="1" applyBorder="1" applyAlignment="1">
      <alignment horizontal="center" vertical="center" wrapText="1"/>
    </xf>
    <xf numFmtId="0" fontId="18" fillId="14" borderId="1" xfId="6" applyFont="1" applyFill="1" applyBorder="1" applyAlignment="1">
      <alignment horizontal="center" vertical="center" wrapText="1"/>
    </xf>
    <xf numFmtId="0" fontId="18" fillId="14" borderId="1" xfId="6" applyFont="1" applyFill="1" applyBorder="1" applyAlignment="1">
      <alignment horizontal="center" vertical="center"/>
    </xf>
    <xf numFmtId="0" fontId="27" fillId="13" borderId="1" xfId="6" applyFont="1" applyFill="1" applyBorder="1" applyAlignment="1" applyProtection="1">
      <alignment vertical="top" wrapText="1"/>
      <protection locked="0"/>
    </xf>
    <xf numFmtId="0" fontId="22" fillId="13" borderId="1" xfId="6" applyFont="1" applyFill="1" applyBorder="1" applyAlignment="1">
      <alignment horizontal="center" vertical="center" wrapText="1"/>
    </xf>
    <xf numFmtId="0" fontId="22" fillId="13" borderId="1" xfId="6" applyFont="1" applyFill="1" applyBorder="1"/>
    <xf numFmtId="164" fontId="27" fillId="13" borderId="1" xfId="8" applyNumberFormat="1" applyFont="1" applyFill="1" applyBorder="1" applyAlignment="1" applyProtection="1">
      <alignment vertical="top" wrapText="1"/>
      <protection locked="0"/>
    </xf>
    <xf numFmtId="9" fontId="27" fillId="14" borderId="1" xfId="7" applyFont="1" applyFill="1" applyBorder="1" applyAlignment="1" applyProtection="1">
      <alignment horizontal="center" vertical="top" wrapText="1"/>
      <protection locked="0"/>
    </xf>
    <xf numFmtId="3" fontId="27" fillId="13" borderId="1" xfId="6" applyNumberFormat="1" applyFont="1" applyFill="1" applyBorder="1" applyAlignment="1" applyProtection="1">
      <alignment vertical="top" wrapText="1"/>
      <protection locked="0"/>
    </xf>
    <xf numFmtId="3" fontId="26" fillId="15" borderId="1" xfId="6" applyNumberFormat="1" applyFont="1" applyFill="1" applyBorder="1" applyAlignment="1">
      <alignment horizontal="center"/>
    </xf>
    <xf numFmtId="3" fontId="26" fillId="13" borderId="1" xfId="6" applyNumberFormat="1" applyFont="1" applyFill="1" applyBorder="1" applyAlignment="1" applyProtection="1">
      <alignment horizontal="center" wrapText="1"/>
      <protection locked="0"/>
    </xf>
    <xf numFmtId="0" fontId="10" fillId="0" borderId="0" xfId="3" applyFont="1"/>
    <xf numFmtId="0" fontId="22" fillId="0" borderId="71" xfId="6" applyFont="1" applyBorder="1"/>
    <xf numFmtId="0" fontId="22" fillId="0" borderId="67" xfId="6" applyFont="1" applyBorder="1"/>
    <xf numFmtId="0" fontId="22" fillId="0" borderId="0" xfId="6" applyFont="1"/>
    <xf numFmtId="0" fontId="22" fillId="0" borderId="68" xfId="6" applyFont="1" applyBorder="1"/>
    <xf numFmtId="0" fontId="8" fillId="12" borderId="65" xfId="3" applyFont="1" applyFill="1" applyBorder="1" applyAlignment="1">
      <alignment vertical="center" wrapText="1"/>
    </xf>
    <xf numFmtId="0" fontId="8" fillId="12" borderId="65" xfId="6" applyFont="1" applyFill="1" applyBorder="1" applyAlignment="1">
      <alignment vertical="center" wrapText="1"/>
    </xf>
    <xf numFmtId="0" fontId="8" fillId="12" borderId="66" xfId="6" applyFont="1" applyFill="1" applyBorder="1" applyAlignment="1">
      <alignment vertical="center" wrapText="1"/>
    </xf>
    <xf numFmtId="0" fontId="8" fillId="0" borderId="69" xfId="6" applyFont="1" applyBorder="1" applyAlignment="1">
      <alignment horizontal="left" vertical="center" wrapText="1"/>
    </xf>
    <xf numFmtId="0" fontId="8" fillId="0" borderId="0" xfId="6" applyFont="1" applyAlignment="1">
      <alignment horizontal="left" vertical="center" wrapText="1"/>
    </xf>
    <xf numFmtId="0" fontId="22" fillId="0" borderId="69" xfId="6" applyFont="1" applyBorder="1"/>
    <xf numFmtId="0" fontId="27" fillId="0" borderId="0" xfId="6" applyFont="1" applyAlignment="1">
      <alignment vertical="top"/>
    </xf>
    <xf numFmtId="0" fontId="27" fillId="0" borderId="0" xfId="6" applyFont="1" applyAlignment="1">
      <alignment horizontal="center" vertical="top"/>
    </xf>
    <xf numFmtId="0" fontId="22" fillId="0" borderId="0" xfId="6" applyFont="1" applyAlignment="1">
      <alignment vertical="top"/>
    </xf>
    <xf numFmtId="0" fontId="22" fillId="13" borderId="1" xfId="6" applyFont="1" applyFill="1" applyBorder="1" applyAlignment="1">
      <alignment vertical="top"/>
    </xf>
    <xf numFmtId="0" fontId="28" fillId="0" borderId="0" xfId="6" applyFont="1" applyAlignment="1">
      <alignment vertical="top"/>
    </xf>
    <xf numFmtId="0" fontId="29" fillId="0" borderId="0" xfId="6" applyFont="1" applyAlignment="1">
      <alignment horizontal="center" vertical="top" wrapText="1"/>
    </xf>
    <xf numFmtId="0" fontId="22" fillId="4" borderId="1" xfId="6" applyFont="1" applyFill="1" applyBorder="1" applyAlignment="1">
      <alignment vertical="top"/>
    </xf>
    <xf numFmtId="0" fontId="22" fillId="0" borderId="0" xfId="6" applyFont="1" applyAlignment="1">
      <alignment horizontal="right" vertical="top"/>
    </xf>
    <xf numFmtId="0" fontId="30" fillId="0" borderId="0" xfId="4" applyFont="1" applyFill="1" applyBorder="1"/>
    <xf numFmtId="0" fontId="22" fillId="0" borderId="0" xfId="6" applyFont="1" applyAlignment="1">
      <alignment horizontal="center" vertical="top"/>
    </xf>
    <xf numFmtId="0" fontId="22" fillId="0" borderId="70" xfId="6" applyFont="1" applyBorder="1" applyAlignment="1">
      <alignment horizontal="right" vertical="center"/>
    </xf>
    <xf numFmtId="0" fontId="22" fillId="0" borderId="69" xfId="6" applyFont="1" applyBorder="1" applyAlignment="1">
      <alignment horizontal="right" vertical="center"/>
    </xf>
    <xf numFmtId="0" fontId="27" fillId="0" borderId="0" xfId="6" applyFont="1" applyAlignment="1">
      <alignment horizontal="right" vertical="top"/>
    </xf>
    <xf numFmtId="0" fontId="31" fillId="14" borderId="1" xfId="6" applyFont="1" applyFill="1" applyBorder="1" applyAlignment="1">
      <alignment horizontal="center" vertical="center"/>
    </xf>
    <xf numFmtId="9" fontId="22" fillId="14" borderId="1" xfId="6" applyNumberFormat="1" applyFont="1" applyFill="1" applyBorder="1" applyAlignment="1">
      <alignment horizontal="center" vertical="top"/>
    </xf>
    <xf numFmtId="9" fontId="22" fillId="0" borderId="0" xfId="6" applyNumberFormat="1" applyFont="1" applyAlignment="1">
      <alignment horizontal="center" vertical="top"/>
    </xf>
    <xf numFmtId="0" fontId="27" fillId="13" borderId="1" xfId="6" applyFont="1" applyFill="1" applyBorder="1" applyAlignment="1" applyProtection="1">
      <alignment horizontal="left" vertical="top" wrapText="1"/>
      <protection locked="0"/>
    </xf>
    <xf numFmtId="0" fontId="22" fillId="0" borderId="1" xfId="6" applyFont="1" applyBorder="1" applyAlignment="1" applyProtection="1">
      <alignment vertical="top"/>
      <protection hidden="1"/>
    </xf>
    <xf numFmtId="0" fontId="22" fillId="0" borderId="0" xfId="6" applyFont="1" applyAlignment="1" applyProtection="1">
      <alignment vertical="top"/>
      <protection hidden="1"/>
    </xf>
    <xf numFmtId="0" fontId="22" fillId="0" borderId="69" xfId="6" applyFont="1" applyBorder="1" applyAlignment="1">
      <alignment horizontal="left" vertical="center"/>
    </xf>
    <xf numFmtId="0" fontId="22" fillId="13" borderId="1" xfId="6" applyFont="1" applyFill="1" applyBorder="1" applyAlignment="1" applyProtection="1">
      <alignment horizontal="left" vertical="top"/>
      <protection locked="0"/>
    </xf>
    <xf numFmtId="0" fontId="22" fillId="0" borderId="1" xfId="6" applyFont="1" applyBorder="1" applyAlignment="1">
      <alignment vertical="top"/>
    </xf>
    <xf numFmtId="0" fontId="27" fillId="0" borderId="0" xfId="6" applyFont="1" applyAlignment="1">
      <alignment vertical="top" wrapText="1"/>
    </xf>
    <xf numFmtId="0" fontId="30" fillId="0" borderId="69" xfId="4" applyFont="1" applyFill="1" applyBorder="1" applyAlignment="1">
      <alignment horizontal="right" vertical="center"/>
    </xf>
    <xf numFmtId="0" fontId="30" fillId="0" borderId="72" xfId="4" applyFont="1" applyFill="1" applyBorder="1" applyAlignment="1">
      <alignment horizontal="right" vertical="center"/>
    </xf>
    <xf numFmtId="0" fontId="22" fillId="0" borderId="73" xfId="6" applyFont="1" applyBorder="1" applyAlignment="1">
      <alignment horizontal="center" vertical="top"/>
    </xf>
    <xf numFmtId="0" fontId="22" fillId="0" borderId="73" xfId="6" applyFont="1" applyBorder="1"/>
    <xf numFmtId="0" fontId="27" fillId="0" borderId="73" xfId="6" applyFont="1" applyBorder="1" applyAlignment="1">
      <alignment horizontal="right" vertical="top"/>
    </xf>
    <xf numFmtId="0" fontId="22" fillId="0" borderId="73" xfId="6" applyFont="1" applyBorder="1" applyAlignment="1" applyProtection="1">
      <alignment horizontal="center" vertical="top" wrapText="1"/>
      <protection locked="0"/>
    </xf>
    <xf numFmtId="0" fontId="22" fillId="0" borderId="74" xfId="6" applyFont="1" applyBorder="1" applyAlignment="1" applyProtection="1">
      <alignment horizontal="center" vertical="top" wrapText="1"/>
      <protection locked="0"/>
    </xf>
    <xf numFmtId="0" fontId="22" fillId="0" borderId="69" xfId="6" applyFont="1" applyBorder="1" applyAlignment="1" applyProtection="1">
      <alignment horizontal="center" vertical="top" wrapText="1"/>
      <protection locked="0"/>
    </xf>
    <xf numFmtId="0" fontId="22" fillId="0" borderId="72" xfId="6" applyFont="1" applyBorder="1"/>
    <xf numFmtId="0" fontId="30" fillId="0" borderId="73" xfId="4" applyFont="1" applyFill="1" applyBorder="1" applyAlignment="1">
      <alignment horizontal="right" vertical="center"/>
    </xf>
    <xf numFmtId="0" fontId="22" fillId="0" borderId="74" xfId="6" applyFont="1" applyBorder="1"/>
    <xf numFmtId="0" fontId="27" fillId="0" borderId="0" xfId="6" applyFont="1" applyAlignment="1">
      <alignment horizontal="center" vertical="top" wrapText="1"/>
    </xf>
    <xf numFmtId="0" fontId="22" fillId="14" borderId="1" xfId="6" applyFont="1" applyFill="1" applyBorder="1" applyAlignment="1" applyProtection="1">
      <alignment horizontal="center" vertical="center"/>
      <protection locked="0"/>
    </xf>
    <xf numFmtId="0" fontId="26" fillId="0" borderId="0" xfId="6" applyFont="1" applyAlignment="1">
      <alignment vertical="top" wrapText="1"/>
    </xf>
    <xf numFmtId="0" fontId="27" fillId="0" borderId="0" xfId="6" applyFont="1" applyAlignment="1">
      <alignment horizontal="left" vertical="center" wrapText="1"/>
    </xf>
    <xf numFmtId="0" fontId="22" fillId="0" borderId="69" xfId="6" applyFont="1" applyBorder="1" applyAlignment="1">
      <alignment vertical="center"/>
    </xf>
    <xf numFmtId="0" fontId="27" fillId="0" borderId="0" xfId="6" applyFont="1" applyAlignment="1">
      <alignment horizontal="center" vertical="center" wrapText="1"/>
    </xf>
    <xf numFmtId="0" fontId="22" fillId="0" borderId="68" xfId="6" applyFont="1" applyBorder="1" applyAlignment="1">
      <alignment vertical="center"/>
    </xf>
    <xf numFmtId="0" fontId="22" fillId="0" borderId="0" xfId="6" applyFont="1" applyAlignment="1">
      <alignment vertical="center"/>
    </xf>
    <xf numFmtId="0" fontId="22" fillId="13" borderId="1" xfId="6" applyFont="1" applyFill="1" applyBorder="1" applyAlignment="1">
      <alignment horizontal="center" vertical="center"/>
    </xf>
    <xf numFmtId="0" fontId="22" fillId="13" borderId="79" xfId="6" applyFont="1" applyFill="1" applyBorder="1" applyAlignment="1">
      <alignment horizontal="center" vertical="center"/>
    </xf>
    <xf numFmtId="0" fontId="27" fillId="13" borderId="1" xfId="6" applyFont="1" applyFill="1" applyBorder="1" applyAlignment="1">
      <alignment horizontal="center" vertical="center" wrapText="1"/>
    </xf>
    <xf numFmtId="9" fontId="27" fillId="13" borderId="1" xfId="6" applyNumberFormat="1" applyFont="1" applyFill="1" applyBorder="1" applyAlignment="1">
      <alignment horizontal="center" vertical="center" wrapText="1"/>
    </xf>
    <xf numFmtId="9" fontId="27" fillId="13" borderId="1" xfId="7" applyFont="1" applyFill="1" applyBorder="1" applyAlignment="1">
      <alignment horizontal="center" vertical="center" wrapText="1"/>
    </xf>
    <xf numFmtId="0" fontId="22" fillId="13" borderId="1" xfId="6" applyFont="1" applyFill="1" applyBorder="1" applyAlignment="1">
      <alignment vertical="center"/>
    </xf>
    <xf numFmtId="0" fontId="27" fillId="13" borderId="1" xfId="6" applyFont="1" applyFill="1" applyBorder="1" applyAlignment="1">
      <alignment vertical="center" wrapText="1"/>
    </xf>
    <xf numFmtId="0" fontId="27" fillId="0" borderId="0" xfId="6" applyFont="1" applyAlignment="1">
      <alignment horizontal="left" vertical="top" wrapText="1"/>
    </xf>
    <xf numFmtId="0" fontId="26" fillId="14" borderId="1" xfId="6" applyFont="1" applyFill="1" applyBorder="1" applyAlignment="1">
      <alignment horizontal="center" vertical="center"/>
    </xf>
    <xf numFmtId="0" fontId="26" fillId="0" borderId="0" xfId="6" applyFont="1" applyAlignment="1">
      <alignment horizontal="center" vertical="center"/>
    </xf>
    <xf numFmtId="0" fontId="22" fillId="14" borderId="1" xfId="6" applyFont="1" applyFill="1" applyBorder="1" applyAlignment="1">
      <alignment horizontal="center" vertical="center"/>
    </xf>
    <xf numFmtId="0" fontId="22" fillId="14" borderId="1" xfId="6" applyFont="1" applyFill="1" applyBorder="1" applyAlignment="1">
      <alignment vertical="center"/>
    </xf>
    <xf numFmtId="1" fontId="27" fillId="13" borderId="1" xfId="6" applyNumberFormat="1" applyFont="1" applyFill="1" applyBorder="1" applyAlignment="1" applyProtection="1">
      <alignment horizontal="center" vertical="center"/>
      <protection locked="0"/>
    </xf>
    <xf numFmtId="1" fontId="18" fillId="14" borderId="1" xfId="6" applyNumberFormat="1" applyFont="1" applyFill="1" applyBorder="1" applyAlignment="1">
      <alignment horizontal="center" vertical="center"/>
    </xf>
    <xf numFmtId="9" fontId="27" fillId="0" borderId="0" xfId="6" applyNumberFormat="1" applyFont="1" applyAlignment="1" applyProtection="1">
      <alignment horizontal="center" vertical="center"/>
      <protection locked="0"/>
    </xf>
    <xf numFmtId="2" fontId="22" fillId="0" borderId="0" xfId="6" applyNumberFormat="1" applyFont="1" applyAlignment="1">
      <alignment horizontal="center" vertical="center"/>
    </xf>
    <xf numFmtId="0" fontId="27" fillId="14" borderId="1" xfId="6" applyFont="1" applyFill="1" applyBorder="1" applyAlignment="1">
      <alignment horizontal="center" vertical="center" wrapText="1"/>
    </xf>
    <xf numFmtId="2" fontId="27" fillId="0" borderId="0" xfId="6" applyNumberFormat="1" applyFont="1" applyAlignment="1" applyProtection="1">
      <alignment horizontal="center" vertical="center"/>
      <protection locked="0"/>
    </xf>
    <xf numFmtId="0" fontId="27" fillId="0" borderId="0" xfId="6" applyFont="1" applyAlignment="1" applyProtection="1">
      <alignment horizontal="center" vertical="center"/>
      <protection locked="0"/>
    </xf>
    <xf numFmtId="1" fontId="18" fillId="14" borderId="1" xfId="7" applyNumberFormat="1" applyFont="1" applyFill="1" applyBorder="1" applyAlignment="1">
      <alignment horizontal="center" vertical="center"/>
    </xf>
    <xf numFmtId="2" fontId="22" fillId="0" borderId="0" xfId="7" applyNumberFormat="1" applyFont="1" applyFill="1" applyBorder="1" applyAlignment="1">
      <alignment horizontal="center" vertical="center"/>
    </xf>
    <xf numFmtId="0" fontId="8" fillId="14" borderId="1" xfId="6" applyFont="1" applyFill="1" applyBorder="1" applyAlignment="1">
      <alignment horizontal="center" vertical="center" wrapText="1"/>
    </xf>
    <xf numFmtId="0" fontId="8" fillId="14" borderId="1" xfId="6" applyFont="1" applyFill="1" applyBorder="1" applyAlignment="1">
      <alignment horizontal="center" vertical="center"/>
    </xf>
    <xf numFmtId="0" fontId="27" fillId="14" borderId="1" xfId="6" applyFont="1" applyFill="1" applyBorder="1" applyAlignment="1">
      <alignment horizontal="left" vertical="center" wrapText="1"/>
    </xf>
    <xf numFmtId="1" fontId="22" fillId="14" borderId="1" xfId="6" applyNumberFormat="1" applyFont="1" applyFill="1" applyBorder="1" applyAlignment="1">
      <alignment horizontal="center" vertical="center"/>
    </xf>
    <xf numFmtId="0" fontId="22" fillId="0" borderId="0" xfId="6" applyFont="1" applyAlignment="1">
      <alignment horizontal="center" vertical="center" wrapText="1"/>
    </xf>
    <xf numFmtId="1" fontId="22" fillId="14" borderId="1" xfId="7" applyNumberFormat="1" applyFont="1" applyFill="1" applyBorder="1" applyAlignment="1">
      <alignment horizontal="center" vertical="center"/>
    </xf>
    <xf numFmtId="3" fontId="22" fillId="14" borderId="1" xfId="6" applyNumberFormat="1" applyFont="1" applyFill="1" applyBorder="1" applyAlignment="1">
      <alignment horizontal="center" vertical="center"/>
    </xf>
    <xf numFmtId="9" fontId="18" fillId="14" borderId="1" xfId="7" applyFont="1" applyFill="1" applyBorder="1" applyAlignment="1" applyProtection="1">
      <alignment horizontal="center" vertical="center"/>
    </xf>
    <xf numFmtId="3" fontId="27" fillId="0" borderId="0" xfId="6" applyNumberFormat="1" applyFont="1" applyAlignment="1" applyProtection="1">
      <alignment vertical="top" wrapText="1"/>
      <protection locked="0"/>
    </xf>
    <xf numFmtId="3" fontId="27" fillId="0" borderId="0" xfId="6" applyNumberFormat="1" applyFont="1" applyAlignment="1">
      <alignment vertical="top"/>
    </xf>
    <xf numFmtId="0" fontId="27" fillId="0" borderId="73" xfId="6" applyFont="1" applyBorder="1" applyAlignment="1">
      <alignment vertical="center"/>
    </xf>
    <xf numFmtId="3" fontId="27" fillId="0" borderId="73" xfId="6" applyNumberFormat="1" applyFont="1" applyBorder="1" applyAlignment="1">
      <alignment vertical="top"/>
    </xf>
    <xf numFmtId="9" fontId="27" fillId="0" borderId="73" xfId="7" applyFont="1" applyFill="1" applyBorder="1" applyAlignment="1" applyProtection="1">
      <alignment horizontal="center" vertical="top" wrapText="1"/>
      <protection locked="0"/>
    </xf>
    <xf numFmtId="3" fontId="27" fillId="0" borderId="73" xfId="6" applyNumberFormat="1" applyFont="1" applyBorder="1" applyAlignment="1" applyProtection="1">
      <alignment vertical="top" wrapText="1"/>
      <protection locked="0"/>
    </xf>
    <xf numFmtId="0" fontId="27" fillId="0" borderId="73" xfId="6" applyFont="1" applyBorder="1" applyAlignment="1">
      <alignment horizontal="center" vertical="center" wrapText="1"/>
    </xf>
    <xf numFmtId="0" fontId="27" fillId="0" borderId="73" xfId="6" applyFont="1" applyBorder="1" applyAlignment="1">
      <alignment vertical="top"/>
    </xf>
    <xf numFmtId="0" fontId="27" fillId="0" borderId="73" xfId="6" applyFont="1" applyBorder="1" applyAlignment="1">
      <alignment horizontal="center" vertical="top"/>
    </xf>
    <xf numFmtId="0" fontId="22" fillId="0" borderId="73" xfId="6" applyFont="1" applyBorder="1" applyAlignment="1">
      <alignment vertical="top"/>
    </xf>
    <xf numFmtId="0" fontId="27" fillId="0" borderId="0" xfId="6" applyFont="1" applyAlignment="1">
      <alignment vertical="center"/>
    </xf>
    <xf numFmtId="0" fontId="27" fillId="0" borderId="0" xfId="6" applyFont="1" applyAlignment="1">
      <alignment horizontal="center" vertical="center"/>
    </xf>
    <xf numFmtId="0" fontId="22" fillId="0" borderId="70" xfId="14" applyFont="1" applyBorder="1"/>
    <xf numFmtId="0" fontId="27" fillId="0" borderId="71" xfId="14" applyFont="1" applyBorder="1" applyAlignment="1">
      <alignment vertical="top"/>
    </xf>
    <xf numFmtId="0" fontId="27" fillId="0" borderId="71" xfId="14" applyFont="1" applyBorder="1" applyAlignment="1">
      <alignment horizontal="center" vertical="top"/>
    </xf>
    <xf numFmtId="0" fontId="22" fillId="0" borderId="71" xfId="14" applyFont="1" applyBorder="1" applyAlignment="1">
      <alignment vertical="top"/>
    </xf>
    <xf numFmtId="0" fontId="22" fillId="0" borderId="71" xfId="14" applyFont="1" applyBorder="1"/>
    <xf numFmtId="0" fontId="22" fillId="0" borderId="69" xfId="14" applyFont="1" applyBorder="1"/>
    <xf numFmtId="0" fontId="22" fillId="0" borderId="0" xfId="14" applyFont="1"/>
    <xf numFmtId="0" fontId="22" fillId="0" borderId="72" xfId="14" applyFont="1" applyBorder="1"/>
    <xf numFmtId="0" fontId="27" fillId="0" borderId="73" xfId="14" applyFont="1" applyBorder="1" applyAlignment="1">
      <alignment vertical="center"/>
    </xf>
    <xf numFmtId="0" fontId="27" fillId="0" borderId="73" xfId="14" applyFont="1" applyBorder="1" applyAlignment="1">
      <alignment horizontal="center" vertical="center"/>
    </xf>
    <xf numFmtId="0" fontId="22" fillId="0" borderId="73" xfId="14" applyFont="1" applyBorder="1" applyAlignment="1">
      <alignment vertical="center"/>
    </xf>
    <xf numFmtId="0" fontId="22" fillId="0" borderId="73" xfId="14" applyFont="1" applyBorder="1" applyAlignment="1">
      <alignment vertical="top"/>
    </xf>
    <xf numFmtId="0" fontId="22" fillId="0" borderId="73" xfId="14" applyFont="1" applyBorder="1"/>
    <xf numFmtId="0" fontId="27" fillId="13" borderId="1" xfId="6" applyFont="1" applyFill="1" applyBorder="1" applyAlignment="1">
      <alignment vertical="top" wrapText="1"/>
    </xf>
    <xf numFmtId="0" fontId="26" fillId="0" borderId="0" xfId="6" applyFont="1" applyAlignment="1">
      <alignment vertical="top"/>
    </xf>
    <xf numFmtId="0" fontId="26" fillId="0" borderId="71" xfId="6" applyFont="1" applyBorder="1" applyAlignment="1">
      <alignment horizontal="center" vertical="top" wrapText="1"/>
    </xf>
    <xf numFmtId="0" fontId="22" fillId="14" borderId="1" xfId="6" applyFont="1" applyFill="1" applyBorder="1" applyAlignment="1">
      <alignment vertical="top"/>
    </xf>
    <xf numFmtId="0" fontId="27" fillId="16" borderId="1" xfId="14" applyFont="1" applyFill="1" applyBorder="1" applyAlignment="1">
      <alignment vertical="center" wrapText="1"/>
    </xf>
    <xf numFmtId="0" fontId="22" fillId="9" borderId="1" xfId="14" applyFont="1" applyFill="1" applyBorder="1" applyAlignment="1">
      <alignment vertical="center"/>
    </xf>
    <xf numFmtId="0" fontId="27" fillId="13" borderId="1" xfId="14" applyFont="1" applyFill="1" applyBorder="1" applyAlignment="1" applyProtection="1">
      <alignment horizontal="center" vertical="top" wrapText="1"/>
      <protection locked="0"/>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2"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20" fillId="0" borderId="3" xfId="1" quotePrefix="1" applyBorder="1" applyAlignment="1">
      <alignment horizontal="center" vertical="center" wrapText="1"/>
    </xf>
    <xf numFmtId="0" fontId="11" fillId="10" borderId="1" xfId="0" applyFont="1" applyFill="1" applyBorder="1" applyAlignment="1">
      <alignment horizontal="left" vertical="center" wrapText="1"/>
    </xf>
    <xf numFmtId="0" fontId="0" fillId="0" borderId="1" xfId="0" applyBorder="1" applyAlignment="1">
      <alignment horizontal="center"/>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8" xfId="0" quotePrefix="1" applyFont="1" applyBorder="1" applyAlignment="1">
      <alignment horizontal="left" vertical="center" wrapText="1"/>
    </xf>
    <xf numFmtId="0" fontId="10" fillId="0" borderId="9" xfId="0" quotePrefix="1" applyFont="1" applyBorder="1" applyAlignment="1">
      <alignment horizontal="left" vertical="center" wrapText="1"/>
    </xf>
    <xf numFmtId="0" fontId="10" fillId="0" borderId="10" xfId="0" quotePrefix="1" applyFont="1" applyBorder="1" applyAlignment="1">
      <alignment horizontal="left" vertical="center" wrapText="1"/>
    </xf>
    <xf numFmtId="0" fontId="26" fillId="14" borderId="3" xfId="6" applyFont="1" applyFill="1" applyBorder="1" applyAlignment="1">
      <alignment horizontal="right"/>
    </xf>
    <xf numFmtId="0" fontId="26" fillId="14" borderId="2" xfId="6" applyFont="1" applyFill="1" applyBorder="1" applyAlignment="1">
      <alignment horizontal="right"/>
    </xf>
    <xf numFmtId="0" fontId="26" fillId="14" borderId="78" xfId="6" applyFont="1" applyFill="1" applyBorder="1" applyAlignment="1">
      <alignment horizontal="center" vertical="center" wrapText="1"/>
    </xf>
    <xf numFmtId="0" fontId="26" fillId="14" borderId="79" xfId="6" applyFont="1" applyFill="1" applyBorder="1" applyAlignment="1">
      <alignment horizontal="center" vertical="center" wrapText="1"/>
    </xf>
    <xf numFmtId="0" fontId="18" fillId="14" borderId="6" xfId="6" applyFont="1" applyFill="1" applyBorder="1" applyAlignment="1">
      <alignment horizontal="right" vertical="center"/>
    </xf>
    <xf numFmtId="0" fontId="18" fillId="14" borderId="5" xfId="6" applyFont="1" applyFill="1" applyBorder="1" applyAlignment="1">
      <alignment horizontal="right" vertical="center"/>
    </xf>
    <xf numFmtId="0" fontId="18" fillId="14" borderId="7" xfId="6" applyFont="1" applyFill="1" applyBorder="1" applyAlignment="1">
      <alignment horizontal="right" vertical="center"/>
    </xf>
    <xf numFmtId="0" fontId="22" fillId="0" borderId="1" xfId="6" applyFont="1" applyBorder="1" applyAlignment="1" applyProtection="1">
      <alignment horizontal="center" vertical="top" wrapText="1"/>
      <protection locked="0"/>
    </xf>
    <xf numFmtId="0" fontId="10" fillId="11" borderId="64" xfId="6" applyFont="1" applyFill="1" applyBorder="1" applyAlignment="1">
      <alignment horizontal="center" vertical="center" wrapText="1"/>
    </xf>
    <xf numFmtId="0" fontId="10" fillId="11" borderId="65" xfId="6" applyFont="1" applyFill="1" applyBorder="1" applyAlignment="1">
      <alignment horizontal="center" vertical="center" wrapText="1"/>
    </xf>
    <xf numFmtId="0" fontId="10" fillId="11" borderId="66" xfId="6" applyFont="1" applyFill="1" applyBorder="1" applyAlignment="1">
      <alignment horizontal="center" vertical="center" wrapText="1"/>
    </xf>
    <xf numFmtId="0" fontId="8" fillId="12" borderId="64" xfId="3" applyFont="1" applyFill="1" applyBorder="1" applyAlignment="1">
      <alignment horizontal="center" vertical="center" wrapText="1"/>
    </xf>
    <xf numFmtId="0" fontId="8" fillId="12" borderId="65" xfId="3" applyFont="1" applyFill="1" applyBorder="1" applyAlignment="1">
      <alignment horizontal="center" vertical="center" wrapText="1"/>
    </xf>
    <xf numFmtId="0" fontId="8" fillId="12" borderId="66" xfId="3" applyFont="1" applyFill="1" applyBorder="1" applyAlignment="1">
      <alignment horizontal="center" vertical="center" wrapText="1"/>
    </xf>
    <xf numFmtId="0" fontId="8" fillId="12" borderId="64" xfId="6" applyFont="1" applyFill="1" applyBorder="1" applyAlignment="1">
      <alignment horizontal="left" vertical="center" wrapText="1"/>
    </xf>
    <xf numFmtId="0" fontId="8" fillId="12" borderId="65" xfId="6" applyFont="1" applyFill="1" applyBorder="1" applyAlignment="1">
      <alignment horizontal="left" vertical="center" wrapText="1"/>
    </xf>
    <xf numFmtId="0" fontId="8" fillId="12" borderId="66" xfId="6" applyFont="1" applyFill="1" applyBorder="1" applyAlignment="1">
      <alignment horizontal="left" vertical="center" wrapText="1"/>
    </xf>
    <xf numFmtId="0" fontId="8" fillId="12" borderId="64" xfId="3" applyFont="1" applyFill="1" applyBorder="1" applyAlignment="1">
      <alignment horizontal="left" vertical="center" wrapText="1"/>
    </xf>
    <xf numFmtId="0" fontId="8" fillId="12" borderId="65" xfId="3" applyFont="1" applyFill="1" applyBorder="1" applyAlignment="1">
      <alignment horizontal="left" vertical="center" wrapText="1"/>
    </xf>
    <xf numFmtId="0" fontId="8" fillId="12" borderId="64" xfId="6" quotePrefix="1" applyFont="1" applyFill="1" applyBorder="1" applyAlignment="1">
      <alignment horizontal="left" vertical="center" wrapText="1"/>
    </xf>
    <xf numFmtId="0" fontId="22" fillId="13" borderId="1" xfId="6" applyFont="1" applyFill="1" applyBorder="1" applyAlignment="1" applyProtection="1">
      <alignment horizontal="center" vertical="top" wrapText="1"/>
      <protection locked="0"/>
    </xf>
    <xf numFmtId="0" fontId="27" fillId="0" borderId="75" xfId="6" applyFont="1" applyBorder="1" applyAlignment="1">
      <alignment horizontal="center" vertical="top" wrapText="1"/>
    </xf>
    <xf numFmtId="0" fontId="27" fillId="0" borderId="76" xfId="6" applyFont="1" applyBorder="1" applyAlignment="1">
      <alignment horizontal="center" vertical="top" wrapText="1"/>
    </xf>
    <xf numFmtId="0" fontId="27" fillId="0" borderId="77" xfId="6" applyFont="1" applyBorder="1" applyAlignment="1">
      <alignment horizontal="center" vertical="top" wrapText="1"/>
    </xf>
    <xf numFmtId="0" fontId="26" fillId="0" borderId="71" xfId="6" applyFont="1" applyBorder="1" applyAlignment="1">
      <alignment vertical="top" wrapText="1"/>
    </xf>
    <xf numFmtId="0" fontId="22" fillId="14" borderId="1" xfId="6" applyFont="1" applyFill="1" applyBorder="1" applyAlignment="1">
      <alignment horizontal="left" vertical="center" wrapText="1"/>
    </xf>
    <xf numFmtId="0" fontId="27" fillId="0" borderId="0" xfId="6" applyFont="1" applyAlignment="1">
      <alignment vertical="top" wrapText="1"/>
    </xf>
    <xf numFmtId="0" fontId="27" fillId="0" borderId="0" xfId="6" applyFont="1" applyAlignment="1">
      <alignment horizontal="left" vertical="center" wrapText="1"/>
    </xf>
    <xf numFmtId="0" fontId="18" fillId="14" borderId="1" xfId="6" applyFont="1" applyFill="1" applyBorder="1" applyAlignment="1">
      <alignment horizontal="center" vertical="center" wrapText="1"/>
    </xf>
    <xf numFmtId="0" fontId="18" fillId="14" borderId="78" xfId="6" applyFont="1" applyFill="1" applyBorder="1" applyAlignment="1">
      <alignment horizontal="center" vertical="center" wrapText="1"/>
    </xf>
    <xf numFmtId="0" fontId="18" fillId="14" borderId="79" xfId="6" applyFont="1" applyFill="1" applyBorder="1" applyAlignment="1">
      <alignment horizontal="center" vertical="center" wrapText="1"/>
    </xf>
    <xf numFmtId="0" fontId="27" fillId="0" borderId="0" xfId="6" applyFont="1" applyAlignment="1">
      <alignment horizontal="left" vertical="top" wrapText="1"/>
    </xf>
    <xf numFmtId="0" fontId="26" fillId="0" borderId="0" xfId="6" applyFont="1" applyAlignment="1">
      <alignment horizontal="left" vertical="center" wrapText="1"/>
    </xf>
    <xf numFmtId="0" fontId="22" fillId="0" borderId="0" xfId="6" applyFont="1" applyAlignment="1">
      <alignment horizontal="left" vertical="center" wrapText="1"/>
    </xf>
    <xf numFmtId="0" fontId="26" fillId="14" borderId="83" xfId="14" applyFont="1" applyFill="1" applyBorder="1" applyAlignment="1">
      <alignment horizontal="left" vertical="center" wrapText="1"/>
    </xf>
    <xf numFmtId="0" fontId="26" fillId="14" borderId="1" xfId="14" applyFont="1" applyFill="1" applyBorder="1" applyAlignment="1">
      <alignment horizontal="left" vertical="center" wrapText="1"/>
    </xf>
    <xf numFmtId="0" fontId="26" fillId="14" borderId="84" xfId="14" applyFont="1" applyFill="1" applyBorder="1" applyAlignment="1">
      <alignment horizontal="left" vertical="center" wrapText="1"/>
    </xf>
    <xf numFmtId="0" fontId="18" fillId="14" borderId="1" xfId="6" applyFont="1" applyFill="1" applyBorder="1" applyAlignment="1">
      <alignment horizontal="center" vertical="center"/>
    </xf>
    <xf numFmtId="0" fontId="26" fillId="0" borderId="0" xfId="6" applyFont="1" applyAlignment="1">
      <alignment vertical="top" wrapText="1"/>
    </xf>
    <xf numFmtId="0" fontId="18" fillId="14" borderId="1" xfId="6" applyFont="1" applyFill="1" applyBorder="1" applyAlignment="1">
      <alignment horizontal="right" vertical="center"/>
    </xf>
    <xf numFmtId="0" fontId="32" fillId="0" borderId="88" xfId="14" applyFont="1" applyBorder="1" applyAlignment="1">
      <alignment horizontal="center" vertical="center" wrapText="1"/>
    </xf>
    <xf numFmtId="0" fontId="32" fillId="0" borderId="92" xfId="14" applyFont="1" applyBorder="1" applyAlignment="1">
      <alignment horizontal="center" vertical="center" wrapText="1"/>
    </xf>
    <xf numFmtId="0" fontId="32" fillId="0" borderId="93" xfId="14" applyFont="1" applyBorder="1" applyAlignment="1">
      <alignment horizontal="center" vertical="center" wrapText="1"/>
    </xf>
    <xf numFmtId="0" fontId="27" fillId="0" borderId="89" xfId="14" applyFont="1" applyBorder="1" applyAlignment="1">
      <alignment horizontal="center" vertical="center" wrapText="1"/>
    </xf>
    <xf numFmtId="0" fontId="27" fillId="0" borderId="90" xfId="14" applyFont="1" applyBorder="1" applyAlignment="1">
      <alignment horizontal="center" vertical="center" wrapText="1"/>
    </xf>
    <xf numFmtId="0" fontId="27" fillId="0" borderId="91" xfId="14" applyFont="1" applyBorder="1" applyAlignment="1">
      <alignment horizontal="center" vertical="center" wrapText="1"/>
    </xf>
    <xf numFmtId="0" fontId="26" fillId="14" borderId="85" xfId="14" applyFont="1" applyFill="1" applyBorder="1" applyAlignment="1">
      <alignment horizontal="left" vertical="center" wrapText="1"/>
    </xf>
    <xf numFmtId="0" fontId="26" fillId="14" borderId="86" xfId="14" applyFont="1" applyFill="1" applyBorder="1" applyAlignment="1">
      <alignment horizontal="left" vertical="center" wrapText="1"/>
    </xf>
    <xf numFmtId="0" fontId="26" fillId="14" borderId="87" xfId="14" applyFont="1" applyFill="1" applyBorder="1" applyAlignment="1">
      <alignment horizontal="left" vertical="center" wrapText="1"/>
    </xf>
    <xf numFmtId="0" fontId="27" fillId="13" borderId="80" xfId="14" applyFont="1" applyFill="1" applyBorder="1" applyAlignment="1" applyProtection="1">
      <alignment horizontal="center" vertical="center"/>
      <protection locked="0"/>
    </xf>
    <xf numFmtId="0" fontId="27" fillId="13" borderId="81" xfId="14" applyFont="1" applyFill="1" applyBorder="1" applyAlignment="1" applyProtection="1">
      <alignment horizontal="center" vertical="center"/>
      <protection locked="0"/>
    </xf>
    <xf numFmtId="0" fontId="27" fillId="13" borderId="82" xfId="14" applyFont="1" applyFill="1" applyBorder="1" applyAlignment="1" applyProtection="1">
      <alignment horizontal="center" vertical="center"/>
      <protection locked="0"/>
    </xf>
    <xf numFmtId="0" fontId="27" fillId="13" borderId="83" xfId="14" applyFont="1" applyFill="1" applyBorder="1" applyAlignment="1" applyProtection="1">
      <alignment horizontal="center" vertical="center"/>
      <protection locked="0"/>
    </xf>
    <xf numFmtId="0" fontId="27" fillId="13" borderId="1" xfId="14" applyFont="1" applyFill="1" applyBorder="1" applyAlignment="1" applyProtection="1">
      <alignment horizontal="center" vertical="center"/>
      <protection locked="0"/>
    </xf>
    <xf numFmtId="0" fontId="27" fillId="13" borderId="84" xfId="14" applyFont="1" applyFill="1" applyBorder="1" applyAlignment="1" applyProtection="1">
      <alignment horizontal="center" vertical="center"/>
      <protection locked="0"/>
    </xf>
    <xf numFmtId="0" fontId="27" fillId="13" borderId="85" xfId="14" applyFont="1" applyFill="1" applyBorder="1" applyAlignment="1" applyProtection="1">
      <alignment horizontal="center" vertical="center"/>
      <protection locked="0"/>
    </xf>
    <xf numFmtId="0" fontId="27" fillId="13" borderId="86" xfId="14" applyFont="1" applyFill="1" applyBorder="1" applyAlignment="1" applyProtection="1">
      <alignment horizontal="center" vertical="center"/>
      <protection locked="0"/>
    </xf>
    <xf numFmtId="0" fontId="27" fillId="13" borderId="87" xfId="14" applyFont="1" applyFill="1" applyBorder="1" applyAlignment="1" applyProtection="1">
      <alignment horizontal="center" vertical="center"/>
      <protection locked="0"/>
    </xf>
    <xf numFmtId="0" fontId="26" fillId="14" borderId="80" xfId="14" applyFont="1" applyFill="1" applyBorder="1" applyAlignment="1">
      <alignment horizontal="left" vertical="center" wrapText="1"/>
    </xf>
    <xf numFmtId="0" fontId="26" fillId="14" borderId="81" xfId="14" applyFont="1" applyFill="1" applyBorder="1" applyAlignment="1">
      <alignment horizontal="left" vertical="center" wrapText="1"/>
    </xf>
    <xf numFmtId="0" fontId="26" fillId="14" borderId="82" xfId="14" applyFont="1" applyFill="1" applyBorder="1" applyAlignment="1">
      <alignment horizontal="left" vertical="center" wrapText="1"/>
    </xf>
  </cellXfs>
  <cellStyles count="17">
    <cellStyle name="Hipervínculo" xfId="1" builtinId="8"/>
    <cellStyle name="Hipervínculo 2" xfId="4" xr:uid="{5604F963-D588-4D2B-8D4F-9A3A6A616BB9}"/>
    <cellStyle name="Millares 2" xfId="8" xr:uid="{86FFBB18-F63D-4D72-9F72-9D3BF5B2C268}"/>
    <cellStyle name="Millares 2 2" xfId="13" xr:uid="{62BA94D1-C5EA-43A3-AE24-8849E12DA6B8}"/>
    <cellStyle name="Millares 3" xfId="16" xr:uid="{C688BC49-86D0-4C37-9023-7DDE8D25FEB1}"/>
    <cellStyle name="Normal" xfId="0" builtinId="0"/>
    <cellStyle name="Normal 2" xfId="2" xr:uid="{88D79786-3F18-4CDD-AB7A-0A97A5475976}"/>
    <cellStyle name="Normal 2 2" xfId="3" xr:uid="{BEE1505D-D2A9-4E5B-A5B8-2D2ED6E725D7}"/>
    <cellStyle name="Normal 2 3" xfId="9" xr:uid="{CA461E59-5B6B-41AB-8334-E6881E855340}"/>
    <cellStyle name="Normal 3" xfId="6" xr:uid="{5B560804-0E92-46E0-AF10-5878FFF6CA42}"/>
    <cellStyle name="Normal 3 2" xfId="11" xr:uid="{E37D6A65-C276-4A06-8B39-623541287E61}"/>
    <cellStyle name="Normal 4" xfId="14" xr:uid="{CEE045DE-9B8F-4D31-B2C1-EC3FA0457935}"/>
    <cellStyle name="Porcentaje 2" xfId="5" xr:uid="{114E6098-1249-4AF3-95A5-697D164CACD1}"/>
    <cellStyle name="Porcentaje 2 2" xfId="10" xr:uid="{6716C25D-795D-4C0A-9A8C-BF781FE0DF20}"/>
    <cellStyle name="Porcentaje 3" xfId="7" xr:uid="{6B43FDE6-7F31-4FF0-BE10-52595E77C6C4}"/>
    <cellStyle name="Porcentaje 3 2" xfId="12" xr:uid="{C970077E-7C81-4358-91D7-E412999C4B2D}"/>
    <cellStyle name="Porcentaje 4" xfId="15" xr:uid="{4018DB4B-3ABF-4A04-A8C7-E03E135F6064}"/>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179295</xdr:colOff>
      <xdr:row>40</xdr:row>
      <xdr:rowOff>375350</xdr:rowOff>
    </xdr:from>
    <xdr:to>
      <xdr:col>16</xdr:col>
      <xdr:colOff>149598</xdr:colOff>
      <xdr:row>40</xdr:row>
      <xdr:rowOff>2754406</xdr:rowOff>
    </xdr:to>
    <xdr:pic>
      <xdr:nvPicPr>
        <xdr:cNvPr id="9" name="Imagen 8">
          <a:extLst>
            <a:ext uri="{FF2B5EF4-FFF2-40B4-BE49-F238E27FC236}">
              <a16:creationId xmlns:a16="http://schemas.microsoft.com/office/drawing/2014/main" id="{798CFC0C-41A2-7042-2612-DFAE7A899B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50677" y="23694791"/>
          <a:ext cx="7287745" cy="23790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33617</xdr:colOff>
      <xdr:row>41</xdr:row>
      <xdr:rowOff>241402</xdr:rowOff>
    </xdr:from>
    <xdr:to>
      <xdr:col>16</xdr:col>
      <xdr:colOff>168088</xdr:colOff>
      <xdr:row>41</xdr:row>
      <xdr:rowOff>1920686</xdr:rowOff>
    </xdr:to>
    <xdr:pic>
      <xdr:nvPicPr>
        <xdr:cNvPr id="10" name="Imagen 9">
          <a:extLst>
            <a:ext uri="{FF2B5EF4-FFF2-40B4-BE49-F238E27FC236}">
              <a16:creationId xmlns:a16="http://schemas.microsoft.com/office/drawing/2014/main" id="{191A55F9-E623-C88C-E7A9-3D8FFA56856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04999" y="26440755"/>
          <a:ext cx="7451913" cy="1679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123265</xdr:colOff>
      <xdr:row>38</xdr:row>
      <xdr:rowOff>381000</xdr:rowOff>
    </xdr:from>
    <xdr:to>
      <xdr:col>12</xdr:col>
      <xdr:colOff>100853</xdr:colOff>
      <xdr:row>38</xdr:row>
      <xdr:rowOff>3091864</xdr:rowOff>
    </xdr:to>
    <xdr:pic>
      <xdr:nvPicPr>
        <xdr:cNvPr id="3" name="Imagen 2">
          <a:extLst>
            <a:ext uri="{FF2B5EF4-FFF2-40B4-BE49-F238E27FC236}">
              <a16:creationId xmlns:a16="http://schemas.microsoft.com/office/drawing/2014/main" id="{60662B5A-FF35-0A70-F58D-F20FEE010FA2}"/>
            </a:ext>
          </a:extLst>
        </xdr:cNvPr>
        <xdr:cNvPicPr>
          <a:picLocks noChangeAspect="1"/>
        </xdr:cNvPicPr>
      </xdr:nvPicPr>
      <xdr:blipFill rotWithShape="1">
        <a:blip xmlns:r="http://schemas.openxmlformats.org/officeDocument/2006/relationships" r:embed="rId4"/>
        <a:srcRect t="6971"/>
        <a:stretch/>
      </xdr:blipFill>
      <xdr:spPr>
        <a:xfrm>
          <a:off x="1994647" y="18119912"/>
          <a:ext cx="5266765" cy="2710864"/>
        </a:xfrm>
        <a:prstGeom prst="rect">
          <a:avLst/>
        </a:prstGeom>
      </xdr:spPr>
    </xdr:pic>
    <xdr:clientData/>
  </xdr:twoCellAnchor>
  <xdr:twoCellAnchor editAs="oneCell">
    <xdr:from>
      <xdr:col>3</xdr:col>
      <xdr:colOff>44824</xdr:colOff>
      <xdr:row>39</xdr:row>
      <xdr:rowOff>381000</xdr:rowOff>
    </xdr:from>
    <xdr:to>
      <xdr:col>16</xdr:col>
      <xdr:colOff>210448</xdr:colOff>
      <xdr:row>39</xdr:row>
      <xdr:rowOff>1848970</xdr:rowOff>
    </xdr:to>
    <xdr:pic>
      <xdr:nvPicPr>
        <xdr:cNvPr id="4" name="Imagen 3">
          <a:extLst>
            <a:ext uri="{FF2B5EF4-FFF2-40B4-BE49-F238E27FC236}">
              <a16:creationId xmlns:a16="http://schemas.microsoft.com/office/drawing/2014/main" id="{41419491-271C-4F9F-ADDA-D40A10FBFD16}"/>
            </a:ext>
          </a:extLst>
        </xdr:cNvPr>
        <xdr:cNvPicPr>
          <a:picLocks noChangeAspect="1"/>
        </xdr:cNvPicPr>
      </xdr:nvPicPr>
      <xdr:blipFill>
        <a:blip xmlns:r="http://schemas.openxmlformats.org/officeDocument/2006/relationships" r:embed="rId5"/>
        <a:stretch>
          <a:fillRect/>
        </a:stretch>
      </xdr:blipFill>
      <xdr:spPr>
        <a:xfrm>
          <a:off x="1916206" y="21470471"/>
          <a:ext cx="7483066" cy="1467970"/>
        </a:xfrm>
        <a:prstGeom prst="rect">
          <a:avLst/>
        </a:prstGeom>
      </xdr:spPr>
    </xdr:pic>
    <xdr:clientData/>
  </xdr:twoCellAnchor>
  <xdr:twoCellAnchor editAs="oneCell">
    <xdr:from>
      <xdr:col>3</xdr:col>
      <xdr:colOff>11206</xdr:colOff>
      <xdr:row>42</xdr:row>
      <xdr:rowOff>212912</xdr:rowOff>
    </xdr:from>
    <xdr:to>
      <xdr:col>17</xdr:col>
      <xdr:colOff>50149</xdr:colOff>
      <xdr:row>42</xdr:row>
      <xdr:rowOff>1221441</xdr:rowOff>
    </xdr:to>
    <xdr:pic>
      <xdr:nvPicPr>
        <xdr:cNvPr id="6" name="Imagen 5">
          <a:extLst>
            <a:ext uri="{FF2B5EF4-FFF2-40B4-BE49-F238E27FC236}">
              <a16:creationId xmlns:a16="http://schemas.microsoft.com/office/drawing/2014/main" id="{83FA5EEC-308A-BE70-FDDE-857B98B98A3D}"/>
            </a:ext>
          </a:extLst>
        </xdr:cNvPr>
        <xdr:cNvPicPr>
          <a:picLocks noChangeAspect="1"/>
        </xdr:cNvPicPr>
      </xdr:nvPicPr>
      <xdr:blipFill>
        <a:blip xmlns:r="http://schemas.openxmlformats.org/officeDocument/2006/relationships" r:embed="rId6"/>
        <a:stretch>
          <a:fillRect/>
        </a:stretch>
      </xdr:blipFill>
      <xdr:spPr>
        <a:xfrm>
          <a:off x="1882588" y="28709471"/>
          <a:ext cx="7580502" cy="1008529"/>
        </a:xfrm>
        <a:prstGeom prst="rect">
          <a:avLst/>
        </a:prstGeom>
      </xdr:spPr>
    </xdr:pic>
    <xdr:clientData/>
  </xdr:twoCellAnchor>
  <xdr:twoCellAnchor editAs="oneCell">
    <xdr:from>
      <xdr:col>3</xdr:col>
      <xdr:colOff>33619</xdr:colOff>
      <xdr:row>43</xdr:row>
      <xdr:rowOff>616324</xdr:rowOff>
    </xdr:from>
    <xdr:to>
      <xdr:col>16</xdr:col>
      <xdr:colOff>153195</xdr:colOff>
      <xdr:row>43</xdr:row>
      <xdr:rowOff>2095499</xdr:rowOff>
    </xdr:to>
    <xdr:pic>
      <xdr:nvPicPr>
        <xdr:cNvPr id="7" name="Imagen 6">
          <a:extLst>
            <a:ext uri="{FF2B5EF4-FFF2-40B4-BE49-F238E27FC236}">
              <a16:creationId xmlns:a16="http://schemas.microsoft.com/office/drawing/2014/main" id="{52B45D44-3E88-6572-37F0-E6AF2E8ED4D6}"/>
            </a:ext>
          </a:extLst>
        </xdr:cNvPr>
        <xdr:cNvPicPr>
          <a:picLocks noChangeAspect="1"/>
        </xdr:cNvPicPr>
      </xdr:nvPicPr>
      <xdr:blipFill>
        <a:blip xmlns:r="http://schemas.openxmlformats.org/officeDocument/2006/relationships" r:embed="rId7"/>
        <a:stretch>
          <a:fillRect/>
        </a:stretch>
      </xdr:blipFill>
      <xdr:spPr>
        <a:xfrm>
          <a:off x="1905001" y="30715324"/>
          <a:ext cx="7437018" cy="1479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116638</xdr:colOff>
      <xdr:row>1</xdr:row>
      <xdr:rowOff>4375</xdr:rowOff>
    </xdr:to>
    <xdr:grpSp>
      <xdr:nvGrpSpPr>
        <xdr:cNvPr id="2" name="1 Grupo">
          <a:extLst>
            <a:ext uri="{FF2B5EF4-FFF2-40B4-BE49-F238E27FC236}">
              <a16:creationId xmlns:a16="http://schemas.microsoft.com/office/drawing/2014/main" id="{8479E4DE-6AC8-4971-9C7A-84CCB71F403A}"/>
            </a:ext>
          </a:extLst>
        </xdr:cNvPr>
        <xdr:cNvGrpSpPr>
          <a:grpSpLocks/>
        </xdr:cNvGrpSpPr>
      </xdr:nvGrpSpPr>
      <xdr:grpSpPr bwMode="auto">
        <a:xfrm>
          <a:off x="0" y="0"/>
          <a:ext cx="15014166" cy="1277942"/>
          <a:chOff x="57150" y="47625"/>
          <a:chExt cx="6316603" cy="1200288"/>
        </a:xfrm>
      </xdr:grpSpPr>
      <xdr:pic>
        <xdr:nvPicPr>
          <xdr:cNvPr id="3" name="1 Imagen" descr="ESCUDO-transp-lema-blanco.png">
            <a:extLst>
              <a:ext uri="{FF2B5EF4-FFF2-40B4-BE49-F238E27FC236}">
                <a16:creationId xmlns:a16="http://schemas.microsoft.com/office/drawing/2014/main" id="{4F268147-021E-218B-B68E-FF94B94F3A16}"/>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4" name="3 CuadroTexto">
            <a:extLst>
              <a:ext uri="{FF2B5EF4-FFF2-40B4-BE49-F238E27FC236}">
                <a16:creationId xmlns:a16="http://schemas.microsoft.com/office/drawing/2014/main" id="{6F394CBD-4895-C95F-E901-730BD30D2669}"/>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archivos\Documentos\MADS\FORMATOS\INFORMES%20DE%20GESTI&#211;N%202021\Formatos%20IMG.xlsx" TargetMode="External"/><Relationship Id="rId1" Type="http://schemas.openxmlformats.org/officeDocument/2006/relationships/externalLinkPath" Target="/archivos/Documentos/MADS/FORMATOS/INFORMES%20DE%20GESTI&#211;N%202021/Formatos%20IM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Informe Ingresos"/>
      <sheetName val="PROTOCOLO INGRESOS"/>
      <sheetName val="Datos Generale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row r="5">
          <cell r="C5"/>
        </row>
        <row r="6">
          <cell r="C6"/>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minambiente.gov.co/"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1" zoomScale="115" zoomScaleNormal="115" workbookViewId="0">
      <selection activeCell="D24" sqref="D24:Q24"/>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95" t="s">
        <v>70</v>
      </c>
      <c r="C1" s="296"/>
      <c r="D1" s="299" t="s">
        <v>71</v>
      </c>
      <c r="E1" s="300"/>
      <c r="F1" s="300"/>
      <c r="G1" s="300"/>
      <c r="H1" s="300"/>
      <c r="I1" s="300"/>
      <c r="J1" s="300"/>
      <c r="K1" s="300"/>
      <c r="L1" s="300"/>
      <c r="M1" s="300"/>
      <c r="N1" s="301"/>
      <c r="O1" s="302"/>
      <c r="P1" s="303"/>
      <c r="Q1" s="30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97"/>
      <c r="C2" s="298"/>
      <c r="D2" s="308" t="s">
        <v>72</v>
      </c>
      <c r="E2" s="309"/>
      <c r="F2" s="309"/>
      <c r="G2" s="309"/>
      <c r="H2" s="309"/>
      <c r="I2" s="309"/>
      <c r="J2" s="309"/>
      <c r="K2" s="309"/>
      <c r="L2" s="309"/>
      <c r="M2" s="309"/>
      <c r="N2" s="310"/>
      <c r="O2" s="305"/>
      <c r="P2" s="306"/>
      <c r="Q2" s="307"/>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11" t="s">
        <v>73</v>
      </c>
      <c r="C3" s="312"/>
      <c r="D3" s="311" t="s">
        <v>74</v>
      </c>
      <c r="E3" s="313"/>
      <c r="F3" s="313"/>
      <c r="G3" s="313"/>
      <c r="H3" s="313"/>
      <c r="I3" s="313"/>
      <c r="J3" s="313"/>
      <c r="K3" s="313"/>
      <c r="L3" s="313"/>
      <c r="M3" s="313"/>
      <c r="N3" s="312"/>
      <c r="O3" s="311" t="s">
        <v>75</v>
      </c>
      <c r="P3" s="313"/>
      <c r="Q3" s="312"/>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16" t="s">
        <v>76</v>
      </c>
      <c r="C5" s="217"/>
      <c r="D5" s="217"/>
      <c r="E5" s="217"/>
      <c r="F5" s="217"/>
      <c r="G5" s="217"/>
      <c r="H5" s="217"/>
      <c r="I5" s="217"/>
      <c r="J5" s="217"/>
      <c r="K5" s="217"/>
      <c r="L5" s="217"/>
      <c r="M5" s="217"/>
      <c r="N5" s="217"/>
      <c r="O5" s="217"/>
      <c r="P5" s="217"/>
      <c r="Q5" s="218"/>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53"/>
      <c r="C7" s="253"/>
      <c r="D7" s="253"/>
      <c r="E7" s="253"/>
      <c r="F7" s="253"/>
      <c r="G7" s="253"/>
      <c r="H7" s="253"/>
      <c r="I7" s="253"/>
      <c r="J7" s="253"/>
      <c r="K7" s="253"/>
      <c r="L7" s="253"/>
      <c r="M7" s="253"/>
      <c r="N7" s="253"/>
      <c r="O7" s="253"/>
      <c r="P7" s="253"/>
      <c r="Q7" s="253"/>
    </row>
    <row r="8" spans="2:48" ht="40.5" customHeight="1" x14ac:dyDescent="0.2">
      <c r="B8" s="205" t="s">
        <v>77</v>
      </c>
      <c r="C8" s="206"/>
      <c r="D8" s="207" t="s">
        <v>78</v>
      </c>
      <c r="E8" s="208"/>
      <c r="F8" s="208"/>
      <c r="G8" s="208"/>
      <c r="H8" s="208"/>
      <c r="I8" s="208"/>
      <c r="J8" s="208"/>
      <c r="K8" s="208"/>
      <c r="L8" s="208"/>
      <c r="M8" s="208"/>
      <c r="N8" s="208"/>
      <c r="O8" s="208"/>
      <c r="P8" s="208"/>
      <c r="Q8" s="209"/>
    </row>
    <row r="9" spans="2:48" ht="40.5" customHeight="1" x14ac:dyDescent="0.2">
      <c r="B9" s="205" t="s">
        <v>79</v>
      </c>
      <c r="C9" s="206"/>
      <c r="D9" s="207" t="s">
        <v>80</v>
      </c>
      <c r="E9" s="208"/>
      <c r="F9" s="208"/>
      <c r="G9" s="208"/>
      <c r="H9" s="208"/>
      <c r="I9" s="208"/>
      <c r="J9" s="208"/>
      <c r="K9" s="208"/>
      <c r="L9" s="208"/>
      <c r="M9" s="208"/>
      <c r="N9" s="208"/>
      <c r="O9" s="208"/>
      <c r="P9" s="208"/>
      <c r="Q9" s="209"/>
    </row>
    <row r="10" spans="2:48" ht="40.5" customHeight="1" x14ac:dyDescent="0.2">
      <c r="B10" s="205" t="s">
        <v>81</v>
      </c>
      <c r="C10" s="206"/>
      <c r="D10" s="207" t="s">
        <v>82</v>
      </c>
      <c r="E10" s="208"/>
      <c r="F10" s="208"/>
      <c r="G10" s="208"/>
      <c r="H10" s="208"/>
      <c r="I10" s="208"/>
      <c r="J10" s="208"/>
      <c r="K10" s="208"/>
      <c r="L10" s="208"/>
      <c r="M10" s="208"/>
      <c r="N10" s="208"/>
      <c r="O10" s="208"/>
      <c r="P10" s="208"/>
      <c r="Q10" s="209"/>
    </row>
    <row r="11" spans="2:48" ht="40.5" customHeight="1" x14ac:dyDescent="0.2">
      <c r="B11" s="205" t="s">
        <v>83</v>
      </c>
      <c r="C11" s="206"/>
      <c r="D11" s="207" t="s">
        <v>84</v>
      </c>
      <c r="E11" s="208"/>
      <c r="F11" s="208"/>
      <c r="G11" s="208"/>
      <c r="H11" s="208"/>
      <c r="I11" s="208"/>
      <c r="J11" s="208"/>
      <c r="K11" s="208"/>
      <c r="L11" s="208"/>
      <c r="M11" s="208"/>
      <c r="N11" s="208"/>
      <c r="O11" s="208"/>
      <c r="P11" s="208"/>
      <c r="Q11" s="209"/>
    </row>
    <row r="12" spans="2:48" ht="40.5" customHeight="1" x14ac:dyDescent="0.2">
      <c r="B12" s="205" t="s">
        <v>85</v>
      </c>
      <c r="C12" s="206"/>
      <c r="D12" s="207" t="s">
        <v>86</v>
      </c>
      <c r="E12" s="208"/>
      <c r="F12" s="208"/>
      <c r="G12" s="208"/>
      <c r="H12" s="208"/>
      <c r="I12" s="208"/>
      <c r="J12" s="208"/>
      <c r="K12" s="208"/>
      <c r="L12" s="208"/>
      <c r="M12" s="208"/>
      <c r="N12" s="208"/>
      <c r="O12" s="208"/>
      <c r="P12" s="208"/>
      <c r="Q12" s="209"/>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16" t="s">
        <v>87</v>
      </c>
      <c r="C14" s="217"/>
      <c r="D14" s="217"/>
      <c r="E14" s="217"/>
      <c r="F14" s="217"/>
      <c r="G14" s="217"/>
      <c r="H14" s="217"/>
      <c r="I14" s="217"/>
      <c r="J14" s="217"/>
      <c r="K14" s="217"/>
      <c r="L14" s="217"/>
      <c r="M14" s="217"/>
      <c r="N14" s="217"/>
      <c r="O14" s="217"/>
      <c r="P14" s="217"/>
      <c r="Q14" s="218"/>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05" t="s">
        <v>88</v>
      </c>
      <c r="C16" s="206"/>
      <c r="D16" s="286" t="s">
        <v>89</v>
      </c>
      <c r="E16" s="287"/>
      <c r="F16" s="287"/>
      <c r="G16" s="287"/>
      <c r="H16" s="287"/>
      <c r="I16" s="287"/>
      <c r="J16" s="287"/>
      <c r="K16" s="288"/>
      <c r="L16" s="279" t="s">
        <v>90</v>
      </c>
      <c r="M16" s="282"/>
      <c r="N16" s="283" t="s">
        <v>91</v>
      </c>
      <c r="O16" s="283"/>
      <c r="P16" s="283"/>
      <c r="Q16" s="284"/>
    </row>
    <row r="17" spans="2:48" ht="40.5" customHeight="1" x14ac:dyDescent="0.2">
      <c r="B17" s="205" t="s">
        <v>92</v>
      </c>
      <c r="C17" s="206"/>
      <c r="D17" s="202" t="s">
        <v>93</v>
      </c>
      <c r="E17" s="203"/>
      <c r="F17" s="203"/>
      <c r="G17" s="203"/>
      <c r="H17" s="203"/>
      <c r="I17" s="203"/>
      <c r="J17" s="203"/>
      <c r="K17" s="203"/>
      <c r="L17" s="203"/>
      <c r="M17" s="203"/>
      <c r="N17" s="203"/>
      <c r="O17" s="203"/>
      <c r="P17" s="203"/>
      <c r="Q17" s="204"/>
    </row>
    <row r="18" spans="2:48" ht="40.5" customHeight="1" x14ac:dyDescent="0.2">
      <c r="B18" s="205" t="s">
        <v>94</v>
      </c>
      <c r="C18" s="206"/>
      <c r="D18" s="202" t="s">
        <v>95</v>
      </c>
      <c r="E18" s="203"/>
      <c r="F18" s="203"/>
      <c r="G18" s="203"/>
      <c r="H18" s="203"/>
      <c r="I18" s="203"/>
      <c r="J18" s="203"/>
      <c r="K18" s="203"/>
      <c r="L18" s="203"/>
      <c r="M18" s="203"/>
      <c r="N18" s="203"/>
      <c r="O18" s="203"/>
      <c r="P18" s="203"/>
      <c r="Q18" s="204"/>
    </row>
    <row r="19" spans="2:48" ht="182.25" customHeight="1" x14ac:dyDescent="0.2">
      <c r="B19" s="205" t="s">
        <v>96</v>
      </c>
      <c r="C19" s="206"/>
      <c r="D19" s="293" t="s">
        <v>97</v>
      </c>
      <c r="E19" s="294"/>
      <c r="F19" s="294"/>
      <c r="G19" s="285" t="s">
        <v>98</v>
      </c>
      <c r="H19" s="285"/>
      <c r="I19" s="291" t="s">
        <v>99</v>
      </c>
      <c r="J19" s="291"/>
      <c r="K19" s="291"/>
      <c r="L19" s="285" t="s">
        <v>100</v>
      </c>
      <c r="M19" s="285"/>
      <c r="N19" s="285"/>
      <c r="O19" s="291" t="s">
        <v>101</v>
      </c>
      <c r="P19" s="291"/>
      <c r="Q19" s="292"/>
      <c r="AT19"/>
      <c r="AU19"/>
      <c r="AV19"/>
    </row>
    <row r="20" spans="2:48" ht="40.5" customHeight="1" x14ac:dyDescent="0.2">
      <c r="B20" s="205" t="s">
        <v>102</v>
      </c>
      <c r="C20" s="206"/>
      <c r="D20" s="276" t="s">
        <v>103</v>
      </c>
      <c r="E20" s="277"/>
      <c r="F20" s="277"/>
      <c r="G20" s="277"/>
      <c r="H20" s="277"/>
      <c r="I20" s="278"/>
      <c r="J20" s="289" t="s">
        <v>104</v>
      </c>
      <c r="K20" s="290"/>
      <c r="L20" s="290"/>
      <c r="M20" s="277" t="s">
        <v>105</v>
      </c>
      <c r="N20" s="277"/>
      <c r="O20" s="277"/>
      <c r="P20" s="277"/>
      <c r="Q20" s="278"/>
    </row>
    <row r="21" spans="2:48" ht="40.5" customHeight="1" x14ac:dyDescent="0.2">
      <c r="B21" s="205" t="s">
        <v>106</v>
      </c>
      <c r="C21" s="206"/>
      <c r="D21" s="202" t="s">
        <v>107</v>
      </c>
      <c r="E21" s="203"/>
      <c r="F21" s="203"/>
      <c r="G21" s="203"/>
      <c r="H21" s="203"/>
      <c r="I21" s="203"/>
      <c r="J21" s="203"/>
      <c r="K21" s="204"/>
      <c r="L21" s="264" t="s">
        <v>108</v>
      </c>
      <c r="M21" s="285"/>
      <c r="N21" s="285"/>
      <c r="O21" s="257" t="s">
        <v>109</v>
      </c>
      <c r="P21" s="257"/>
      <c r="Q21" s="258"/>
    </row>
    <row r="22" spans="2:48" ht="44.25" customHeight="1" x14ac:dyDescent="0.2">
      <c r="B22" s="205" t="s">
        <v>110</v>
      </c>
      <c r="C22" s="206"/>
      <c r="D22" s="202" t="s">
        <v>111</v>
      </c>
      <c r="E22" s="203"/>
      <c r="F22" s="203"/>
      <c r="G22" s="203"/>
      <c r="H22" s="203"/>
      <c r="I22" s="203"/>
      <c r="J22" s="203"/>
      <c r="K22" s="203"/>
      <c r="L22" s="203"/>
      <c r="M22" s="203"/>
      <c r="N22" s="203"/>
      <c r="O22" s="203"/>
      <c r="P22" s="203"/>
      <c r="Q22" s="204"/>
    </row>
    <row r="23" spans="2:48" ht="40.5" customHeight="1" x14ac:dyDescent="0.2">
      <c r="B23" s="205" t="s">
        <v>112</v>
      </c>
      <c r="C23" s="206"/>
      <c r="D23" s="207" t="s">
        <v>113</v>
      </c>
      <c r="E23" s="208"/>
      <c r="F23" s="208"/>
      <c r="G23" s="209"/>
      <c r="H23" s="279" t="s">
        <v>114</v>
      </c>
      <c r="I23" s="282"/>
      <c r="J23" s="208" t="s">
        <v>115</v>
      </c>
      <c r="K23" s="208"/>
      <c r="L23" s="209"/>
      <c r="M23" s="264" t="s">
        <v>116</v>
      </c>
      <c r="N23" s="285"/>
      <c r="O23" s="257" t="s">
        <v>117</v>
      </c>
      <c r="P23" s="257"/>
      <c r="Q23" s="258"/>
    </row>
    <row r="24" spans="2:48" ht="68.650000000000006" customHeight="1" x14ac:dyDescent="0.2">
      <c r="B24" s="205" t="s">
        <v>118</v>
      </c>
      <c r="C24" s="206"/>
      <c r="D24" s="207" t="s">
        <v>119</v>
      </c>
      <c r="E24" s="208"/>
      <c r="F24" s="208"/>
      <c r="G24" s="208"/>
      <c r="H24" s="208"/>
      <c r="I24" s="208"/>
      <c r="J24" s="208"/>
      <c r="K24" s="208"/>
      <c r="L24" s="208"/>
      <c r="M24" s="208"/>
      <c r="N24" s="208"/>
      <c r="O24" s="208"/>
      <c r="P24" s="208"/>
      <c r="Q24" s="209"/>
    </row>
    <row r="25" spans="2:48" ht="40.5" customHeight="1" x14ac:dyDescent="0.2">
      <c r="B25" s="205" t="s">
        <v>120</v>
      </c>
      <c r="C25" s="206"/>
      <c r="D25" s="207" t="s">
        <v>121</v>
      </c>
      <c r="E25" s="208"/>
      <c r="F25" s="208"/>
      <c r="G25" s="208"/>
      <c r="H25" s="208"/>
      <c r="I25" s="208"/>
      <c r="J25" s="208"/>
      <c r="K25" s="208"/>
      <c r="L25" s="208"/>
      <c r="M25" s="208"/>
      <c r="N25" s="208"/>
      <c r="O25" s="208"/>
      <c r="P25" s="208"/>
      <c r="Q25" s="209"/>
    </row>
    <row r="26" spans="2:48" ht="20.25" customHeight="1" x14ac:dyDescent="0.2">
      <c r="B26" s="222" t="s">
        <v>122</v>
      </c>
      <c r="C26" s="239"/>
      <c r="D26" s="243" t="s">
        <v>123</v>
      </c>
      <c r="E26" s="244"/>
      <c r="F26" s="244"/>
      <c r="G26" s="247" t="s">
        <v>124</v>
      </c>
      <c r="H26" s="248"/>
      <c r="I26" s="57" t="s">
        <v>125</v>
      </c>
      <c r="J26" s="264" t="s">
        <v>126</v>
      </c>
      <c r="K26" s="265"/>
      <c r="L26" s="266" t="s">
        <v>127</v>
      </c>
      <c r="M26" s="248"/>
      <c r="N26" s="268" t="s">
        <v>128</v>
      </c>
      <c r="O26" s="269"/>
      <c r="P26" s="269"/>
      <c r="Q26" s="270"/>
    </row>
    <row r="27" spans="2:48" ht="21.75" customHeight="1" x14ac:dyDescent="0.2">
      <c r="B27" s="241"/>
      <c r="C27" s="242"/>
      <c r="D27" s="245"/>
      <c r="E27" s="246"/>
      <c r="F27" s="246"/>
      <c r="G27" s="249"/>
      <c r="H27" s="250"/>
      <c r="I27" s="9"/>
      <c r="J27" s="274"/>
      <c r="K27" s="275"/>
      <c r="L27" s="267"/>
      <c r="M27" s="250"/>
      <c r="N27" s="271"/>
      <c r="O27" s="272"/>
      <c r="P27" s="272"/>
      <c r="Q27" s="273"/>
    </row>
    <row r="28" spans="2:48" ht="33.75" customHeight="1" x14ac:dyDescent="0.2">
      <c r="B28" s="205" t="s">
        <v>129</v>
      </c>
      <c r="C28" s="206"/>
      <c r="D28" s="207" t="s">
        <v>130</v>
      </c>
      <c r="E28" s="208"/>
      <c r="F28" s="208"/>
      <c r="G28" s="208"/>
      <c r="H28" s="208"/>
      <c r="I28" s="208"/>
      <c r="J28" s="208"/>
      <c r="K28" s="208"/>
      <c r="L28" s="208"/>
      <c r="M28" s="208"/>
      <c r="N28" s="208"/>
      <c r="O28" s="208"/>
      <c r="P28" s="208"/>
      <c r="Q28" s="209"/>
    </row>
    <row r="29" spans="2:48" ht="40.5" customHeight="1" x14ac:dyDescent="0.2">
      <c r="B29" s="205" t="s">
        <v>131</v>
      </c>
      <c r="C29" s="206"/>
      <c r="D29" s="276" t="s">
        <v>132</v>
      </c>
      <c r="E29" s="277"/>
      <c r="F29" s="277"/>
      <c r="G29" s="277"/>
      <c r="H29" s="277"/>
      <c r="I29" s="277"/>
      <c r="J29" s="277"/>
      <c r="K29" s="277"/>
      <c r="L29" s="277"/>
      <c r="M29" s="277"/>
      <c r="N29" s="277"/>
      <c r="O29" s="277"/>
      <c r="P29" s="277"/>
      <c r="Q29" s="278"/>
    </row>
    <row r="30" spans="2:48" ht="40.5" customHeight="1" x14ac:dyDescent="0.2">
      <c r="B30" s="205" t="s">
        <v>133</v>
      </c>
      <c r="C30" s="206"/>
      <c r="D30" s="276" t="s">
        <v>134</v>
      </c>
      <c r="E30" s="277"/>
      <c r="F30" s="277"/>
      <c r="G30" s="277"/>
      <c r="H30" s="277"/>
      <c r="I30" s="277"/>
      <c r="J30" s="277"/>
      <c r="K30" s="278"/>
      <c r="L30" s="279" t="s">
        <v>135</v>
      </c>
      <c r="M30" s="280"/>
      <c r="N30" s="281" t="s">
        <v>136</v>
      </c>
      <c r="O30" s="257"/>
      <c r="P30" s="257"/>
      <c r="Q30" s="258"/>
    </row>
    <row r="31" spans="2:48" ht="71.650000000000006" customHeight="1" x14ac:dyDescent="0.2">
      <c r="B31" s="205" t="s">
        <v>137</v>
      </c>
      <c r="C31" s="206"/>
      <c r="D31" s="207" t="s">
        <v>138</v>
      </c>
      <c r="E31" s="208"/>
      <c r="F31" s="208"/>
      <c r="G31" s="208"/>
      <c r="H31" s="208"/>
      <c r="I31" s="208"/>
      <c r="J31" s="208"/>
      <c r="K31" s="208"/>
      <c r="L31" s="208"/>
      <c r="M31" s="208"/>
      <c r="N31" s="208"/>
      <c r="O31" s="208"/>
      <c r="P31" s="208"/>
      <c r="Q31" s="209"/>
    </row>
    <row r="32" spans="2:48" ht="40.5" customHeight="1" x14ac:dyDescent="0.2">
      <c r="B32" s="205" t="s">
        <v>139</v>
      </c>
      <c r="C32" s="206"/>
      <c r="D32" s="207" t="s">
        <v>140</v>
      </c>
      <c r="E32" s="208"/>
      <c r="F32" s="208"/>
      <c r="G32" s="208"/>
      <c r="H32" s="208"/>
      <c r="I32" s="208"/>
      <c r="J32" s="208"/>
      <c r="K32" s="208"/>
      <c r="L32" s="208"/>
      <c r="M32" s="208"/>
      <c r="N32" s="208"/>
      <c r="O32" s="208"/>
      <c r="P32" s="208"/>
      <c r="Q32" s="209"/>
    </row>
    <row r="33" spans="2:48" ht="40.5" customHeight="1" x14ac:dyDescent="0.2">
      <c r="B33" s="205" t="s">
        <v>141</v>
      </c>
      <c r="C33" s="206"/>
      <c r="D33" s="207" t="s">
        <v>142</v>
      </c>
      <c r="E33" s="208"/>
      <c r="F33" s="208"/>
      <c r="G33" s="208"/>
      <c r="H33" s="208"/>
      <c r="I33" s="208"/>
      <c r="J33" s="208"/>
      <c r="K33" s="208"/>
      <c r="L33" s="208"/>
      <c r="M33" s="208"/>
      <c r="N33" s="208"/>
      <c r="O33" s="208"/>
      <c r="P33" s="208"/>
      <c r="Q33" s="209"/>
    </row>
    <row r="34" spans="2:48" ht="40.5" customHeight="1" x14ac:dyDescent="0.2">
      <c r="B34" s="205" t="s">
        <v>143</v>
      </c>
      <c r="C34" s="206"/>
      <c r="D34" s="207" t="s">
        <v>144</v>
      </c>
      <c r="E34" s="208"/>
      <c r="F34" s="208"/>
      <c r="G34" s="208"/>
      <c r="H34" s="208"/>
      <c r="I34" s="208"/>
      <c r="J34" s="208"/>
      <c r="K34" s="208"/>
      <c r="L34" s="208"/>
      <c r="M34" s="208"/>
      <c r="N34" s="208"/>
      <c r="O34" s="208"/>
      <c r="P34" s="208"/>
      <c r="Q34" s="209"/>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16" t="s">
        <v>145</v>
      </c>
      <c r="C36" s="217"/>
      <c r="D36" s="217"/>
      <c r="E36" s="217"/>
      <c r="F36" s="217"/>
      <c r="G36" s="217"/>
      <c r="H36" s="217"/>
      <c r="I36" s="217"/>
      <c r="J36" s="217"/>
      <c r="K36" s="217"/>
      <c r="L36" s="217"/>
      <c r="M36" s="217"/>
      <c r="N36" s="217"/>
      <c r="O36" s="217"/>
      <c r="P36" s="217"/>
      <c r="Q36" s="218"/>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05" t="s">
        <v>146</v>
      </c>
      <c r="C38" s="206"/>
      <c r="D38" s="236" t="s">
        <v>147</v>
      </c>
      <c r="E38" s="237"/>
      <c r="F38" s="237"/>
      <c r="G38" s="237"/>
      <c r="H38" s="237"/>
      <c r="I38" s="237"/>
      <c r="J38" s="237"/>
      <c r="K38" s="237"/>
      <c r="L38" s="237"/>
      <c r="M38" s="237"/>
      <c r="N38" s="237"/>
      <c r="O38" s="237"/>
      <c r="P38" s="237"/>
      <c r="Q38" s="238"/>
    </row>
    <row r="39" spans="2:48" ht="6.75" customHeight="1" x14ac:dyDescent="0.2">
      <c r="B39" s="222" t="s">
        <v>148</v>
      </c>
      <c r="C39" s="239"/>
      <c r="D39" s="10"/>
      <c r="E39" s="11"/>
      <c r="F39" s="11"/>
      <c r="G39" s="11"/>
      <c r="H39" s="11"/>
      <c r="I39" s="11"/>
      <c r="J39" s="11"/>
      <c r="K39" s="11"/>
      <c r="L39" s="11"/>
      <c r="M39" s="11"/>
      <c r="N39" s="11"/>
      <c r="O39" s="11"/>
      <c r="P39" s="27"/>
      <c r="Q39" s="28"/>
    </row>
    <row r="40" spans="2:48" ht="17.25" customHeight="1" x14ac:dyDescent="0.2">
      <c r="B40" s="224"/>
      <c r="C40" s="240"/>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24"/>
      <c r="C41" s="240"/>
      <c r="D41" s="13"/>
      <c r="E41" s="17">
        <v>2000</v>
      </c>
      <c r="F41" s="17"/>
      <c r="G41" s="6"/>
      <c r="H41" s="17">
        <v>2008</v>
      </c>
      <c r="I41" s="17"/>
      <c r="J41" s="6"/>
      <c r="K41" s="17">
        <v>2016</v>
      </c>
      <c r="L41" s="17"/>
      <c r="M41" s="6"/>
      <c r="N41" s="17">
        <v>2024</v>
      </c>
      <c r="O41" s="17"/>
      <c r="P41" s="29"/>
      <c r="Q41" s="30"/>
    </row>
    <row r="42" spans="2:48" ht="17.25" customHeight="1" x14ac:dyDescent="0.2">
      <c r="B42" s="224"/>
      <c r="C42" s="240"/>
      <c r="D42" s="13"/>
      <c r="E42" s="17">
        <v>2001</v>
      </c>
      <c r="F42" s="17"/>
      <c r="G42" s="6"/>
      <c r="H42" s="17">
        <v>2009</v>
      </c>
      <c r="I42" s="17"/>
      <c r="J42" s="6"/>
      <c r="K42" s="17">
        <v>2017</v>
      </c>
      <c r="L42" s="17"/>
      <c r="M42" s="6"/>
      <c r="N42" s="17">
        <v>2025</v>
      </c>
      <c r="O42" s="17"/>
      <c r="P42" s="29"/>
      <c r="Q42" s="30"/>
    </row>
    <row r="43" spans="2:48" ht="17.25" customHeight="1" x14ac:dyDescent="0.2">
      <c r="B43" s="224"/>
      <c r="C43" s="240"/>
      <c r="D43" s="13"/>
      <c r="E43" s="17">
        <v>2002</v>
      </c>
      <c r="F43" s="17"/>
      <c r="G43" s="6"/>
      <c r="H43" s="17">
        <v>2010</v>
      </c>
      <c r="I43" s="17"/>
      <c r="J43" s="6"/>
      <c r="K43" s="17">
        <v>2018</v>
      </c>
      <c r="L43" s="17"/>
      <c r="M43" s="6"/>
      <c r="N43" s="17">
        <v>2026</v>
      </c>
      <c r="O43" s="17"/>
      <c r="P43" s="29"/>
      <c r="Q43" s="30"/>
    </row>
    <row r="44" spans="2:48" ht="17.25" customHeight="1" x14ac:dyDescent="0.2">
      <c r="B44" s="224"/>
      <c r="C44" s="240"/>
      <c r="D44" s="13"/>
      <c r="E44" s="17">
        <v>2003</v>
      </c>
      <c r="F44" s="17"/>
      <c r="G44" s="6"/>
      <c r="H44" s="17">
        <v>2011</v>
      </c>
      <c r="I44" s="17"/>
      <c r="J44" s="6"/>
      <c r="K44" s="17">
        <v>2019</v>
      </c>
      <c r="L44" s="17"/>
      <c r="M44" s="6"/>
      <c r="N44" s="17">
        <v>2027</v>
      </c>
      <c r="O44" s="17"/>
      <c r="P44" s="29"/>
      <c r="Q44" s="30"/>
    </row>
    <row r="45" spans="2:48" ht="17.25" customHeight="1" x14ac:dyDescent="0.2">
      <c r="B45" s="224"/>
      <c r="C45" s="240"/>
      <c r="D45" s="13"/>
      <c r="E45" s="17">
        <v>2004</v>
      </c>
      <c r="F45" s="17"/>
      <c r="G45" s="6"/>
      <c r="H45" s="17">
        <v>2012</v>
      </c>
      <c r="I45" s="17"/>
      <c r="J45" s="6"/>
      <c r="K45" s="17">
        <v>2020</v>
      </c>
      <c r="L45" s="17"/>
      <c r="M45" s="6"/>
      <c r="N45" s="17">
        <v>2028</v>
      </c>
      <c r="O45" s="17"/>
      <c r="P45" s="29"/>
      <c r="Q45" s="30"/>
    </row>
    <row r="46" spans="2:48" ht="17.25" customHeight="1" x14ac:dyDescent="0.2">
      <c r="B46" s="224"/>
      <c r="C46" s="240"/>
      <c r="D46" s="13"/>
      <c r="E46" s="17">
        <v>2005</v>
      </c>
      <c r="F46" s="17"/>
      <c r="G46" s="6"/>
      <c r="H46" s="17">
        <v>2013</v>
      </c>
      <c r="I46" s="17"/>
      <c r="J46" s="6"/>
      <c r="K46" s="17">
        <v>2021</v>
      </c>
      <c r="L46" s="17"/>
      <c r="M46" s="6"/>
      <c r="N46" s="17">
        <v>2029</v>
      </c>
      <c r="O46" s="17"/>
      <c r="P46" s="29"/>
      <c r="Q46" s="30"/>
    </row>
    <row r="47" spans="2:48" ht="17.25" customHeight="1" x14ac:dyDescent="0.2">
      <c r="B47" s="224"/>
      <c r="C47" s="240"/>
      <c r="D47" s="13"/>
      <c r="E47" s="17">
        <v>2006</v>
      </c>
      <c r="F47" s="17"/>
      <c r="G47" s="6"/>
      <c r="H47" s="17">
        <v>2014</v>
      </c>
      <c r="I47" s="17"/>
      <c r="J47" s="6"/>
      <c r="K47" s="17">
        <v>2022</v>
      </c>
      <c r="L47" s="17"/>
      <c r="M47" s="6"/>
      <c r="N47" s="17">
        <v>2030</v>
      </c>
      <c r="O47" s="17"/>
      <c r="P47" s="29"/>
      <c r="Q47" s="30"/>
    </row>
    <row r="48" spans="2:48" ht="17.25" customHeight="1" x14ac:dyDescent="0.2">
      <c r="B48" s="224"/>
      <c r="C48" s="240"/>
      <c r="D48" s="13"/>
      <c r="E48" s="17">
        <v>2007</v>
      </c>
      <c r="F48" s="17"/>
      <c r="G48" s="6"/>
      <c r="H48" s="17">
        <v>2015</v>
      </c>
      <c r="I48" s="17"/>
      <c r="J48" s="6"/>
      <c r="K48" s="17">
        <v>2023</v>
      </c>
      <c r="L48" s="17"/>
      <c r="M48" s="6"/>
      <c r="N48" s="17">
        <v>2031</v>
      </c>
      <c r="O48" s="17"/>
      <c r="P48" s="29"/>
      <c r="Q48" s="30"/>
    </row>
    <row r="49" spans="2:48" ht="6.75" customHeight="1" x14ac:dyDescent="0.2">
      <c r="B49" s="241"/>
      <c r="C49" s="242"/>
      <c r="D49" s="15"/>
      <c r="E49" s="4"/>
      <c r="F49" s="7"/>
      <c r="G49" s="7"/>
      <c r="H49" s="7"/>
      <c r="I49" s="7"/>
      <c r="J49" s="7"/>
      <c r="K49" s="7"/>
      <c r="L49" s="8"/>
      <c r="M49" s="8"/>
      <c r="N49" s="7"/>
      <c r="O49" s="7"/>
      <c r="P49" s="31"/>
      <c r="Q49" s="32"/>
    </row>
    <row r="50" spans="2:48" ht="36" customHeight="1" x14ac:dyDescent="0.2">
      <c r="B50" s="205" t="s">
        <v>151</v>
      </c>
      <c r="C50" s="206"/>
      <c r="D50" s="207" t="s">
        <v>152</v>
      </c>
      <c r="E50" s="208"/>
      <c r="F50" s="208"/>
      <c r="G50" s="208"/>
      <c r="H50" s="208"/>
      <c r="I50" s="208"/>
      <c r="J50" s="208"/>
      <c r="K50" s="208"/>
      <c r="L50" s="208"/>
      <c r="M50" s="208"/>
      <c r="N50" s="208"/>
      <c r="O50" s="208"/>
      <c r="P50" s="208"/>
      <c r="Q50" s="209"/>
    </row>
    <row r="51" spans="2:48" ht="36" customHeight="1" x14ac:dyDescent="0.2">
      <c r="B51" s="205" t="s">
        <v>153</v>
      </c>
      <c r="C51" s="206"/>
      <c r="D51" s="207" t="s">
        <v>154</v>
      </c>
      <c r="E51" s="208"/>
      <c r="F51" s="208"/>
      <c r="G51" s="208"/>
      <c r="H51" s="208"/>
      <c r="I51" s="208"/>
      <c r="J51" s="208"/>
      <c r="K51" s="208"/>
      <c r="L51" s="208"/>
      <c r="M51" s="208"/>
      <c r="N51" s="208"/>
      <c r="O51" s="208"/>
      <c r="P51" s="208"/>
      <c r="Q51" s="209"/>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16" t="s">
        <v>155</v>
      </c>
      <c r="C53" s="217"/>
      <c r="D53" s="217"/>
      <c r="E53" s="217"/>
      <c r="F53" s="217"/>
      <c r="G53" s="217"/>
      <c r="H53" s="217"/>
      <c r="I53" s="217"/>
      <c r="J53" s="217"/>
      <c r="K53" s="217"/>
      <c r="L53" s="217"/>
      <c r="M53" s="217"/>
      <c r="N53" s="217"/>
      <c r="O53" s="217"/>
      <c r="P53" s="217"/>
      <c r="Q53" s="218"/>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19" t="s">
        <v>156</v>
      </c>
      <c r="C55" s="220"/>
      <c r="D55" s="220"/>
      <c r="E55" s="220"/>
      <c r="F55" s="220"/>
      <c r="G55" s="220"/>
      <c r="H55" s="220"/>
      <c r="I55" s="220"/>
      <c r="J55" s="220"/>
      <c r="K55" s="220"/>
      <c r="L55" s="220"/>
      <c r="M55" s="220"/>
      <c r="N55" s="220"/>
      <c r="O55" s="220"/>
      <c r="P55" s="220"/>
      <c r="Q55" s="221"/>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16" t="s">
        <v>157</v>
      </c>
      <c r="C57" s="217"/>
      <c r="D57" s="217"/>
      <c r="E57" s="217"/>
      <c r="F57" s="217"/>
      <c r="G57" s="217"/>
      <c r="H57" s="217"/>
      <c r="I57" s="217"/>
      <c r="J57" s="217"/>
      <c r="K57" s="217"/>
      <c r="L57" s="217"/>
      <c r="M57" s="217"/>
      <c r="N57" s="217"/>
      <c r="O57" s="217"/>
      <c r="P57" s="217"/>
      <c r="Q57" s="218"/>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22" t="s">
        <v>158</v>
      </c>
      <c r="C59" s="223"/>
      <c r="D59" s="228" t="s">
        <v>159</v>
      </c>
      <c r="E59" s="229"/>
      <c r="F59" s="230"/>
      <c r="G59" s="231"/>
      <c r="H59" s="231"/>
      <c r="I59" s="231"/>
      <c r="J59" s="232"/>
      <c r="K59" s="228" t="s">
        <v>1</v>
      </c>
      <c r="L59" s="233"/>
      <c r="M59" s="234"/>
      <c r="N59" s="231"/>
      <c r="O59" s="231"/>
      <c r="P59" s="231"/>
      <c r="Q59" s="235"/>
    </row>
    <row r="60" spans="2:48" ht="27" customHeight="1" x14ac:dyDescent="0.2">
      <c r="B60" s="224"/>
      <c r="C60" s="225"/>
      <c r="D60" s="261" t="s">
        <v>160</v>
      </c>
      <c r="E60" s="262"/>
      <c r="F60" s="210"/>
      <c r="G60" s="211"/>
      <c r="H60" s="211"/>
      <c r="I60" s="211"/>
      <c r="J60" s="212"/>
      <c r="K60" s="213" t="s">
        <v>161</v>
      </c>
      <c r="L60" s="214"/>
      <c r="M60" s="215"/>
      <c r="N60" s="211"/>
      <c r="O60" s="211"/>
      <c r="P60" s="211"/>
      <c r="Q60" s="212"/>
    </row>
    <row r="61" spans="2:48" ht="27" customHeight="1" x14ac:dyDescent="0.2">
      <c r="B61" s="226"/>
      <c r="C61" s="227"/>
      <c r="D61" s="261" t="s">
        <v>162</v>
      </c>
      <c r="E61" s="262"/>
      <c r="F61" s="210"/>
      <c r="G61" s="211"/>
      <c r="H61" s="211"/>
      <c r="I61" s="211"/>
      <c r="J61" s="263"/>
      <c r="K61" s="261" t="s">
        <v>163</v>
      </c>
      <c r="L61" s="214"/>
      <c r="M61" s="215"/>
      <c r="N61" s="211"/>
      <c r="O61" s="211"/>
      <c r="P61" s="211"/>
      <c r="Q61" s="212"/>
    </row>
    <row r="62" spans="2:48" ht="27" customHeight="1" x14ac:dyDescent="0.2">
      <c r="B62" s="259" t="s">
        <v>164</v>
      </c>
      <c r="C62" s="260"/>
      <c r="D62" s="261" t="s">
        <v>159</v>
      </c>
      <c r="E62" s="262"/>
      <c r="F62" s="210"/>
      <c r="G62" s="211"/>
      <c r="H62" s="211"/>
      <c r="I62" s="211"/>
      <c r="J62" s="212"/>
      <c r="K62" s="213" t="s">
        <v>1</v>
      </c>
      <c r="L62" s="214"/>
      <c r="M62" s="215"/>
      <c r="N62" s="211"/>
      <c r="O62" s="211"/>
      <c r="P62" s="211"/>
      <c r="Q62" s="212"/>
    </row>
    <row r="63" spans="2:48" ht="27" customHeight="1" x14ac:dyDescent="0.2">
      <c r="B63" s="224"/>
      <c r="C63" s="225"/>
      <c r="D63" s="261" t="s">
        <v>160</v>
      </c>
      <c r="E63" s="262"/>
      <c r="F63" s="210"/>
      <c r="G63" s="211"/>
      <c r="H63" s="211"/>
      <c r="I63" s="211"/>
      <c r="J63" s="212"/>
      <c r="K63" s="213" t="s">
        <v>161</v>
      </c>
      <c r="L63" s="214"/>
      <c r="M63" s="215"/>
      <c r="N63" s="211"/>
      <c r="O63" s="211"/>
      <c r="P63" s="211"/>
      <c r="Q63" s="212"/>
    </row>
    <row r="64" spans="2:48" ht="27" customHeight="1" x14ac:dyDescent="0.2">
      <c r="B64" s="226"/>
      <c r="C64" s="227"/>
      <c r="D64" s="261" t="s">
        <v>162</v>
      </c>
      <c r="E64" s="262"/>
      <c r="F64" s="210"/>
      <c r="G64" s="211"/>
      <c r="H64" s="211"/>
      <c r="I64" s="211"/>
      <c r="J64" s="212"/>
      <c r="K64" s="213" t="s">
        <v>163</v>
      </c>
      <c r="L64" s="214"/>
      <c r="M64" s="215"/>
      <c r="N64" s="211"/>
      <c r="O64" s="211"/>
      <c r="P64" s="211"/>
      <c r="Q64" s="212"/>
    </row>
    <row r="65" spans="2:17" ht="27" customHeight="1" x14ac:dyDescent="0.2">
      <c r="B65" s="251" t="s">
        <v>165</v>
      </c>
      <c r="C65" s="252"/>
      <c r="D65" s="254" t="s">
        <v>166</v>
      </c>
      <c r="E65" s="255"/>
      <c r="F65" s="255"/>
      <c r="G65" s="255"/>
      <c r="H65" s="255"/>
      <c r="I65" s="255"/>
      <c r="J65" s="255"/>
      <c r="K65" s="255"/>
      <c r="L65" s="255"/>
      <c r="M65" s="255"/>
      <c r="N65" s="255"/>
      <c r="O65" s="255"/>
      <c r="P65" s="255"/>
      <c r="Q65" s="256"/>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7"/>
  <sheetViews>
    <sheetView showGridLines="0" topLeftCell="A44" zoomScale="85" zoomScaleNormal="85" workbookViewId="0">
      <selection activeCell="V44" sqref="V44"/>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95" t="s">
        <v>70</v>
      </c>
      <c r="C1" s="296"/>
      <c r="D1" s="299" t="s">
        <v>167</v>
      </c>
      <c r="E1" s="300"/>
      <c r="F1" s="300"/>
      <c r="G1" s="300"/>
      <c r="H1" s="300"/>
      <c r="I1" s="300"/>
      <c r="J1" s="300"/>
      <c r="K1" s="300"/>
      <c r="L1" s="300"/>
      <c r="M1" s="300"/>
      <c r="N1" s="301"/>
      <c r="O1" s="302"/>
      <c r="P1" s="303"/>
      <c r="Q1" s="304"/>
    </row>
    <row r="2" spans="2:17" s="1" customFormat="1" ht="17.25" customHeight="1" x14ac:dyDescent="0.2">
      <c r="B2" s="297"/>
      <c r="C2" s="298"/>
      <c r="D2" s="359" t="s">
        <v>168</v>
      </c>
      <c r="E2" s="360"/>
      <c r="F2" s="360"/>
      <c r="G2" s="360"/>
      <c r="H2" s="360"/>
      <c r="I2" s="360"/>
      <c r="J2" s="360"/>
      <c r="K2" s="360"/>
      <c r="L2" s="360"/>
      <c r="M2" s="360"/>
      <c r="N2" s="361"/>
      <c r="O2" s="305"/>
      <c r="P2" s="306"/>
      <c r="Q2" s="307"/>
    </row>
    <row r="3" spans="2:17" s="1" customFormat="1" ht="17.25" customHeight="1" x14ac:dyDescent="0.2">
      <c r="B3" s="311" t="s">
        <v>73</v>
      </c>
      <c r="C3" s="312"/>
      <c r="D3" s="311" t="s">
        <v>169</v>
      </c>
      <c r="E3" s="313"/>
      <c r="F3" s="313"/>
      <c r="G3" s="313"/>
      <c r="H3" s="313"/>
      <c r="I3" s="313"/>
      <c r="J3" s="313"/>
      <c r="K3" s="313"/>
      <c r="L3" s="313"/>
      <c r="M3" s="313"/>
      <c r="N3" s="312"/>
      <c r="O3" s="311" t="s">
        <v>170</v>
      </c>
      <c r="P3" s="313"/>
      <c r="Q3" s="312"/>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16" t="s">
        <v>76</v>
      </c>
      <c r="C5" s="217"/>
      <c r="D5" s="217"/>
      <c r="E5" s="217"/>
      <c r="F5" s="217"/>
      <c r="G5" s="217"/>
      <c r="H5" s="217"/>
      <c r="I5" s="217"/>
      <c r="J5" s="217"/>
      <c r="K5" s="217"/>
      <c r="L5" s="217"/>
      <c r="M5" s="217"/>
      <c r="N5" s="217"/>
      <c r="O5" s="217"/>
      <c r="P5" s="217"/>
      <c r="Q5" s="218"/>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05" t="s">
        <v>77</v>
      </c>
      <c r="C8" s="206"/>
      <c r="D8" s="314" t="s">
        <v>171</v>
      </c>
      <c r="E8" s="315"/>
      <c r="F8" s="315"/>
      <c r="G8" s="315"/>
      <c r="H8" s="315"/>
      <c r="I8" s="315"/>
      <c r="J8" s="315"/>
      <c r="K8" s="315"/>
      <c r="L8" s="315"/>
      <c r="M8" s="315"/>
      <c r="N8" s="315"/>
      <c r="O8" s="315"/>
      <c r="P8" s="315"/>
      <c r="Q8" s="316"/>
    </row>
    <row r="9" spans="2:17" ht="40.5" customHeight="1" x14ac:dyDescent="0.2">
      <c r="B9" s="205" t="s">
        <v>79</v>
      </c>
      <c r="C9" s="206"/>
      <c r="D9" s="314" t="s">
        <v>172</v>
      </c>
      <c r="E9" s="315"/>
      <c r="F9" s="315"/>
      <c r="G9" s="315"/>
      <c r="H9" s="315"/>
      <c r="I9" s="315"/>
      <c r="J9" s="315"/>
      <c r="K9" s="315"/>
      <c r="L9" s="315"/>
      <c r="M9" s="315"/>
      <c r="N9" s="315"/>
      <c r="O9" s="315"/>
      <c r="P9" s="315"/>
      <c r="Q9" s="316"/>
    </row>
    <row r="10" spans="2:17" ht="40.5" customHeight="1" x14ac:dyDescent="0.2">
      <c r="B10" s="205" t="s">
        <v>81</v>
      </c>
      <c r="C10" s="206"/>
      <c r="D10" s="314" t="s">
        <v>173</v>
      </c>
      <c r="E10" s="315"/>
      <c r="F10" s="315"/>
      <c r="G10" s="315"/>
      <c r="H10" s="315"/>
      <c r="I10" s="315"/>
      <c r="J10" s="315"/>
      <c r="K10" s="315"/>
      <c r="L10" s="315"/>
      <c r="M10" s="315"/>
      <c r="N10" s="315"/>
      <c r="O10" s="315"/>
      <c r="P10" s="315"/>
      <c r="Q10" s="316"/>
    </row>
    <row r="11" spans="2:17" ht="40.5" customHeight="1" x14ac:dyDescent="0.2">
      <c r="B11" s="205" t="s">
        <v>83</v>
      </c>
      <c r="C11" s="206"/>
      <c r="D11" s="314" t="s">
        <v>174</v>
      </c>
      <c r="E11" s="315"/>
      <c r="F11" s="315"/>
      <c r="G11" s="315"/>
      <c r="H11" s="315"/>
      <c r="I11" s="315"/>
      <c r="J11" s="315"/>
      <c r="K11" s="315"/>
      <c r="L11" s="315"/>
      <c r="M11" s="315"/>
      <c r="N11" s="315"/>
      <c r="O11" s="315"/>
      <c r="P11" s="315"/>
      <c r="Q11" s="316"/>
    </row>
    <row r="12" spans="2:17" ht="40.5" customHeight="1" x14ac:dyDescent="0.2">
      <c r="B12" s="205" t="s">
        <v>85</v>
      </c>
      <c r="C12" s="206"/>
      <c r="D12" s="314"/>
      <c r="E12" s="315"/>
      <c r="F12" s="315"/>
      <c r="G12" s="315"/>
      <c r="H12" s="315"/>
      <c r="I12" s="315"/>
      <c r="J12" s="315"/>
      <c r="K12" s="315"/>
      <c r="L12" s="315"/>
      <c r="M12" s="315"/>
      <c r="N12" s="315"/>
      <c r="O12" s="315"/>
      <c r="P12" s="315"/>
      <c r="Q12" s="316"/>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16" t="s">
        <v>87</v>
      </c>
      <c r="C14" s="217"/>
      <c r="D14" s="217"/>
      <c r="E14" s="217"/>
      <c r="F14" s="217"/>
      <c r="G14" s="217"/>
      <c r="H14" s="217"/>
      <c r="I14" s="217"/>
      <c r="J14" s="217"/>
      <c r="K14" s="217"/>
      <c r="L14" s="217"/>
      <c r="M14" s="217"/>
      <c r="N14" s="217"/>
      <c r="O14" s="217"/>
      <c r="P14" s="217"/>
      <c r="Q14" s="218"/>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05" t="s">
        <v>88</v>
      </c>
      <c r="C16" s="206"/>
      <c r="D16" s="314" t="s">
        <v>293</v>
      </c>
      <c r="E16" s="315"/>
      <c r="F16" s="315"/>
      <c r="G16" s="315"/>
      <c r="H16" s="315"/>
      <c r="I16" s="315"/>
      <c r="J16" s="315"/>
      <c r="K16" s="316"/>
      <c r="L16" s="279" t="s">
        <v>90</v>
      </c>
      <c r="M16" s="282"/>
      <c r="N16" s="362"/>
      <c r="O16" s="362"/>
      <c r="P16" s="362"/>
      <c r="Q16" s="363"/>
    </row>
    <row r="17" spans="2:17" ht="114.75" customHeight="1" x14ac:dyDescent="0.2">
      <c r="B17" s="205" t="s">
        <v>92</v>
      </c>
      <c r="C17" s="206"/>
      <c r="D17" s="353" t="s">
        <v>294</v>
      </c>
      <c r="E17" s="354"/>
      <c r="F17" s="354"/>
      <c r="G17" s="354"/>
      <c r="H17" s="354"/>
      <c r="I17" s="354"/>
      <c r="J17" s="354"/>
      <c r="K17" s="354"/>
      <c r="L17" s="354"/>
      <c r="M17" s="354"/>
      <c r="N17" s="354"/>
      <c r="O17" s="354"/>
      <c r="P17" s="354"/>
      <c r="Q17" s="355"/>
    </row>
    <row r="18" spans="2:17" ht="21" customHeight="1" x14ac:dyDescent="0.2">
      <c r="B18" s="373" t="s">
        <v>94</v>
      </c>
      <c r="C18" s="374"/>
      <c r="D18" s="385" t="s">
        <v>251</v>
      </c>
      <c r="E18" s="386"/>
      <c r="F18" s="386"/>
      <c r="G18" s="386" t="s">
        <v>252</v>
      </c>
      <c r="H18" s="386"/>
      <c r="I18" s="386"/>
      <c r="J18" s="386"/>
      <c r="K18" s="386"/>
      <c r="L18" s="386"/>
      <c r="M18" s="386"/>
      <c r="N18" s="386"/>
      <c r="O18" s="386"/>
      <c r="P18" s="386"/>
      <c r="Q18" s="387"/>
    </row>
    <row r="19" spans="2:17" ht="21" customHeight="1" x14ac:dyDescent="0.2">
      <c r="B19" s="375"/>
      <c r="C19" s="376"/>
      <c r="D19" s="366" t="s">
        <v>256</v>
      </c>
      <c r="E19" s="367"/>
      <c r="F19" s="367"/>
      <c r="G19" s="367" t="s">
        <v>253</v>
      </c>
      <c r="H19" s="367"/>
      <c r="I19" s="367"/>
      <c r="J19" s="367"/>
      <c r="K19" s="367"/>
      <c r="L19" s="367"/>
      <c r="M19" s="367"/>
      <c r="N19" s="367"/>
      <c r="O19" s="367"/>
      <c r="P19" s="367"/>
      <c r="Q19" s="368"/>
    </row>
    <row r="20" spans="2:17" ht="21" customHeight="1" x14ac:dyDescent="0.2">
      <c r="B20" s="375"/>
      <c r="C20" s="376"/>
      <c r="D20" s="366" t="s">
        <v>254</v>
      </c>
      <c r="E20" s="367"/>
      <c r="F20" s="367"/>
      <c r="G20" s="367" t="s">
        <v>255</v>
      </c>
      <c r="H20" s="367"/>
      <c r="I20" s="367"/>
      <c r="J20" s="367"/>
      <c r="K20" s="367"/>
      <c r="L20" s="367"/>
      <c r="M20" s="367"/>
      <c r="N20" s="367"/>
      <c r="O20" s="367"/>
      <c r="P20" s="367"/>
      <c r="Q20" s="368"/>
    </row>
    <row r="21" spans="2:17" ht="21" customHeight="1" x14ac:dyDescent="0.2">
      <c r="B21" s="375"/>
      <c r="C21" s="376"/>
      <c r="D21" s="366" t="s">
        <v>257</v>
      </c>
      <c r="E21" s="367"/>
      <c r="F21" s="367"/>
      <c r="G21" s="367" t="s">
        <v>258</v>
      </c>
      <c r="H21" s="367"/>
      <c r="I21" s="367"/>
      <c r="J21" s="367"/>
      <c r="K21" s="367"/>
      <c r="L21" s="367"/>
      <c r="M21" s="367"/>
      <c r="N21" s="367"/>
      <c r="O21" s="367"/>
      <c r="P21" s="367"/>
      <c r="Q21" s="368"/>
    </row>
    <row r="22" spans="2:17" ht="21" customHeight="1" x14ac:dyDescent="0.2">
      <c r="B22" s="375"/>
      <c r="C22" s="376"/>
      <c r="D22" s="366" t="s">
        <v>259</v>
      </c>
      <c r="E22" s="367"/>
      <c r="F22" s="367"/>
      <c r="G22" s="367" t="s">
        <v>260</v>
      </c>
      <c r="H22" s="367"/>
      <c r="I22" s="367"/>
      <c r="J22" s="367"/>
      <c r="K22" s="367"/>
      <c r="L22" s="367"/>
      <c r="M22" s="367"/>
      <c r="N22" s="367"/>
      <c r="O22" s="367"/>
      <c r="P22" s="367"/>
      <c r="Q22" s="368"/>
    </row>
    <row r="23" spans="2:17" ht="21" customHeight="1" x14ac:dyDescent="0.2">
      <c r="B23" s="375"/>
      <c r="C23" s="376"/>
      <c r="D23" s="366" t="s">
        <v>261</v>
      </c>
      <c r="E23" s="367"/>
      <c r="F23" s="367"/>
      <c r="G23" s="367" t="s">
        <v>262</v>
      </c>
      <c r="H23" s="367"/>
      <c r="I23" s="367"/>
      <c r="J23" s="367"/>
      <c r="K23" s="367"/>
      <c r="L23" s="367"/>
      <c r="M23" s="367"/>
      <c r="N23" s="367"/>
      <c r="O23" s="367"/>
      <c r="P23" s="367"/>
      <c r="Q23" s="368"/>
    </row>
    <row r="24" spans="2:17" ht="21" customHeight="1" x14ac:dyDescent="0.2">
      <c r="B24" s="375"/>
      <c r="C24" s="376"/>
      <c r="D24" s="366" t="s">
        <v>263</v>
      </c>
      <c r="E24" s="367"/>
      <c r="F24" s="367"/>
      <c r="G24" s="367" t="s">
        <v>264</v>
      </c>
      <c r="H24" s="367"/>
      <c r="I24" s="367"/>
      <c r="J24" s="367"/>
      <c r="K24" s="367"/>
      <c r="L24" s="367"/>
      <c r="M24" s="367"/>
      <c r="N24" s="367"/>
      <c r="O24" s="367"/>
      <c r="P24" s="367"/>
      <c r="Q24" s="368"/>
    </row>
    <row r="25" spans="2:17" ht="21" customHeight="1" x14ac:dyDescent="0.2">
      <c r="B25" s="375"/>
      <c r="C25" s="376"/>
      <c r="D25" s="366" t="s">
        <v>265</v>
      </c>
      <c r="E25" s="367"/>
      <c r="F25" s="367"/>
      <c r="G25" s="367" t="s">
        <v>266</v>
      </c>
      <c r="H25" s="367"/>
      <c r="I25" s="367"/>
      <c r="J25" s="367"/>
      <c r="K25" s="367"/>
      <c r="L25" s="367"/>
      <c r="M25" s="367"/>
      <c r="N25" s="367"/>
      <c r="O25" s="367"/>
      <c r="P25" s="367"/>
      <c r="Q25" s="368"/>
    </row>
    <row r="26" spans="2:17" ht="39" customHeight="1" x14ac:dyDescent="0.2">
      <c r="B26" s="375"/>
      <c r="C26" s="376"/>
      <c r="D26" s="366" t="s">
        <v>268</v>
      </c>
      <c r="E26" s="367"/>
      <c r="F26" s="367"/>
      <c r="G26" s="367" t="s">
        <v>267</v>
      </c>
      <c r="H26" s="367"/>
      <c r="I26" s="367"/>
      <c r="J26" s="367"/>
      <c r="K26" s="367"/>
      <c r="L26" s="367"/>
      <c r="M26" s="367"/>
      <c r="N26" s="367"/>
      <c r="O26" s="367"/>
      <c r="P26" s="367"/>
      <c r="Q26" s="368"/>
    </row>
    <row r="27" spans="2:17" ht="60" customHeight="1" x14ac:dyDescent="0.2">
      <c r="B27" s="375"/>
      <c r="C27" s="376"/>
      <c r="D27" s="366" t="s">
        <v>270</v>
      </c>
      <c r="E27" s="367"/>
      <c r="F27" s="367"/>
      <c r="G27" s="367" t="s">
        <v>269</v>
      </c>
      <c r="H27" s="367"/>
      <c r="I27" s="367"/>
      <c r="J27" s="367"/>
      <c r="K27" s="367"/>
      <c r="L27" s="367"/>
      <c r="M27" s="367"/>
      <c r="N27" s="367"/>
      <c r="O27" s="367"/>
      <c r="P27" s="367"/>
      <c r="Q27" s="368"/>
    </row>
    <row r="28" spans="2:17" ht="21" customHeight="1" x14ac:dyDescent="0.2">
      <c r="B28" s="375"/>
      <c r="C28" s="376"/>
      <c r="D28" s="366" t="s">
        <v>271</v>
      </c>
      <c r="E28" s="367"/>
      <c r="F28" s="367"/>
      <c r="G28" s="367" t="s">
        <v>272</v>
      </c>
      <c r="H28" s="367"/>
      <c r="I28" s="367"/>
      <c r="J28" s="367"/>
      <c r="K28" s="367"/>
      <c r="L28" s="367"/>
      <c r="M28" s="367"/>
      <c r="N28" s="367"/>
      <c r="O28" s="367"/>
      <c r="P28" s="367"/>
      <c r="Q28" s="368"/>
    </row>
    <row r="29" spans="2:17" ht="21" customHeight="1" x14ac:dyDescent="0.2">
      <c r="B29" s="375"/>
      <c r="C29" s="376"/>
      <c r="D29" s="366" t="s">
        <v>273</v>
      </c>
      <c r="E29" s="367"/>
      <c r="F29" s="367"/>
      <c r="G29" s="367" t="s">
        <v>274</v>
      </c>
      <c r="H29" s="367"/>
      <c r="I29" s="367"/>
      <c r="J29" s="367"/>
      <c r="K29" s="367"/>
      <c r="L29" s="367"/>
      <c r="M29" s="367"/>
      <c r="N29" s="367"/>
      <c r="O29" s="367"/>
      <c r="P29" s="367"/>
      <c r="Q29" s="368"/>
    </row>
    <row r="30" spans="2:17" ht="21" customHeight="1" x14ac:dyDescent="0.2">
      <c r="B30" s="375"/>
      <c r="C30" s="376"/>
      <c r="D30" s="366" t="s">
        <v>275</v>
      </c>
      <c r="E30" s="367"/>
      <c r="F30" s="367"/>
      <c r="G30" s="367"/>
      <c r="H30" s="367"/>
      <c r="I30" s="367"/>
      <c r="J30" s="367"/>
      <c r="K30" s="367"/>
      <c r="L30" s="367"/>
      <c r="M30" s="367"/>
      <c r="N30" s="367"/>
      <c r="O30" s="367"/>
      <c r="P30" s="367"/>
      <c r="Q30" s="368"/>
    </row>
    <row r="31" spans="2:17" ht="22.5" customHeight="1" x14ac:dyDescent="0.2">
      <c r="B31" s="377"/>
      <c r="C31" s="378"/>
      <c r="D31" s="388" t="s">
        <v>248</v>
      </c>
      <c r="E31" s="389"/>
      <c r="F31" s="389"/>
      <c r="G31" s="389" t="s">
        <v>276</v>
      </c>
      <c r="H31" s="389"/>
      <c r="I31" s="389"/>
      <c r="J31" s="389"/>
      <c r="K31" s="389"/>
      <c r="L31" s="389"/>
      <c r="M31" s="389"/>
      <c r="N31" s="389"/>
      <c r="O31" s="389"/>
      <c r="P31" s="389"/>
      <c r="Q31" s="390"/>
    </row>
    <row r="32" spans="2:17" ht="40.5" customHeight="1" x14ac:dyDescent="0.2">
      <c r="B32" s="205" t="s">
        <v>96</v>
      </c>
      <c r="C32" s="206"/>
      <c r="D32" s="314" t="s">
        <v>12</v>
      </c>
      <c r="E32" s="315"/>
      <c r="F32" s="315"/>
      <c r="G32" s="285" t="s">
        <v>98</v>
      </c>
      <c r="H32" s="285"/>
      <c r="I32" s="364" t="s">
        <v>63</v>
      </c>
      <c r="J32" s="364"/>
      <c r="K32" s="364"/>
      <c r="L32" s="285" t="s">
        <v>100</v>
      </c>
      <c r="M32" s="285"/>
      <c r="N32" s="285"/>
      <c r="O32" s="364" t="s">
        <v>66</v>
      </c>
      <c r="P32" s="364"/>
      <c r="Q32" s="365"/>
    </row>
    <row r="33" spans="2:17" ht="40.5" customHeight="1" x14ac:dyDescent="0.2">
      <c r="B33" s="205" t="s">
        <v>102</v>
      </c>
      <c r="C33" s="206"/>
      <c r="D33" s="314" t="s">
        <v>45</v>
      </c>
      <c r="E33" s="315"/>
      <c r="F33" s="315"/>
      <c r="G33" s="315"/>
      <c r="H33" s="315"/>
      <c r="I33" s="316"/>
      <c r="J33" s="289" t="s">
        <v>175</v>
      </c>
      <c r="K33" s="290"/>
      <c r="L33" s="290"/>
      <c r="M33" s="315"/>
      <c r="N33" s="315"/>
      <c r="O33" s="315"/>
      <c r="P33" s="315"/>
      <c r="Q33" s="316"/>
    </row>
    <row r="34" spans="2:17" ht="40.5" customHeight="1" x14ac:dyDescent="0.2">
      <c r="B34" s="205" t="s">
        <v>106</v>
      </c>
      <c r="C34" s="206"/>
      <c r="D34" s="314" t="s">
        <v>176</v>
      </c>
      <c r="E34" s="315"/>
      <c r="F34" s="315"/>
      <c r="G34" s="315"/>
      <c r="H34" s="315"/>
      <c r="I34" s="315"/>
      <c r="J34" s="315"/>
      <c r="K34" s="316"/>
      <c r="L34" s="264" t="s">
        <v>108</v>
      </c>
      <c r="M34" s="285"/>
      <c r="N34" s="285"/>
      <c r="O34" s="315" t="s">
        <v>2</v>
      </c>
      <c r="P34" s="315"/>
      <c r="Q34" s="316"/>
    </row>
    <row r="35" spans="2:17" ht="44.25" customHeight="1" x14ac:dyDescent="0.2">
      <c r="B35" s="205" t="s">
        <v>110</v>
      </c>
      <c r="C35" s="206"/>
      <c r="D35" s="314" t="s">
        <v>176</v>
      </c>
      <c r="E35" s="315"/>
      <c r="F35" s="315"/>
      <c r="G35" s="315"/>
      <c r="H35" s="315"/>
      <c r="I35" s="315"/>
      <c r="J35" s="315"/>
      <c r="K35" s="315"/>
      <c r="L35" s="315"/>
      <c r="M35" s="315"/>
      <c r="N35" s="315"/>
      <c r="O35" s="315"/>
      <c r="P35" s="315"/>
      <c r="Q35" s="316"/>
    </row>
    <row r="36" spans="2:17" ht="40.5" customHeight="1" x14ac:dyDescent="0.2">
      <c r="B36" s="205" t="s">
        <v>112</v>
      </c>
      <c r="C36" s="206"/>
      <c r="D36" s="314" t="s">
        <v>29</v>
      </c>
      <c r="E36" s="315"/>
      <c r="F36" s="315"/>
      <c r="G36" s="285" t="s">
        <v>114</v>
      </c>
      <c r="H36" s="285"/>
      <c r="I36" s="285"/>
      <c r="J36" s="315" t="s">
        <v>29</v>
      </c>
      <c r="K36" s="315"/>
      <c r="L36" s="316"/>
      <c r="M36" s="264" t="s">
        <v>116</v>
      </c>
      <c r="N36" s="285"/>
      <c r="O36" s="315">
        <v>60</v>
      </c>
      <c r="P36" s="315"/>
      <c r="Q36" s="316"/>
    </row>
    <row r="37" spans="2:17" ht="40.5" customHeight="1" x14ac:dyDescent="0.2">
      <c r="B37" s="205" t="s">
        <v>118</v>
      </c>
      <c r="C37" s="206"/>
      <c r="D37" s="314" t="s">
        <v>29</v>
      </c>
      <c r="E37" s="315"/>
      <c r="F37" s="315"/>
      <c r="G37" s="315"/>
      <c r="H37" s="315"/>
      <c r="I37" s="315"/>
      <c r="J37" s="315"/>
      <c r="K37" s="315"/>
      <c r="L37" s="315"/>
      <c r="M37" s="315"/>
      <c r="N37" s="315"/>
      <c r="O37" s="315"/>
      <c r="P37" s="315"/>
      <c r="Q37" s="316"/>
    </row>
    <row r="38" spans="2:17" ht="291.75" customHeight="1" x14ac:dyDescent="0.2">
      <c r="B38" s="373" t="s">
        <v>120</v>
      </c>
      <c r="C38" s="374"/>
      <c r="D38" s="379" t="s">
        <v>277</v>
      </c>
      <c r="E38" s="380"/>
      <c r="F38" s="380"/>
      <c r="G38" s="380"/>
      <c r="H38" s="380"/>
      <c r="I38" s="380"/>
      <c r="J38" s="380"/>
      <c r="K38" s="380"/>
      <c r="L38" s="380"/>
      <c r="M38" s="380"/>
      <c r="N38" s="380"/>
      <c r="O38" s="380"/>
      <c r="P38" s="380"/>
      <c r="Q38" s="381"/>
    </row>
    <row r="39" spans="2:17" ht="264" customHeight="1" x14ac:dyDescent="0.2">
      <c r="B39" s="375"/>
      <c r="C39" s="376"/>
      <c r="D39" s="382" t="s">
        <v>198</v>
      </c>
      <c r="E39" s="383"/>
      <c r="F39" s="383"/>
      <c r="G39" s="383"/>
      <c r="H39" s="383"/>
      <c r="I39" s="383"/>
      <c r="J39" s="383"/>
      <c r="K39" s="383"/>
      <c r="L39" s="383"/>
      <c r="M39" s="383"/>
      <c r="N39" s="383"/>
      <c r="O39" s="383"/>
      <c r="P39" s="383"/>
      <c r="Q39" s="384"/>
    </row>
    <row r="40" spans="2:17" ht="187.5" customHeight="1" x14ac:dyDescent="0.2">
      <c r="B40" s="375"/>
      <c r="C40" s="376"/>
      <c r="D40" s="382" t="s">
        <v>278</v>
      </c>
      <c r="E40" s="383"/>
      <c r="F40" s="383"/>
      <c r="G40" s="383"/>
      <c r="H40" s="383"/>
      <c r="I40" s="383"/>
      <c r="J40" s="383"/>
      <c r="K40" s="383"/>
      <c r="L40" s="383"/>
      <c r="M40" s="383"/>
      <c r="N40" s="383"/>
      <c r="O40" s="383"/>
      <c r="P40" s="383"/>
      <c r="Q40" s="384"/>
    </row>
    <row r="41" spans="2:17" ht="226.5" customHeight="1" x14ac:dyDescent="0.2">
      <c r="B41" s="375"/>
      <c r="C41" s="376"/>
      <c r="D41" s="382" t="s">
        <v>279</v>
      </c>
      <c r="E41" s="383"/>
      <c r="F41" s="383"/>
      <c r="G41" s="383"/>
      <c r="H41" s="383"/>
      <c r="I41" s="383"/>
      <c r="J41" s="383"/>
      <c r="K41" s="383"/>
      <c r="L41" s="383"/>
      <c r="M41" s="383"/>
      <c r="N41" s="383"/>
      <c r="O41" s="383"/>
      <c r="P41" s="383"/>
      <c r="Q41" s="384"/>
    </row>
    <row r="42" spans="2:17" ht="168.75" customHeight="1" x14ac:dyDescent="0.2">
      <c r="B42" s="375"/>
      <c r="C42" s="376"/>
      <c r="D42" s="382" t="s">
        <v>226</v>
      </c>
      <c r="E42" s="383"/>
      <c r="F42" s="383"/>
      <c r="G42" s="383"/>
      <c r="H42" s="383"/>
      <c r="I42" s="383"/>
      <c r="J42" s="383"/>
      <c r="K42" s="383"/>
      <c r="L42" s="383"/>
      <c r="M42" s="383"/>
      <c r="N42" s="383"/>
      <c r="O42" s="383"/>
      <c r="P42" s="383"/>
      <c r="Q42" s="384"/>
    </row>
    <row r="43" spans="2:17" ht="126" customHeight="1" x14ac:dyDescent="0.2">
      <c r="B43" s="375"/>
      <c r="C43" s="376"/>
      <c r="D43" s="382" t="s">
        <v>229</v>
      </c>
      <c r="E43" s="383"/>
      <c r="F43" s="383"/>
      <c r="G43" s="383"/>
      <c r="H43" s="383"/>
      <c r="I43" s="383"/>
      <c r="J43" s="383"/>
      <c r="K43" s="383"/>
      <c r="L43" s="383"/>
      <c r="M43" s="383"/>
      <c r="N43" s="383"/>
      <c r="O43" s="383"/>
      <c r="P43" s="383"/>
      <c r="Q43" s="384"/>
    </row>
    <row r="44" spans="2:17" ht="194.25" customHeight="1" x14ac:dyDescent="0.2">
      <c r="B44" s="377"/>
      <c r="C44" s="378"/>
      <c r="D44" s="382" t="s">
        <v>280</v>
      </c>
      <c r="E44" s="383"/>
      <c r="F44" s="383"/>
      <c r="G44" s="383"/>
      <c r="H44" s="383"/>
      <c r="I44" s="383"/>
      <c r="J44" s="383"/>
      <c r="K44" s="383"/>
      <c r="L44" s="383"/>
      <c r="M44" s="383"/>
      <c r="N44" s="383"/>
      <c r="O44" s="383"/>
      <c r="P44" s="383"/>
      <c r="Q44" s="384"/>
    </row>
    <row r="45" spans="2:17" ht="20.25" customHeight="1" x14ac:dyDescent="0.2">
      <c r="B45" s="222" t="s">
        <v>122</v>
      </c>
      <c r="C45" s="239"/>
      <c r="D45" s="369"/>
      <c r="E45" s="370"/>
      <c r="F45" s="370"/>
      <c r="G45" s="247" t="s">
        <v>124</v>
      </c>
      <c r="H45" s="247"/>
      <c r="I45" s="57" t="s">
        <v>125</v>
      </c>
      <c r="J45" s="264" t="s">
        <v>126</v>
      </c>
      <c r="K45" s="265"/>
      <c r="L45" s="357" t="s">
        <v>127</v>
      </c>
      <c r="M45" s="357"/>
      <c r="N45" s="55"/>
      <c r="O45" s="55"/>
      <c r="P45" s="55"/>
      <c r="Q45" s="56"/>
    </row>
    <row r="46" spans="2:17" ht="21.75" customHeight="1" x14ac:dyDescent="0.2">
      <c r="B46" s="241"/>
      <c r="C46" s="242"/>
      <c r="D46" s="371"/>
      <c r="E46" s="372"/>
      <c r="F46" s="372"/>
      <c r="G46" s="249"/>
      <c r="H46" s="249"/>
      <c r="I46" s="9"/>
      <c r="J46" s="274"/>
      <c r="K46" s="275"/>
      <c r="L46" s="357"/>
      <c r="M46" s="357"/>
      <c r="N46" s="7"/>
      <c r="O46" s="7"/>
      <c r="P46" s="7"/>
      <c r="Q46" s="16"/>
    </row>
    <row r="47" spans="2:17" ht="3" customHeight="1" x14ac:dyDescent="0.2">
      <c r="B47" s="222" t="s">
        <v>129</v>
      </c>
      <c r="C47" s="239"/>
      <c r="D47" s="37"/>
      <c r="E47" s="36"/>
      <c r="F47" s="35"/>
      <c r="G47" s="34"/>
      <c r="H47" s="34"/>
      <c r="I47" s="33"/>
      <c r="J47" s="38"/>
      <c r="K47" s="38"/>
      <c r="L47" s="39"/>
      <c r="M47" s="39"/>
      <c r="N47" s="35"/>
      <c r="O47" s="35"/>
      <c r="P47" s="36"/>
      <c r="Q47" s="40"/>
    </row>
    <row r="48" spans="2:17" ht="16.5" customHeight="1" x14ac:dyDescent="0.2">
      <c r="B48" s="224"/>
      <c r="C48" s="240"/>
      <c r="D48" s="58">
        <v>2022</v>
      </c>
      <c r="E48" s="59">
        <v>2023</v>
      </c>
      <c r="F48" s="59">
        <v>2024</v>
      </c>
      <c r="G48" s="317">
        <v>2025</v>
      </c>
      <c r="H48" s="318"/>
      <c r="I48" s="59">
        <v>2026</v>
      </c>
      <c r="J48" s="317">
        <v>2027</v>
      </c>
      <c r="K48" s="318"/>
      <c r="L48" s="60">
        <v>2028</v>
      </c>
      <c r="M48" s="317">
        <v>2029</v>
      </c>
      <c r="N48" s="318"/>
      <c r="O48" s="59">
        <v>2030</v>
      </c>
      <c r="P48" s="322" t="s">
        <v>177</v>
      </c>
      <c r="Q48" s="323"/>
    </row>
    <row r="49" spans="2:17" ht="18" customHeight="1" x14ac:dyDescent="0.2">
      <c r="B49" s="224"/>
      <c r="C49" s="240"/>
      <c r="D49" s="41"/>
      <c r="E49" s="42"/>
      <c r="F49" s="42"/>
      <c r="G49" s="328"/>
      <c r="H49" s="329"/>
      <c r="I49" s="47"/>
      <c r="J49" s="43"/>
      <c r="K49" s="44"/>
      <c r="L49" s="45"/>
      <c r="M49" s="45"/>
      <c r="N49" s="46"/>
      <c r="O49" s="44"/>
      <c r="P49" s="47"/>
      <c r="Q49" s="48"/>
    </row>
    <row r="50" spans="2:17" ht="4.5" customHeight="1" x14ac:dyDescent="0.2">
      <c r="B50" s="241"/>
      <c r="C50" s="242"/>
      <c r="D50" s="325"/>
      <c r="E50" s="326"/>
      <c r="F50" s="326"/>
      <c r="G50" s="326"/>
      <c r="H50" s="326"/>
      <c r="I50" s="326"/>
      <c r="J50" s="326"/>
      <c r="K50" s="326"/>
      <c r="L50" s="326"/>
      <c r="M50" s="326"/>
      <c r="N50" s="326"/>
      <c r="O50" s="326"/>
      <c r="P50" s="326"/>
      <c r="Q50" s="327"/>
    </row>
    <row r="51" spans="2:17" ht="40.5" customHeight="1" x14ac:dyDescent="0.2">
      <c r="B51" s="205" t="s">
        <v>131</v>
      </c>
      <c r="C51" s="206"/>
      <c r="D51" s="314" t="s">
        <v>58</v>
      </c>
      <c r="E51" s="315"/>
      <c r="F51" s="315"/>
      <c r="G51" s="315"/>
      <c r="H51" s="315"/>
      <c r="I51" s="315"/>
      <c r="J51" s="285" t="s">
        <v>178</v>
      </c>
      <c r="K51" s="285"/>
      <c r="L51" s="285"/>
      <c r="M51" s="324" t="s">
        <v>179</v>
      </c>
      <c r="N51" s="324"/>
      <c r="O51" s="324"/>
      <c r="P51" s="324"/>
      <c r="Q51" s="275"/>
    </row>
    <row r="52" spans="2:17" ht="40.5" customHeight="1" x14ac:dyDescent="0.2">
      <c r="B52" s="205" t="s">
        <v>133</v>
      </c>
      <c r="C52" s="206"/>
      <c r="D52" s="314" t="s">
        <v>48</v>
      </c>
      <c r="E52" s="315"/>
      <c r="F52" s="315"/>
      <c r="G52" s="315"/>
      <c r="H52" s="315"/>
      <c r="I52" s="315"/>
      <c r="J52" s="315"/>
      <c r="K52" s="316"/>
      <c r="L52" s="357" t="s">
        <v>135</v>
      </c>
      <c r="M52" s="357"/>
      <c r="N52" s="314" t="s">
        <v>48</v>
      </c>
      <c r="O52" s="315"/>
      <c r="P52" s="315"/>
      <c r="Q52" s="316"/>
    </row>
    <row r="53" spans="2:17" ht="40.5" customHeight="1" x14ac:dyDescent="0.2">
      <c r="B53" s="205" t="s">
        <v>137</v>
      </c>
      <c r="C53" s="206"/>
      <c r="D53" s="314" t="s">
        <v>48</v>
      </c>
      <c r="E53" s="315"/>
      <c r="F53" s="315"/>
      <c r="G53" s="315"/>
      <c r="H53" s="315"/>
      <c r="I53" s="315"/>
      <c r="J53" s="315"/>
      <c r="K53" s="315"/>
      <c r="L53" s="315"/>
      <c r="M53" s="315"/>
      <c r="N53" s="315"/>
      <c r="O53" s="315"/>
      <c r="P53" s="315"/>
      <c r="Q53" s="316"/>
    </row>
    <row r="54" spans="2:17" ht="40.5" customHeight="1" x14ac:dyDescent="0.2">
      <c r="B54" s="205" t="s">
        <v>139</v>
      </c>
      <c r="C54" s="206"/>
      <c r="D54" s="314"/>
      <c r="E54" s="315"/>
      <c r="F54" s="315"/>
      <c r="G54" s="315"/>
      <c r="H54" s="315"/>
      <c r="I54" s="315"/>
      <c r="J54" s="315"/>
      <c r="K54" s="315"/>
      <c r="L54" s="315"/>
      <c r="M54" s="315"/>
      <c r="N54" s="315"/>
      <c r="O54" s="315"/>
      <c r="P54" s="315"/>
      <c r="Q54" s="316"/>
    </row>
    <row r="55" spans="2:17" ht="40.5" customHeight="1" x14ac:dyDescent="0.2">
      <c r="B55" s="205" t="s">
        <v>141</v>
      </c>
      <c r="C55" s="206"/>
      <c r="D55" s="274" t="s">
        <v>180</v>
      </c>
      <c r="E55" s="324"/>
      <c r="F55" s="324"/>
      <c r="G55" s="324"/>
      <c r="H55" s="324"/>
      <c r="I55" s="324"/>
      <c r="J55" s="324"/>
      <c r="K55" s="324"/>
      <c r="L55" s="324"/>
      <c r="M55" s="324"/>
      <c r="N55" s="324"/>
      <c r="O55" s="324"/>
      <c r="P55" s="324"/>
      <c r="Q55" s="275"/>
    </row>
    <row r="56" spans="2:17" ht="372.75" customHeight="1" x14ac:dyDescent="0.2">
      <c r="B56" s="205" t="s">
        <v>143</v>
      </c>
      <c r="C56" s="206"/>
      <c r="D56" s="353" t="s">
        <v>181</v>
      </c>
      <c r="E56" s="354"/>
      <c r="F56" s="354"/>
      <c r="G56" s="354"/>
      <c r="H56" s="354"/>
      <c r="I56" s="354"/>
      <c r="J56" s="354"/>
      <c r="K56" s="354"/>
      <c r="L56" s="354"/>
      <c r="M56" s="354"/>
      <c r="N56" s="354"/>
      <c r="O56" s="354"/>
      <c r="P56" s="354"/>
      <c r="Q56" s="355"/>
    </row>
    <row r="57" spans="2:17" s="2" customFormat="1" ht="4.5" customHeight="1" x14ac:dyDescent="0.2">
      <c r="B57" s="61"/>
      <c r="C57" s="62"/>
      <c r="D57" s="62"/>
      <c r="E57" s="62"/>
      <c r="F57" s="62"/>
      <c r="G57" s="62"/>
      <c r="H57" s="62"/>
      <c r="I57" s="62"/>
      <c r="J57" s="62"/>
      <c r="K57" s="62"/>
      <c r="L57" s="62"/>
      <c r="M57" s="62"/>
      <c r="N57" s="62"/>
      <c r="O57" s="62"/>
      <c r="P57" s="62"/>
      <c r="Q57" s="63"/>
    </row>
    <row r="58" spans="2:17" ht="24.75" customHeight="1" x14ac:dyDescent="0.2">
      <c r="B58" s="216" t="s">
        <v>145</v>
      </c>
      <c r="C58" s="217"/>
      <c r="D58" s="217"/>
      <c r="E58" s="217"/>
      <c r="F58" s="217"/>
      <c r="G58" s="217"/>
      <c r="H58" s="217"/>
      <c r="I58" s="217"/>
      <c r="J58" s="217"/>
      <c r="K58" s="217"/>
      <c r="L58" s="217"/>
      <c r="M58" s="217"/>
      <c r="N58" s="217"/>
      <c r="O58" s="217"/>
      <c r="P58" s="217"/>
      <c r="Q58" s="218"/>
    </row>
    <row r="59" spans="2:17" s="2" customFormat="1" ht="4.5" customHeight="1" x14ac:dyDescent="0.2">
      <c r="B59" s="61"/>
      <c r="C59" s="62"/>
      <c r="D59" s="62"/>
      <c r="E59" s="62"/>
      <c r="F59" s="62"/>
      <c r="G59" s="62"/>
      <c r="H59" s="62"/>
      <c r="I59" s="62"/>
      <c r="J59" s="62"/>
      <c r="K59" s="62"/>
      <c r="L59" s="62"/>
      <c r="M59" s="62"/>
      <c r="N59" s="62"/>
      <c r="O59" s="62"/>
      <c r="P59" s="62"/>
      <c r="Q59" s="63"/>
    </row>
    <row r="60" spans="2:17" ht="40.5" customHeight="1" x14ac:dyDescent="0.2">
      <c r="B60" s="205" t="s">
        <v>146</v>
      </c>
      <c r="C60" s="206"/>
      <c r="D60" s="314"/>
      <c r="E60" s="315"/>
      <c r="F60" s="315"/>
      <c r="G60" s="315"/>
      <c r="H60" s="315"/>
      <c r="I60" s="315"/>
      <c r="J60" s="315"/>
      <c r="K60" s="315"/>
      <c r="L60" s="315"/>
      <c r="M60" s="315"/>
      <c r="N60" s="315"/>
      <c r="O60" s="315"/>
      <c r="P60" s="315"/>
      <c r="Q60" s="316"/>
    </row>
    <row r="61" spans="2:17" ht="6.75" customHeight="1" x14ac:dyDescent="0.2">
      <c r="B61" s="222" t="s">
        <v>148</v>
      </c>
      <c r="C61" s="239"/>
      <c r="D61" s="10"/>
      <c r="E61" s="11"/>
      <c r="F61" s="11"/>
      <c r="G61" s="11"/>
      <c r="H61" s="11"/>
      <c r="I61" s="11"/>
      <c r="J61" s="11"/>
      <c r="K61" s="11"/>
      <c r="L61" s="11"/>
      <c r="M61" s="11"/>
      <c r="N61" s="11"/>
      <c r="O61" s="11"/>
      <c r="P61" s="5"/>
      <c r="Q61" s="12"/>
    </row>
    <row r="62" spans="2:17" ht="17.25" customHeight="1" x14ac:dyDescent="0.2">
      <c r="B62" s="224"/>
      <c r="C62" s="240"/>
      <c r="D62" s="13"/>
      <c r="E62" s="17" t="s">
        <v>149</v>
      </c>
      <c r="F62" s="17" t="s">
        <v>150</v>
      </c>
      <c r="G62" s="6"/>
      <c r="H62" s="17" t="s">
        <v>126</v>
      </c>
      <c r="I62" s="17" t="s">
        <v>150</v>
      </c>
      <c r="J62" s="6"/>
      <c r="K62" s="17" t="s">
        <v>126</v>
      </c>
      <c r="L62" s="17" t="s">
        <v>150</v>
      </c>
      <c r="M62" s="6"/>
      <c r="N62" s="17" t="s">
        <v>126</v>
      </c>
      <c r="O62" s="17" t="s">
        <v>150</v>
      </c>
      <c r="P62" s="6"/>
      <c r="Q62" s="14"/>
    </row>
    <row r="63" spans="2:17" ht="17.25" customHeight="1" x14ac:dyDescent="0.2">
      <c r="B63" s="224"/>
      <c r="C63" s="240"/>
      <c r="D63" s="13"/>
      <c r="E63" s="17">
        <v>2000</v>
      </c>
      <c r="F63" s="17"/>
      <c r="G63" s="6"/>
      <c r="H63" s="17">
        <v>2008</v>
      </c>
      <c r="I63" s="17"/>
      <c r="J63" s="6"/>
      <c r="K63" s="17">
        <v>2016</v>
      </c>
      <c r="L63" s="17"/>
      <c r="M63" s="6"/>
      <c r="N63" s="17">
        <v>2024</v>
      </c>
      <c r="O63" s="17"/>
      <c r="P63" s="6"/>
      <c r="Q63" s="14"/>
    </row>
    <row r="64" spans="2:17" ht="17.25" customHeight="1" x14ac:dyDescent="0.2">
      <c r="B64" s="224"/>
      <c r="C64" s="240"/>
      <c r="D64" s="13"/>
      <c r="E64" s="17">
        <v>2001</v>
      </c>
      <c r="F64" s="17"/>
      <c r="G64" s="6"/>
      <c r="H64" s="17">
        <v>2009</v>
      </c>
      <c r="I64" s="17"/>
      <c r="J64" s="6"/>
      <c r="K64" s="17">
        <v>2017</v>
      </c>
      <c r="L64" s="17"/>
      <c r="M64" s="6"/>
      <c r="N64" s="17">
        <v>2025</v>
      </c>
      <c r="O64" s="17"/>
      <c r="P64" s="6"/>
      <c r="Q64" s="14"/>
    </row>
    <row r="65" spans="2:17" ht="17.25" customHeight="1" x14ac:dyDescent="0.2">
      <c r="B65" s="224"/>
      <c r="C65" s="240"/>
      <c r="D65" s="13"/>
      <c r="E65" s="17">
        <v>2002</v>
      </c>
      <c r="F65" s="17"/>
      <c r="G65" s="6"/>
      <c r="H65" s="17">
        <v>2010</v>
      </c>
      <c r="I65" s="17"/>
      <c r="J65" s="6"/>
      <c r="K65" s="17">
        <v>2018</v>
      </c>
      <c r="L65" s="17"/>
      <c r="M65" s="6"/>
      <c r="N65" s="17">
        <v>2026</v>
      </c>
      <c r="O65" s="17"/>
      <c r="P65" s="6"/>
      <c r="Q65" s="14"/>
    </row>
    <row r="66" spans="2:17" ht="17.25" customHeight="1" x14ac:dyDescent="0.2">
      <c r="B66" s="224"/>
      <c r="C66" s="240"/>
      <c r="D66" s="13"/>
      <c r="E66" s="17">
        <v>2003</v>
      </c>
      <c r="F66" s="17"/>
      <c r="G66" s="6"/>
      <c r="H66" s="17">
        <v>2011</v>
      </c>
      <c r="I66" s="17"/>
      <c r="J66" s="6"/>
      <c r="K66" s="17">
        <v>2019</v>
      </c>
      <c r="L66" s="17"/>
      <c r="M66" s="6"/>
      <c r="N66" s="17">
        <v>2027</v>
      </c>
      <c r="O66" s="17"/>
      <c r="P66" s="6"/>
      <c r="Q66" s="14"/>
    </row>
    <row r="67" spans="2:17" ht="17.25" customHeight="1" x14ac:dyDescent="0.2">
      <c r="B67" s="224"/>
      <c r="C67" s="240"/>
      <c r="D67" s="13"/>
      <c r="E67" s="17">
        <v>2004</v>
      </c>
      <c r="F67" s="17"/>
      <c r="G67" s="6"/>
      <c r="H67" s="17">
        <v>2012</v>
      </c>
      <c r="I67" s="17"/>
      <c r="J67" s="6"/>
      <c r="K67" s="17">
        <v>2020</v>
      </c>
      <c r="L67" s="17"/>
      <c r="M67" s="6"/>
      <c r="N67" s="17">
        <v>2028</v>
      </c>
      <c r="O67" s="17"/>
      <c r="P67" s="6"/>
      <c r="Q67" s="14"/>
    </row>
    <row r="68" spans="2:17" ht="17.25" customHeight="1" x14ac:dyDescent="0.2">
      <c r="B68" s="224"/>
      <c r="C68" s="240"/>
      <c r="D68" s="13"/>
      <c r="E68" s="17">
        <v>2005</v>
      </c>
      <c r="F68" s="17"/>
      <c r="G68" s="6"/>
      <c r="H68" s="17">
        <v>2013</v>
      </c>
      <c r="I68" s="17"/>
      <c r="J68" s="6"/>
      <c r="K68" s="17">
        <v>2021</v>
      </c>
      <c r="L68" s="17"/>
      <c r="M68" s="6"/>
      <c r="N68" s="17">
        <v>2029</v>
      </c>
      <c r="O68" s="17"/>
      <c r="P68" s="6"/>
      <c r="Q68" s="14"/>
    </row>
    <row r="69" spans="2:17" ht="17.25" customHeight="1" x14ac:dyDescent="0.2">
      <c r="B69" s="224"/>
      <c r="C69" s="240"/>
      <c r="D69" s="13"/>
      <c r="E69" s="17">
        <v>2006</v>
      </c>
      <c r="F69" s="17"/>
      <c r="G69" s="6"/>
      <c r="H69" s="17">
        <v>2014</v>
      </c>
      <c r="I69" s="17"/>
      <c r="J69" s="6"/>
      <c r="K69" s="17">
        <v>2022</v>
      </c>
      <c r="L69" s="17"/>
      <c r="M69" s="6"/>
      <c r="N69" s="17">
        <v>2030</v>
      </c>
      <c r="O69" s="17"/>
      <c r="P69" s="6"/>
      <c r="Q69" s="14"/>
    </row>
    <row r="70" spans="2:17" ht="17.25" customHeight="1" x14ac:dyDescent="0.2">
      <c r="B70" s="224"/>
      <c r="C70" s="240"/>
      <c r="D70" s="13"/>
      <c r="E70" s="17">
        <v>2007</v>
      </c>
      <c r="F70" s="17"/>
      <c r="G70" s="6"/>
      <c r="H70" s="17">
        <v>2015</v>
      </c>
      <c r="I70" s="17"/>
      <c r="J70" s="6"/>
      <c r="K70" s="17">
        <v>2023</v>
      </c>
      <c r="L70" s="17"/>
      <c r="M70" s="6"/>
      <c r="N70" s="17">
        <v>2031</v>
      </c>
      <c r="O70" s="17"/>
      <c r="P70" s="6"/>
      <c r="Q70" s="14"/>
    </row>
    <row r="71" spans="2:17" ht="6.75" customHeight="1" x14ac:dyDescent="0.2">
      <c r="B71" s="241"/>
      <c r="C71" s="242"/>
      <c r="D71" s="15"/>
      <c r="E71" s="4"/>
      <c r="F71" s="7"/>
      <c r="G71" s="7"/>
      <c r="H71" s="7"/>
      <c r="I71" s="7"/>
      <c r="J71" s="7"/>
      <c r="K71" s="7"/>
      <c r="L71" s="8"/>
      <c r="M71" s="8"/>
      <c r="N71" s="7"/>
      <c r="O71" s="7"/>
      <c r="P71" s="7"/>
      <c r="Q71" s="16"/>
    </row>
    <row r="72" spans="2:17" ht="36" customHeight="1" x14ac:dyDescent="0.2">
      <c r="B72" s="205" t="s">
        <v>151</v>
      </c>
      <c r="C72" s="206"/>
      <c r="D72" s="314" t="s">
        <v>29</v>
      </c>
      <c r="E72" s="315"/>
      <c r="F72" s="315"/>
      <c r="G72" s="315"/>
      <c r="H72" s="315"/>
      <c r="I72" s="315"/>
      <c r="J72" s="315"/>
      <c r="K72" s="315"/>
      <c r="L72" s="315"/>
      <c r="M72" s="315"/>
      <c r="N72" s="315"/>
      <c r="O72" s="315"/>
      <c r="P72" s="315"/>
      <c r="Q72" s="316"/>
    </row>
    <row r="73" spans="2:17" ht="36" customHeight="1" x14ac:dyDescent="0.2">
      <c r="B73" s="332" t="s">
        <v>153</v>
      </c>
      <c r="C73" s="332"/>
      <c r="D73" s="356" t="s">
        <v>182</v>
      </c>
      <c r="E73" s="315"/>
      <c r="F73" s="315"/>
      <c r="G73" s="315"/>
      <c r="H73" s="315"/>
      <c r="I73" s="315"/>
      <c r="J73" s="315"/>
      <c r="K73" s="315"/>
      <c r="L73" s="315"/>
      <c r="M73" s="315"/>
      <c r="N73" s="315"/>
      <c r="O73" s="315"/>
      <c r="P73" s="315"/>
      <c r="Q73" s="316"/>
    </row>
    <row r="74" spans="2:17" s="2" customFormat="1" ht="4.5" customHeight="1" x14ac:dyDescent="0.2">
      <c r="B74" s="330"/>
      <c r="C74" s="331"/>
      <c r="D74" s="331"/>
      <c r="E74" s="331"/>
      <c r="F74" s="331"/>
      <c r="G74" s="331"/>
      <c r="H74" s="331"/>
      <c r="I74" s="331"/>
      <c r="J74" s="331"/>
      <c r="K74" s="331"/>
      <c r="L74" s="331"/>
      <c r="M74" s="331"/>
      <c r="N74" s="331"/>
      <c r="O74" s="331"/>
      <c r="P74" s="331"/>
      <c r="Q74" s="331"/>
    </row>
    <row r="75" spans="2:17" ht="24.75" customHeight="1" x14ac:dyDescent="0.2">
      <c r="B75" s="216" t="s">
        <v>155</v>
      </c>
      <c r="C75" s="217"/>
      <c r="D75" s="217"/>
      <c r="E75" s="217"/>
      <c r="F75" s="217"/>
      <c r="G75" s="217"/>
      <c r="H75" s="217"/>
      <c r="I75" s="217"/>
      <c r="J75" s="217"/>
      <c r="K75" s="217"/>
      <c r="L75" s="217"/>
      <c r="M75" s="217"/>
      <c r="N75" s="217"/>
      <c r="O75" s="217"/>
      <c r="P75" s="217"/>
      <c r="Q75" s="218"/>
    </row>
    <row r="76" spans="2:17" s="2" customFormat="1" ht="4.5" customHeight="1" x14ac:dyDescent="0.2">
      <c r="B76" s="64"/>
      <c r="C76" s="65"/>
      <c r="D76" s="65"/>
      <c r="E76" s="65"/>
      <c r="F76" s="65"/>
      <c r="G76" s="65"/>
      <c r="H76" s="65"/>
      <c r="I76" s="65"/>
      <c r="J76" s="65"/>
      <c r="K76" s="65"/>
      <c r="L76" s="65"/>
      <c r="M76" s="65"/>
      <c r="N76" s="65"/>
      <c r="O76" s="65"/>
      <c r="P76" s="65"/>
      <c r="Q76" s="66"/>
    </row>
    <row r="77" spans="2:17" ht="58.5" customHeight="1" x14ac:dyDescent="0.2">
      <c r="B77" s="358"/>
      <c r="C77" s="358"/>
      <c r="D77" s="358"/>
      <c r="E77" s="358"/>
      <c r="F77" s="358"/>
      <c r="G77" s="358"/>
      <c r="H77" s="358"/>
      <c r="I77" s="358"/>
      <c r="J77" s="358"/>
      <c r="K77" s="358"/>
      <c r="L77" s="358"/>
      <c r="M77" s="358"/>
      <c r="N77" s="358"/>
      <c r="O77" s="358"/>
      <c r="P77" s="358"/>
      <c r="Q77" s="358"/>
    </row>
    <row r="78" spans="2:17" s="2" customFormat="1" ht="4.5" customHeight="1" x14ac:dyDescent="0.2">
      <c r="B78" s="67"/>
      <c r="C78" s="68"/>
      <c r="D78" s="68"/>
      <c r="E78" s="68"/>
      <c r="F78" s="68"/>
      <c r="G78" s="68"/>
      <c r="H78" s="68"/>
      <c r="I78" s="68"/>
      <c r="J78" s="68"/>
      <c r="K78" s="68"/>
      <c r="L78" s="68"/>
      <c r="M78" s="68"/>
      <c r="N78" s="68"/>
      <c r="O78" s="68"/>
      <c r="P78" s="68"/>
      <c r="Q78" s="69"/>
    </row>
    <row r="79" spans="2:17" ht="24.75" customHeight="1" x14ac:dyDescent="0.2">
      <c r="B79" s="216" t="s">
        <v>157</v>
      </c>
      <c r="C79" s="217"/>
      <c r="D79" s="217"/>
      <c r="E79" s="217"/>
      <c r="F79" s="217"/>
      <c r="G79" s="217"/>
      <c r="H79" s="217"/>
      <c r="I79" s="217"/>
      <c r="J79" s="217"/>
      <c r="K79" s="217"/>
      <c r="L79" s="217"/>
      <c r="M79" s="217"/>
      <c r="N79" s="217"/>
      <c r="O79" s="217"/>
      <c r="P79" s="217"/>
      <c r="Q79" s="218"/>
    </row>
    <row r="80" spans="2:17" s="2" customFormat="1" ht="4.5" customHeight="1" x14ac:dyDescent="0.2">
      <c r="B80" s="64"/>
      <c r="C80" s="65"/>
      <c r="D80" s="65"/>
      <c r="E80" s="65"/>
      <c r="F80" s="65"/>
      <c r="G80" s="65"/>
      <c r="H80" s="65"/>
      <c r="I80" s="65"/>
      <c r="J80" s="65"/>
      <c r="K80" s="65"/>
      <c r="L80" s="65"/>
      <c r="M80" s="65"/>
      <c r="N80" s="65"/>
      <c r="O80" s="65"/>
      <c r="P80" s="65"/>
      <c r="Q80" s="66"/>
    </row>
    <row r="81" spans="2:17" ht="27" customHeight="1" x14ac:dyDescent="0.2">
      <c r="B81" s="222" t="s">
        <v>158</v>
      </c>
      <c r="C81" s="347"/>
      <c r="D81" s="338" t="s">
        <v>159</v>
      </c>
      <c r="E81" s="339"/>
      <c r="F81" s="333"/>
      <c r="G81" s="334"/>
      <c r="H81" s="334"/>
      <c r="I81" s="334"/>
      <c r="J81" s="342"/>
      <c r="K81" s="338" t="s">
        <v>1</v>
      </c>
      <c r="L81" s="339"/>
      <c r="M81" s="333"/>
      <c r="N81" s="334"/>
      <c r="O81" s="334"/>
      <c r="P81" s="334"/>
      <c r="Q81" s="335"/>
    </row>
    <row r="82" spans="2:17" ht="27" customHeight="1" x14ac:dyDescent="0.2">
      <c r="B82" s="224"/>
      <c r="C82" s="348"/>
      <c r="D82" s="349" t="s">
        <v>160</v>
      </c>
      <c r="E82" s="350"/>
      <c r="F82" s="343"/>
      <c r="G82" s="343"/>
      <c r="H82" s="343"/>
      <c r="I82" s="343"/>
      <c r="J82" s="344"/>
      <c r="K82" s="340" t="s">
        <v>161</v>
      </c>
      <c r="L82" s="341"/>
      <c r="M82" s="336"/>
      <c r="N82" s="320"/>
      <c r="O82" s="320"/>
      <c r="P82" s="320"/>
      <c r="Q82" s="337"/>
    </row>
    <row r="83" spans="2:17" ht="27" customHeight="1" x14ac:dyDescent="0.2">
      <c r="B83" s="224"/>
      <c r="C83" s="348"/>
      <c r="D83" s="349" t="s">
        <v>162</v>
      </c>
      <c r="E83" s="350"/>
      <c r="F83" s="320" t="s">
        <v>183</v>
      </c>
      <c r="G83" s="320"/>
      <c r="H83" s="320"/>
      <c r="I83" s="320"/>
      <c r="J83" s="321"/>
      <c r="K83" s="340" t="s">
        <v>163</v>
      </c>
      <c r="L83" s="341"/>
      <c r="M83" s="319">
        <v>6013323400</v>
      </c>
      <c r="N83" s="320"/>
      <c r="O83" s="320"/>
      <c r="P83" s="320"/>
      <c r="Q83" s="337"/>
    </row>
    <row r="84" spans="2:17" ht="55.5" customHeight="1" x14ac:dyDescent="0.2">
      <c r="B84" s="351" t="s">
        <v>164</v>
      </c>
      <c r="C84" s="352"/>
      <c r="D84" s="349" t="s">
        <v>159</v>
      </c>
      <c r="E84" s="350"/>
      <c r="F84" s="319" t="s">
        <v>184</v>
      </c>
      <c r="G84" s="320"/>
      <c r="H84" s="320"/>
      <c r="I84" s="320"/>
      <c r="J84" s="321"/>
      <c r="K84" s="340" t="s">
        <v>1</v>
      </c>
      <c r="L84" s="341"/>
      <c r="M84" s="333" t="s">
        <v>172</v>
      </c>
      <c r="N84" s="334"/>
      <c r="O84" s="334"/>
      <c r="P84" s="334"/>
      <c r="Q84" s="335"/>
    </row>
    <row r="85" spans="2:17" ht="41.25" customHeight="1" x14ac:dyDescent="0.2">
      <c r="B85" s="224"/>
      <c r="C85" s="348"/>
      <c r="D85" s="340" t="s">
        <v>160</v>
      </c>
      <c r="E85" s="341"/>
      <c r="F85" s="319" t="s">
        <v>185</v>
      </c>
      <c r="G85" s="320"/>
      <c r="H85" s="320"/>
      <c r="I85" s="320"/>
      <c r="J85" s="321"/>
      <c r="K85" s="340" t="s">
        <v>161</v>
      </c>
      <c r="L85" s="341"/>
      <c r="M85" s="319" t="s">
        <v>186</v>
      </c>
      <c r="N85" s="320"/>
      <c r="O85" s="320"/>
      <c r="P85" s="320"/>
      <c r="Q85" s="337"/>
    </row>
    <row r="86" spans="2:17" ht="27" customHeight="1" x14ac:dyDescent="0.2">
      <c r="B86" s="224"/>
      <c r="C86" s="348"/>
      <c r="D86" s="340" t="s">
        <v>162</v>
      </c>
      <c r="E86" s="341"/>
      <c r="F86" s="320" t="s">
        <v>183</v>
      </c>
      <c r="G86" s="320"/>
      <c r="H86" s="320"/>
      <c r="I86" s="320"/>
      <c r="J86" s="321"/>
      <c r="K86" s="340" t="s">
        <v>163</v>
      </c>
      <c r="L86" s="341"/>
      <c r="M86" s="319">
        <v>6013323400</v>
      </c>
      <c r="N86" s="320"/>
      <c r="O86" s="320"/>
      <c r="P86" s="320"/>
      <c r="Q86" s="337"/>
    </row>
    <row r="87" spans="2:17" ht="27" customHeight="1" x14ac:dyDescent="0.2">
      <c r="B87" s="345" t="s">
        <v>165</v>
      </c>
      <c r="C87" s="346"/>
      <c r="D87" s="54"/>
      <c r="E87" s="51"/>
      <c r="F87" s="52"/>
      <c r="G87" s="52"/>
      <c r="H87" s="52"/>
      <c r="I87" s="52"/>
      <c r="J87" s="52"/>
      <c r="K87" s="52"/>
      <c r="L87" s="52"/>
      <c r="M87" s="51"/>
      <c r="N87" s="51"/>
      <c r="O87" s="51"/>
      <c r="P87" s="51"/>
      <c r="Q87" s="53"/>
    </row>
  </sheetData>
  <mergeCells count="154">
    <mergeCell ref="D39:Q39"/>
    <mergeCell ref="G22:Q22"/>
    <mergeCell ref="D23:F23"/>
    <mergeCell ref="G23:Q23"/>
    <mergeCell ref="D24:F24"/>
    <mergeCell ref="G24:Q24"/>
    <mergeCell ref="D25:F25"/>
    <mergeCell ref="G28:Q28"/>
    <mergeCell ref="D29:F29"/>
    <mergeCell ref="G29:Q29"/>
    <mergeCell ref="D30:F30"/>
    <mergeCell ref="G30:Q30"/>
    <mergeCell ref="D31:F31"/>
    <mergeCell ref="G31:Q31"/>
    <mergeCell ref="D35:Q35"/>
    <mergeCell ref="J36:L36"/>
    <mergeCell ref="B18:C31"/>
    <mergeCell ref="D38:Q38"/>
    <mergeCell ref="B38:C44"/>
    <mergeCell ref="D40:Q40"/>
    <mergeCell ref="D41:Q41"/>
    <mergeCell ref="D42:Q42"/>
    <mergeCell ref="D43:Q43"/>
    <mergeCell ref="D44:Q44"/>
    <mergeCell ref="D18:F18"/>
    <mergeCell ref="G18:Q18"/>
    <mergeCell ref="D19:F19"/>
    <mergeCell ref="G19:Q19"/>
    <mergeCell ref="D20:F20"/>
    <mergeCell ref="G20:Q20"/>
    <mergeCell ref="D21:F21"/>
    <mergeCell ref="G21:Q21"/>
    <mergeCell ref="D22:F22"/>
    <mergeCell ref="D32:F32"/>
    <mergeCell ref="M36:N36"/>
    <mergeCell ref="O36:Q36"/>
    <mergeCell ref="D36:F36"/>
    <mergeCell ref="G36:I36"/>
    <mergeCell ref="D33:I33"/>
    <mergeCell ref="D34:K34"/>
    <mergeCell ref="B56:C56"/>
    <mergeCell ref="B58:Q58"/>
    <mergeCell ref="B45:C46"/>
    <mergeCell ref="D45:F46"/>
    <mergeCell ref="G45:H46"/>
    <mergeCell ref="J45:K45"/>
    <mergeCell ref="J46:K46"/>
    <mergeCell ref="L45:M46"/>
    <mergeCell ref="B51:C51"/>
    <mergeCell ref="B52:C52"/>
    <mergeCell ref="D8:Q8"/>
    <mergeCell ref="D16:K16"/>
    <mergeCell ref="D17:Q17"/>
    <mergeCell ref="D12:Q12"/>
    <mergeCell ref="J33:L33"/>
    <mergeCell ref="G32:H32"/>
    <mergeCell ref="O32:Q32"/>
    <mergeCell ref="L32:N32"/>
    <mergeCell ref="I32:K32"/>
    <mergeCell ref="D27:F27"/>
    <mergeCell ref="G27:Q27"/>
    <mergeCell ref="D28:F28"/>
    <mergeCell ref="G25:Q25"/>
    <mergeCell ref="D26:F26"/>
    <mergeCell ref="G26:Q26"/>
    <mergeCell ref="O1:Q2"/>
    <mergeCell ref="D1:N1"/>
    <mergeCell ref="D2:N2"/>
    <mergeCell ref="D3:N3"/>
    <mergeCell ref="B33:C33"/>
    <mergeCell ref="B34:C34"/>
    <mergeCell ref="B35:C35"/>
    <mergeCell ref="B36:C36"/>
    <mergeCell ref="B10:C10"/>
    <mergeCell ref="B11:C11"/>
    <mergeCell ref="B16:C16"/>
    <mergeCell ref="B17:C17"/>
    <mergeCell ref="B32:C32"/>
    <mergeCell ref="B12:C12"/>
    <mergeCell ref="B14:Q14"/>
    <mergeCell ref="L16:M16"/>
    <mergeCell ref="N16:Q16"/>
    <mergeCell ref="B1:C2"/>
    <mergeCell ref="B3:C3"/>
    <mergeCell ref="B5:Q5"/>
    <mergeCell ref="O3:Q3"/>
    <mergeCell ref="L34:N34"/>
    <mergeCell ref="D9:Q9"/>
    <mergeCell ref="D10:Q10"/>
    <mergeCell ref="B9:C9"/>
    <mergeCell ref="B8:C8"/>
    <mergeCell ref="B87:C87"/>
    <mergeCell ref="B81:C83"/>
    <mergeCell ref="D81:E81"/>
    <mergeCell ref="D82:E82"/>
    <mergeCell ref="D83:E83"/>
    <mergeCell ref="B84:C86"/>
    <mergeCell ref="D84:E84"/>
    <mergeCell ref="D85:E85"/>
    <mergeCell ref="D86:E86"/>
    <mergeCell ref="B37:C37"/>
    <mergeCell ref="D37:Q37"/>
    <mergeCell ref="D54:Q54"/>
    <mergeCell ref="D56:Q56"/>
    <mergeCell ref="D73:Q73"/>
    <mergeCell ref="L52:M52"/>
    <mergeCell ref="N52:Q52"/>
    <mergeCell ref="D52:K52"/>
    <mergeCell ref="B77:Q77"/>
    <mergeCell ref="B79:Q79"/>
    <mergeCell ref="O34:Q34"/>
    <mergeCell ref="M33:Q33"/>
    <mergeCell ref="D11:Q11"/>
    <mergeCell ref="F85:J85"/>
    <mergeCell ref="F86:J86"/>
    <mergeCell ref="M81:Q81"/>
    <mergeCell ref="M82:Q82"/>
    <mergeCell ref="M83:Q83"/>
    <mergeCell ref="M84:Q84"/>
    <mergeCell ref="M85:Q85"/>
    <mergeCell ref="M86:Q86"/>
    <mergeCell ref="K81:L81"/>
    <mergeCell ref="K82:L82"/>
    <mergeCell ref="K83:L83"/>
    <mergeCell ref="K84:L84"/>
    <mergeCell ref="K85:L85"/>
    <mergeCell ref="K86:L86"/>
    <mergeCell ref="F81:J81"/>
    <mergeCell ref="F83:J83"/>
    <mergeCell ref="F82:J82"/>
    <mergeCell ref="B75:Q75"/>
    <mergeCell ref="B60:C60"/>
    <mergeCell ref="D60:Q60"/>
    <mergeCell ref="J48:K48"/>
    <mergeCell ref="F84:J84"/>
    <mergeCell ref="B53:C53"/>
    <mergeCell ref="B47:C50"/>
    <mergeCell ref="G48:H48"/>
    <mergeCell ref="M48:N48"/>
    <mergeCell ref="D53:Q53"/>
    <mergeCell ref="P48:Q48"/>
    <mergeCell ref="D51:I51"/>
    <mergeCell ref="J51:L51"/>
    <mergeCell ref="M51:Q51"/>
    <mergeCell ref="D50:Q50"/>
    <mergeCell ref="G49:H49"/>
    <mergeCell ref="B74:Q74"/>
    <mergeCell ref="B61:C71"/>
    <mergeCell ref="B73:C73"/>
    <mergeCell ref="B72:C72"/>
    <mergeCell ref="D72:Q72"/>
    <mergeCell ref="B55:C55"/>
    <mergeCell ref="D55:Q55"/>
    <mergeCell ref="B54:C54"/>
  </mergeCells>
  <phoneticPr fontId="6" type="noConversion"/>
  <dataValidations count="7">
    <dataValidation type="list" allowBlank="1" showInputMessage="1" showErrorMessage="1" sqref="D32" xr:uid="{38BAB6EA-B7F3-4C68-93BA-F53DA43817CC}">
      <formula1>tipo</formula1>
    </dataValidation>
    <dataValidation type="list" allowBlank="1" showInputMessage="1" showErrorMessage="1" sqref="D72:Q72 D36:D37 J36:L37" xr:uid="{14D94359-D286-4FDD-A14C-5F5879448438}">
      <formula1>periodicidad</formula1>
    </dataValidation>
    <dataValidation type="list" allowBlank="1" showInputMessage="1" showErrorMessage="1" sqref="D33:I33" xr:uid="{A53FE88C-E67F-4B4E-AC6D-3CAF1408D9B7}">
      <formula1>tipounidad</formula1>
    </dataValidation>
    <dataValidation type="list" allowBlank="1" showInputMessage="1" showErrorMessage="1" sqref="N52:Q52" xr:uid="{231EB137-6C98-4DB3-BEA4-DEE389DD8D9F}">
      <formula1>enfoque</formula1>
    </dataValidation>
    <dataValidation type="list" allowBlank="1" showInputMessage="1" showErrorMessage="1" sqref="D51" xr:uid="{7B6D57EE-384A-4BCE-8439-6B7E6F3ECCFD}">
      <formula1>Desagregaci</formula1>
    </dataValidation>
    <dataValidation type="list" allowBlank="1" showInputMessage="1" showErrorMessage="1" sqref="I32:K32" xr:uid="{45CFC758-CDE0-4B80-9298-38F542FF80AA}">
      <formula1>acumula</formula1>
    </dataValidation>
    <dataValidation type="list" allowBlank="1" showInputMessage="1" showErrorMessage="1" sqref="O32:Q32" xr:uid="{3D1F3486-9FFA-4787-82B0-C7113CCDCD1B}">
      <formula1>orienta</formula1>
    </dataValidation>
  </dataValidations>
  <hyperlinks>
    <hyperlink ref="D73" r:id="rId1" xr:uid="{FA539BD9-64AC-4EB8-AA46-814240739FD7}"/>
  </hyperlinks>
  <printOptions horizontalCentered="1"/>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O34:Q34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4B17C-1957-4F42-BA7F-F2E55843C10D}">
  <dimension ref="A1:AV97"/>
  <sheetViews>
    <sheetView showGridLines="0" tabSelected="1" zoomScale="89" zoomScaleNormal="89" workbookViewId="0">
      <selection activeCell="A5" sqref="A5:W5"/>
    </sheetView>
  </sheetViews>
  <sheetFormatPr baseColWidth="10" defaultColWidth="11.42578125" defaultRowHeight="12.75" x14ac:dyDescent="0.2"/>
  <cols>
    <col min="1" max="1" width="1.85546875" style="91" customWidth="1"/>
    <col min="2" max="2" width="30.140625" style="91" bestFit="1" customWidth="1"/>
    <col min="3" max="3" width="8.140625" style="108" customWidth="1"/>
    <col min="4" max="4" width="10.5703125" style="91" bestFit="1" customWidth="1"/>
    <col min="5" max="5" width="41.5703125" style="91" bestFit="1" customWidth="1"/>
    <col min="6" max="6" width="44.28515625" style="91" bestFit="1" customWidth="1"/>
    <col min="7" max="7" width="21.85546875" style="91" bestFit="1" customWidth="1"/>
    <col min="8" max="8" width="42.140625" style="91" customWidth="1"/>
    <col min="9" max="9" width="22.5703125" style="91" bestFit="1" customWidth="1"/>
    <col min="10" max="10" width="17.5703125" style="91" bestFit="1" customWidth="1"/>
    <col min="11" max="11" width="27.85546875" style="91" bestFit="1" customWidth="1"/>
    <col min="12" max="12" width="23.140625" style="91" customWidth="1"/>
    <col min="13" max="13" width="33.140625" style="91" customWidth="1"/>
    <col min="14" max="14" width="24.28515625" style="91" bestFit="1" customWidth="1"/>
    <col min="15" max="15" width="17.28515625" style="91" bestFit="1" customWidth="1"/>
    <col min="16" max="16" width="28.5703125" style="91" bestFit="1" customWidth="1"/>
    <col min="17" max="17" width="37.42578125" style="91" bestFit="1" customWidth="1"/>
    <col min="18" max="18" width="38.5703125" style="91" bestFit="1" customWidth="1"/>
    <col min="19" max="19" width="16.7109375" style="91" bestFit="1" customWidth="1"/>
    <col min="20" max="20" width="19.28515625" style="91" bestFit="1" customWidth="1"/>
    <col min="21" max="21" width="7.28515625" style="91" bestFit="1" customWidth="1"/>
    <col min="22" max="24" width="7.7109375" style="91" bestFit="1" customWidth="1"/>
    <col min="25" max="25" width="17.42578125" style="91" bestFit="1" customWidth="1"/>
    <col min="26" max="26" width="7.42578125" style="91" customWidth="1"/>
    <col min="27" max="27" width="5.28515625" style="91" customWidth="1"/>
    <col min="28" max="16384" width="11.42578125" style="91"/>
  </cols>
  <sheetData>
    <row r="1" spans="1:48" s="71" customFormat="1" ht="100.5" customHeight="1" thickBot="1" x14ac:dyDescent="0.25">
      <c r="A1" s="399"/>
      <c r="B1" s="400"/>
      <c r="C1" s="400"/>
      <c r="D1" s="400"/>
      <c r="E1" s="400"/>
      <c r="F1" s="400"/>
      <c r="G1" s="400"/>
      <c r="H1" s="400"/>
      <c r="I1" s="400"/>
      <c r="J1" s="400"/>
      <c r="K1" s="400"/>
      <c r="L1" s="400"/>
      <c r="M1" s="400"/>
      <c r="N1" s="400"/>
      <c r="O1" s="400"/>
      <c r="P1" s="400"/>
      <c r="Q1" s="400"/>
      <c r="R1" s="400"/>
      <c r="S1" s="400"/>
      <c r="T1" s="400"/>
      <c r="U1" s="400"/>
      <c r="V1" s="400"/>
      <c r="W1" s="401"/>
      <c r="X1" s="89"/>
      <c r="Y1" s="89"/>
      <c r="Z1" s="90"/>
      <c r="AA1" s="70"/>
    </row>
    <row r="2" spans="1:48" s="73" customFormat="1" ht="13.5" thickBot="1" x14ac:dyDescent="0.25">
      <c r="A2" s="402">
        <f>+'[2]Datos Generales'!C5</f>
        <v>0</v>
      </c>
      <c r="B2" s="403"/>
      <c r="C2" s="403"/>
      <c r="D2" s="403"/>
      <c r="E2" s="403"/>
      <c r="F2" s="403"/>
      <c r="G2" s="403"/>
      <c r="H2" s="403"/>
      <c r="I2" s="403"/>
      <c r="J2" s="403"/>
      <c r="K2" s="403"/>
      <c r="L2" s="403"/>
      <c r="M2" s="403"/>
      <c r="N2" s="403"/>
      <c r="O2" s="403"/>
      <c r="P2" s="403"/>
      <c r="Q2" s="403"/>
      <c r="R2" s="403"/>
      <c r="S2" s="403"/>
      <c r="T2" s="403"/>
      <c r="U2" s="403"/>
      <c r="V2" s="403"/>
      <c r="W2" s="404"/>
      <c r="X2" s="91"/>
      <c r="Y2" s="91"/>
      <c r="Z2" s="92"/>
      <c r="AA2" s="72"/>
    </row>
    <row r="3" spans="1:48" s="73" customFormat="1" ht="13.5" thickBot="1" x14ac:dyDescent="0.25">
      <c r="A3" s="405" t="s">
        <v>249</v>
      </c>
      <c r="B3" s="406"/>
      <c r="C3" s="406"/>
      <c r="D3" s="406"/>
      <c r="E3" s="406"/>
      <c r="F3" s="406"/>
      <c r="G3" s="406"/>
      <c r="H3" s="406"/>
      <c r="I3" s="406"/>
      <c r="J3" s="406"/>
      <c r="K3" s="406"/>
      <c r="L3" s="406"/>
      <c r="M3" s="406"/>
      <c r="N3" s="406"/>
      <c r="O3" s="406"/>
      <c r="P3" s="406"/>
      <c r="Q3" s="406"/>
      <c r="R3" s="406"/>
      <c r="S3" s="406"/>
      <c r="T3" s="406"/>
      <c r="U3" s="406"/>
      <c r="V3" s="406"/>
      <c r="W3" s="407"/>
      <c r="X3" s="91"/>
      <c r="Y3" s="91"/>
      <c r="Z3" s="92"/>
      <c r="AA3" s="72"/>
    </row>
    <row r="4" spans="1:48" s="73" customFormat="1" ht="13.5" thickBot="1" x14ac:dyDescent="0.25">
      <c r="A4" s="408" t="s">
        <v>187</v>
      </c>
      <c r="B4" s="409"/>
      <c r="C4" s="409"/>
      <c r="D4" s="409"/>
      <c r="E4" s="93">
        <f>+'[2]Datos Generales'!C6</f>
        <v>0</v>
      </c>
      <c r="F4" s="93"/>
      <c r="G4" s="93"/>
      <c r="H4" s="93"/>
      <c r="I4" s="93"/>
      <c r="J4" s="93"/>
      <c r="K4" s="93"/>
      <c r="L4" s="93"/>
      <c r="M4" s="93"/>
      <c r="N4" s="93"/>
      <c r="O4" s="93"/>
      <c r="P4" s="93"/>
      <c r="Q4" s="94"/>
      <c r="R4" s="94"/>
      <c r="S4" s="94"/>
      <c r="T4" s="94"/>
      <c r="U4" s="94"/>
      <c r="V4" s="94"/>
      <c r="W4" s="95"/>
      <c r="X4" s="91"/>
      <c r="Y4" s="91"/>
      <c r="Z4" s="92"/>
      <c r="AA4" s="72"/>
    </row>
    <row r="5" spans="1:48" ht="16.5" customHeight="1" thickBot="1" x14ac:dyDescent="0.25">
      <c r="A5" s="410" t="s">
        <v>293</v>
      </c>
      <c r="B5" s="406"/>
      <c r="C5" s="406"/>
      <c r="D5" s="406"/>
      <c r="E5" s="406"/>
      <c r="F5" s="406"/>
      <c r="G5" s="406"/>
      <c r="H5" s="406"/>
      <c r="I5" s="406"/>
      <c r="J5" s="406"/>
      <c r="K5" s="406"/>
      <c r="L5" s="406"/>
      <c r="M5" s="406"/>
      <c r="N5" s="406"/>
      <c r="O5" s="406"/>
      <c r="P5" s="406"/>
      <c r="Q5" s="406"/>
      <c r="R5" s="406"/>
      <c r="S5" s="406"/>
      <c r="T5" s="406"/>
      <c r="U5" s="406"/>
      <c r="V5" s="406"/>
      <c r="W5" s="407"/>
      <c r="Z5" s="92"/>
      <c r="AA5" s="92"/>
    </row>
    <row r="6" spans="1:48" ht="16.5" customHeight="1" x14ac:dyDescent="0.2">
      <c r="A6" s="96"/>
      <c r="B6" s="97"/>
      <c r="C6" s="97"/>
      <c r="D6" s="97"/>
      <c r="E6" s="97"/>
      <c r="F6" s="97"/>
      <c r="G6" s="97"/>
      <c r="H6" s="97"/>
      <c r="I6" s="97"/>
      <c r="J6" s="97"/>
      <c r="K6" s="97"/>
      <c r="L6" s="97"/>
      <c r="M6" s="97"/>
      <c r="N6" s="97"/>
      <c r="O6" s="97"/>
      <c r="P6" s="97"/>
      <c r="Q6" s="97"/>
      <c r="R6" s="97"/>
      <c r="S6" s="97"/>
      <c r="T6" s="97"/>
      <c r="U6" s="97"/>
      <c r="V6" s="97"/>
      <c r="W6" s="97"/>
      <c r="Z6" s="92"/>
      <c r="AA6" s="92"/>
    </row>
    <row r="7" spans="1:48" x14ac:dyDescent="0.2">
      <c r="A7" s="98"/>
      <c r="B7" s="99" t="s">
        <v>188</v>
      </c>
      <c r="C7" s="100"/>
      <c r="D7" s="101"/>
      <c r="E7" s="106" t="s">
        <v>189</v>
      </c>
      <c r="F7" s="102"/>
      <c r="H7" s="101"/>
      <c r="J7" s="101"/>
      <c r="K7" s="101"/>
      <c r="L7" s="101"/>
      <c r="M7" s="101"/>
      <c r="N7" s="101"/>
      <c r="O7" s="101"/>
      <c r="P7" s="101"/>
      <c r="Z7" s="92"/>
      <c r="AA7" s="92"/>
    </row>
    <row r="8" spans="1:48" x14ac:dyDescent="0.2">
      <c r="A8" s="98"/>
      <c r="B8" s="103"/>
      <c r="C8" s="104"/>
      <c r="D8" s="101"/>
      <c r="E8" s="106" t="s">
        <v>190</v>
      </c>
      <c r="F8" s="105"/>
      <c r="H8" s="101"/>
      <c r="J8" s="101"/>
      <c r="K8" s="101"/>
      <c r="L8" s="101"/>
      <c r="M8" s="101"/>
      <c r="N8" s="101"/>
      <c r="O8" s="101"/>
      <c r="P8" s="101"/>
      <c r="Z8" s="92"/>
      <c r="AA8" s="92"/>
    </row>
    <row r="9" spans="1:48" x14ac:dyDescent="0.2">
      <c r="A9" s="98"/>
      <c r="B9" s="106"/>
      <c r="C9" s="74"/>
      <c r="D9" s="114"/>
      <c r="E9" s="106" t="s">
        <v>191</v>
      </c>
      <c r="F9" s="198"/>
      <c r="H9" s="101"/>
      <c r="J9" s="101"/>
      <c r="K9" s="101"/>
      <c r="L9" s="101"/>
      <c r="M9" s="101"/>
      <c r="N9" s="101"/>
      <c r="O9" s="101"/>
      <c r="P9" s="101"/>
      <c r="Z9" s="92"/>
      <c r="AA9" s="92"/>
    </row>
    <row r="10" spans="1:48" x14ac:dyDescent="0.2">
      <c r="A10" s="98"/>
      <c r="B10" s="107" t="s">
        <v>192</v>
      </c>
      <c r="D10" s="101"/>
      <c r="E10" s="101"/>
      <c r="G10" s="101"/>
      <c r="H10" s="101"/>
      <c r="I10" s="101"/>
      <c r="J10" s="101"/>
      <c r="K10" s="101"/>
      <c r="L10" s="101"/>
      <c r="M10" s="101"/>
      <c r="N10" s="101"/>
      <c r="O10" s="101"/>
      <c r="P10" s="101"/>
      <c r="Z10" s="92"/>
      <c r="AA10" s="92"/>
    </row>
    <row r="11" spans="1:48" ht="13.5" thickBot="1" x14ac:dyDescent="0.25">
      <c r="A11" s="98"/>
      <c r="C11" s="100"/>
      <c r="D11" s="101"/>
      <c r="E11" s="101"/>
      <c r="F11" s="101"/>
      <c r="G11" s="101"/>
      <c r="H11" s="101"/>
      <c r="I11" s="101"/>
      <c r="J11" s="101"/>
      <c r="K11" s="101"/>
      <c r="L11" s="101"/>
      <c r="M11" s="101"/>
      <c r="N11" s="101"/>
      <c r="O11" s="101"/>
      <c r="P11" s="101"/>
      <c r="Q11" s="101"/>
      <c r="R11" s="101"/>
      <c r="S11" s="101"/>
      <c r="Z11" s="92"/>
      <c r="AA11" s="92"/>
    </row>
    <row r="12" spans="1:48" s="98" customFormat="1" x14ac:dyDescent="0.2">
      <c r="B12" s="109"/>
      <c r="C12" s="89"/>
      <c r="D12" s="89"/>
      <c r="E12" s="89"/>
      <c r="F12" s="89"/>
      <c r="G12" s="89"/>
      <c r="H12" s="89"/>
      <c r="I12" s="89"/>
      <c r="J12" s="89"/>
      <c r="K12" s="89"/>
      <c r="L12" s="89"/>
      <c r="M12" s="89"/>
      <c r="N12" s="89"/>
      <c r="O12" s="89"/>
      <c r="P12" s="89"/>
      <c r="Q12" s="89"/>
      <c r="R12" s="89"/>
      <c r="S12" s="89"/>
      <c r="T12" s="89"/>
      <c r="U12" s="90"/>
      <c r="W12" s="91"/>
      <c r="X12" s="91"/>
      <c r="Y12" s="91"/>
      <c r="Z12" s="92"/>
      <c r="AA12" s="92"/>
      <c r="AB12" s="91"/>
      <c r="AC12" s="91"/>
      <c r="AD12" s="91"/>
      <c r="AE12" s="91"/>
      <c r="AF12" s="91"/>
      <c r="AG12" s="91"/>
      <c r="AH12" s="91"/>
      <c r="AI12" s="91"/>
      <c r="AJ12" s="91"/>
      <c r="AK12" s="91"/>
      <c r="AL12" s="91"/>
      <c r="AM12" s="91"/>
      <c r="AN12" s="91"/>
      <c r="AO12" s="91"/>
      <c r="AP12" s="91"/>
      <c r="AQ12" s="91"/>
      <c r="AR12" s="91"/>
      <c r="AS12" s="91"/>
      <c r="AT12" s="91"/>
      <c r="AU12" s="91"/>
      <c r="AV12" s="91"/>
    </row>
    <row r="13" spans="1:48" x14ac:dyDescent="0.2">
      <c r="A13" s="98"/>
      <c r="B13" s="110"/>
      <c r="G13" s="111"/>
      <c r="H13" s="111" t="s">
        <v>149</v>
      </c>
      <c r="I13" s="112">
        <v>1</v>
      </c>
      <c r="J13" s="113" t="str">
        <f>IF(I14="NO APLICA","NO APLICA",IF(I15="NO SE REPORTA","SIN INFORMACION",F69))</f>
        <v/>
      </c>
      <c r="K13" s="112">
        <v>2</v>
      </c>
      <c r="L13" s="112"/>
      <c r="M13" s="113" t="str">
        <f>IF(K14="NO APLICA","NO APLICA",IF(K15="NO SE REPORTA","SIN INFORMACION",G69))</f>
        <v/>
      </c>
      <c r="N13" s="113"/>
      <c r="O13" s="112">
        <v>3</v>
      </c>
      <c r="P13" s="113" t="str">
        <f>IF(O14="NO APLICA","NO APLICA",IF(O15="NO SE REPORTA","SIN INFORMACION",H69))</f>
        <v/>
      </c>
      <c r="Q13" s="112">
        <v>4</v>
      </c>
      <c r="R13" s="112"/>
      <c r="S13" s="112"/>
      <c r="T13" s="113" t="str">
        <f>IF(Q14="NO APLICA","NO APLICA",IF(Q15="NO SE REPORTA","SIN INFORMACION",I69))</f>
        <v/>
      </c>
      <c r="U13" s="92"/>
      <c r="V13" s="98"/>
      <c r="Z13" s="92"/>
      <c r="AA13" s="92"/>
    </row>
    <row r="14" spans="1:48" ht="15" customHeight="1" x14ac:dyDescent="0.2">
      <c r="A14" s="98"/>
      <c r="B14" s="110"/>
      <c r="C14" s="99"/>
      <c r="D14" s="114"/>
      <c r="G14" s="111"/>
      <c r="H14" s="111" t="s">
        <v>193</v>
      </c>
      <c r="I14" s="115" t="s">
        <v>194</v>
      </c>
      <c r="J14" s="116" t="str">
        <f>IF(I14="NO APLICA","      ESCRIBA EL NÚMERO DEL ACUERDO DEL CONSEJO DIRECTIVO EN EL CUAL DECIDE LA NO PROCEDENCIA DE LA APLICACIÓN DEL INDICADOR",IF(I15="NO SE REPORTA","      ESCRIBA EL NÚMERO DEL ACUERDO DEL CONSEJO DIRECTIVO EN LA CUAL SE APRUEBA LA AGENDA DE IMPLEMENTACION DEL INDICADOR",""))</f>
        <v/>
      </c>
      <c r="K14" s="115" t="s">
        <v>194</v>
      </c>
      <c r="L14" s="115"/>
      <c r="M14" s="116" t="str">
        <f>IF(K14="NO APLICA","      ESCRIBA EL NÚMERO DEL ACUERDO DEL CONSEJO DIRECTIVO EN EL CUAL DECIDE LA NO PROCEDENCIA DE LA APLICACIÓN DEL INDICADOR",IF(K15="NO SE REPORTA","      ESCRIBA EL NÚMERO DEL ACUERDO DEL CONSEJO DIRECTIVO EN LA CUAL SE APRUEBA LA AGENDA DE IMPLEMENTACION DEL INDICADOR",""))</f>
        <v/>
      </c>
      <c r="N14" s="116"/>
      <c r="O14" s="115" t="s">
        <v>194</v>
      </c>
      <c r="P14" s="116" t="str">
        <f>IF(O14="NO APLICA","      ESCRIBA EL NÚMERO DEL ACUERDO DEL CONSEJO DIRECTIVO EN EL CUAL DECIDE LA NO PROCEDENCIA DE LA APLICACIÓN DEL INDICADOR",IF(O15="NO SE REPORTA","      ESCRIBA EL NÚMERO DEL ACUERDO DEL CONSEJO DIRECTIVO EN LA CUAL SE APRUEBA LA AGENDA DE IMPLEMENTACION DEL INDICADOR",""))</f>
        <v/>
      </c>
      <c r="Q14" s="115" t="s">
        <v>194</v>
      </c>
      <c r="R14" s="115"/>
      <c r="S14" s="115"/>
      <c r="T14" s="116" t="str">
        <f>IF(Q14="NO APLICA","      ESCRIBA EL NÚMERO DEL ACUERDO DEL CONSEJO DIRECTIVO EN EL CUAL DECIDE LA NO PROCEDENCIA DE LA APLICACIÓN DEL INDICADOR",IF(Q15="NO SE REPORTA","      ESCRIBA EL NÚMERO DEL ACUERDO DEL CONSEJO DIRECTIVO EN LA CUAL SE APRUEBA LA AGENDA DE IMPLEMENTACION DEL INDICADOR",""))</f>
        <v/>
      </c>
      <c r="U14" s="92"/>
      <c r="V14" s="98"/>
      <c r="W14" s="117"/>
      <c r="Z14" s="92"/>
      <c r="AA14" s="92"/>
    </row>
    <row r="15" spans="1:48" x14ac:dyDescent="0.2">
      <c r="A15" s="98"/>
      <c r="B15" s="118"/>
      <c r="G15" s="111"/>
      <c r="H15" s="111" t="str">
        <f>IF(I14="SI APLICA","¿El indicador no se reporta por limitaciones de información disponible? ","")</f>
        <v xml:space="preserve">¿El indicador no se reporta por limitaciones de información disponible? </v>
      </c>
      <c r="I15" s="119" t="s">
        <v>195</v>
      </c>
      <c r="J15" s="120"/>
      <c r="K15" s="119" t="s">
        <v>195</v>
      </c>
      <c r="L15" s="119"/>
      <c r="M15" s="120"/>
      <c r="N15" s="120"/>
      <c r="O15" s="119" t="s">
        <v>195</v>
      </c>
      <c r="P15" s="120"/>
      <c r="Q15" s="119" t="s">
        <v>195</v>
      </c>
      <c r="R15" s="119"/>
      <c r="S15" s="119"/>
      <c r="T15" s="120"/>
      <c r="U15" s="92"/>
      <c r="V15" s="98"/>
      <c r="Z15" s="92"/>
      <c r="AA15" s="92"/>
    </row>
    <row r="16" spans="1:48" ht="15" customHeight="1" x14ac:dyDescent="0.2">
      <c r="A16" s="98"/>
      <c r="B16" s="110"/>
      <c r="C16" s="121"/>
      <c r="G16" s="111"/>
      <c r="H16" s="111" t="str">
        <f>IF(I15="SI SE REPORTA","¿Qué programas o proyectos del Plan de Acción están asociados al indicador? ","")</f>
        <v xml:space="preserve">¿Qué programas o proyectos del Plan de Acción están asociados al indicador? </v>
      </c>
      <c r="I16" s="398"/>
      <c r="J16" s="398"/>
      <c r="K16" s="398"/>
      <c r="L16" s="398"/>
      <c r="M16" s="398"/>
      <c r="N16" s="398"/>
      <c r="O16" s="398"/>
      <c r="P16" s="398"/>
      <c r="Q16" s="398"/>
      <c r="R16" s="398"/>
      <c r="S16" s="398"/>
      <c r="T16" s="398"/>
      <c r="U16" s="92"/>
      <c r="V16" s="98"/>
      <c r="Z16" s="92"/>
      <c r="AA16" s="92"/>
    </row>
    <row r="17" spans="1:48" ht="14.45" customHeight="1" x14ac:dyDescent="0.2">
      <c r="A17" s="98"/>
      <c r="B17" s="122"/>
      <c r="G17" s="111"/>
      <c r="H17" s="111" t="s">
        <v>196</v>
      </c>
      <c r="I17" s="411"/>
      <c r="J17" s="411"/>
      <c r="K17" s="411"/>
      <c r="L17" s="411"/>
      <c r="M17" s="411"/>
      <c r="N17" s="411"/>
      <c r="O17" s="411"/>
      <c r="P17" s="411"/>
      <c r="Q17" s="411"/>
      <c r="R17" s="411"/>
      <c r="S17" s="411"/>
      <c r="T17" s="411"/>
      <c r="U17" s="92"/>
      <c r="V17" s="98"/>
      <c r="Z17" s="92"/>
      <c r="AA17" s="92"/>
    </row>
    <row r="18" spans="1:48" ht="14.45" customHeight="1" thickBot="1" x14ac:dyDescent="0.25">
      <c r="A18" s="98"/>
      <c r="B18" s="123"/>
      <c r="C18" s="124"/>
      <c r="D18" s="125"/>
      <c r="E18" s="126"/>
      <c r="F18" s="126"/>
      <c r="G18" s="126"/>
      <c r="H18" s="126"/>
      <c r="I18" s="127"/>
      <c r="J18" s="127"/>
      <c r="K18" s="127"/>
      <c r="L18" s="127"/>
      <c r="M18" s="127"/>
      <c r="N18" s="127"/>
      <c r="O18" s="127"/>
      <c r="P18" s="127"/>
      <c r="Q18" s="127"/>
      <c r="R18" s="127"/>
      <c r="S18" s="127"/>
      <c r="T18" s="127"/>
      <c r="U18" s="128"/>
      <c r="V18" s="129"/>
      <c r="Z18" s="92"/>
      <c r="AA18" s="92"/>
    </row>
    <row r="19" spans="1:48" ht="14.45" customHeight="1" thickBot="1" x14ac:dyDescent="0.25">
      <c r="A19" s="130"/>
      <c r="B19" s="131"/>
      <c r="C19" s="124"/>
      <c r="D19" s="125"/>
      <c r="E19" s="126"/>
      <c r="F19" s="126"/>
      <c r="G19" s="126"/>
      <c r="H19" s="126"/>
      <c r="I19" s="127"/>
      <c r="J19" s="127"/>
      <c r="K19" s="127"/>
      <c r="L19" s="127"/>
      <c r="M19" s="127"/>
      <c r="N19" s="127"/>
      <c r="O19" s="127"/>
      <c r="P19" s="127"/>
      <c r="Q19" s="127"/>
      <c r="R19" s="127"/>
      <c r="S19" s="127"/>
      <c r="T19" s="127"/>
      <c r="U19" s="127"/>
      <c r="V19" s="127"/>
      <c r="W19" s="125"/>
      <c r="X19" s="125"/>
      <c r="Y19" s="125"/>
      <c r="Z19" s="132"/>
      <c r="AA19" s="92"/>
    </row>
    <row r="20" spans="1:48" s="98" customFormat="1" ht="21.95" customHeight="1" thickBot="1" x14ac:dyDescent="0.25">
      <c r="A20" s="130"/>
      <c r="B20" s="125"/>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c r="AA20" s="92"/>
      <c r="AB20" s="91"/>
      <c r="AC20" s="91"/>
      <c r="AD20" s="91"/>
      <c r="AE20" s="91"/>
      <c r="AF20" s="91"/>
      <c r="AG20" s="91"/>
      <c r="AH20" s="91"/>
      <c r="AI20" s="91"/>
      <c r="AJ20" s="91"/>
      <c r="AK20" s="91"/>
      <c r="AL20" s="91"/>
      <c r="AM20" s="91"/>
      <c r="AN20" s="91"/>
      <c r="AO20" s="91"/>
      <c r="AP20" s="91"/>
      <c r="AQ20" s="91"/>
      <c r="AR20" s="91"/>
      <c r="AS20" s="91"/>
      <c r="AT20" s="91"/>
      <c r="AU20" s="91"/>
      <c r="AV20" s="91"/>
    </row>
    <row r="21" spans="1:48" ht="28.5" customHeight="1" x14ac:dyDescent="0.2">
      <c r="A21" s="98"/>
      <c r="B21" s="412" t="s">
        <v>197</v>
      </c>
      <c r="C21" s="197"/>
      <c r="D21" s="415" t="s">
        <v>282</v>
      </c>
      <c r="E21" s="415"/>
      <c r="F21" s="415"/>
      <c r="G21" s="415"/>
      <c r="H21" s="415"/>
      <c r="I21" s="415"/>
      <c r="J21" s="415"/>
      <c r="K21" s="415"/>
      <c r="L21" s="89"/>
      <c r="M21" s="89"/>
      <c r="N21" s="89"/>
      <c r="O21" s="89"/>
      <c r="P21" s="89"/>
      <c r="Q21" s="89"/>
      <c r="R21" s="89"/>
      <c r="S21" s="89"/>
      <c r="T21" s="89"/>
      <c r="U21" s="89"/>
      <c r="V21" s="89"/>
      <c r="W21" s="89"/>
      <c r="X21" s="89"/>
      <c r="Y21" s="89"/>
      <c r="Z21" s="90"/>
      <c r="AA21" s="92"/>
    </row>
    <row r="22" spans="1:48" ht="18.75" customHeight="1" x14ac:dyDescent="0.2">
      <c r="A22" s="98"/>
      <c r="B22" s="413"/>
      <c r="C22" s="133"/>
      <c r="D22" s="135"/>
      <c r="E22" s="135"/>
      <c r="F22" s="135"/>
      <c r="G22" s="135"/>
      <c r="H22" s="135"/>
      <c r="I22" s="135"/>
      <c r="J22" s="135"/>
      <c r="K22" s="135"/>
      <c r="Z22" s="92"/>
      <c r="AA22" s="92"/>
    </row>
    <row r="23" spans="1:48" ht="18.75" customHeight="1" x14ac:dyDescent="0.2">
      <c r="A23" s="98"/>
      <c r="B23" s="413"/>
      <c r="C23" s="133"/>
      <c r="D23" s="99" t="s">
        <v>198</v>
      </c>
      <c r="E23" s="196"/>
      <c r="F23" s="196"/>
      <c r="G23" s="196"/>
      <c r="H23" s="135"/>
      <c r="I23" s="135"/>
      <c r="J23" s="135"/>
      <c r="K23" s="135"/>
      <c r="Z23" s="92"/>
      <c r="AA23" s="92"/>
    </row>
    <row r="24" spans="1:48" ht="54.75" customHeight="1" x14ac:dyDescent="0.2">
      <c r="A24" s="98"/>
      <c r="B24" s="413"/>
      <c r="C24" s="133"/>
      <c r="D24" s="416" t="s">
        <v>283</v>
      </c>
      <c r="E24" s="416"/>
      <c r="F24" s="134">
        <f>+COUNTA(E33:E42)</f>
        <v>0</v>
      </c>
      <c r="G24" s="135"/>
      <c r="H24" s="135"/>
      <c r="I24" s="135"/>
      <c r="J24" s="135"/>
      <c r="K24" s="135"/>
      <c r="L24" s="121"/>
      <c r="M24" s="121"/>
      <c r="N24" s="121"/>
      <c r="O24" s="121"/>
      <c r="P24" s="121"/>
      <c r="Q24" s="136"/>
      <c r="R24" s="136"/>
      <c r="S24" s="136"/>
      <c r="T24" s="136"/>
      <c r="U24" s="136"/>
      <c r="V24" s="136"/>
      <c r="W24" s="136"/>
      <c r="Z24" s="92"/>
      <c r="AA24" s="92"/>
    </row>
    <row r="25" spans="1:48" ht="49.5" customHeight="1" x14ac:dyDescent="0.2">
      <c r="A25" s="98"/>
      <c r="B25" s="413"/>
      <c r="C25" s="133"/>
      <c r="D25" s="416" t="s">
        <v>284</v>
      </c>
      <c r="E25" s="416"/>
      <c r="F25" s="134">
        <f>+COUNTIF(K33:K42,"Si")</f>
        <v>0</v>
      </c>
      <c r="G25" s="135"/>
      <c r="H25" s="135"/>
      <c r="I25" s="135"/>
      <c r="J25" s="135"/>
      <c r="K25" s="135"/>
      <c r="L25" s="121"/>
      <c r="M25" s="121"/>
      <c r="N25" s="121"/>
      <c r="O25" s="121"/>
      <c r="P25" s="121"/>
      <c r="Q25" s="136"/>
      <c r="R25" s="136"/>
      <c r="S25" s="136"/>
      <c r="T25" s="136"/>
      <c r="U25" s="136"/>
      <c r="V25" s="136"/>
      <c r="W25" s="136"/>
      <c r="Z25" s="92"/>
      <c r="AA25" s="92"/>
    </row>
    <row r="26" spans="1:48" ht="48.75" customHeight="1" x14ac:dyDescent="0.2">
      <c r="A26" s="98"/>
      <c r="B26" s="413"/>
      <c r="C26" s="133"/>
      <c r="D26" s="416" t="s">
        <v>285</v>
      </c>
      <c r="E26" s="416"/>
      <c r="F26" s="134">
        <f>+COUNTIF(T33:T42,"&gt;0%")</f>
        <v>0</v>
      </c>
      <c r="G26" s="135"/>
      <c r="H26" s="135"/>
      <c r="I26" s="135"/>
      <c r="J26" s="135"/>
      <c r="K26" s="135"/>
      <c r="L26" s="121"/>
      <c r="M26" s="121"/>
      <c r="N26" s="121"/>
      <c r="O26" s="121"/>
      <c r="P26" s="121"/>
      <c r="Q26" s="136"/>
      <c r="R26" s="136"/>
      <c r="S26" s="136"/>
      <c r="T26" s="136"/>
      <c r="U26" s="136"/>
      <c r="V26" s="136"/>
      <c r="W26" s="136"/>
      <c r="Z26" s="92"/>
      <c r="AA26" s="92"/>
    </row>
    <row r="27" spans="1:48" ht="55.5" customHeight="1" x14ac:dyDescent="0.2">
      <c r="A27" s="98"/>
      <c r="B27" s="413"/>
      <c r="C27" s="133"/>
      <c r="D27" s="416" t="s">
        <v>286</v>
      </c>
      <c r="E27" s="416"/>
      <c r="F27" s="82"/>
      <c r="G27" s="135"/>
      <c r="H27" s="135"/>
      <c r="I27" s="135"/>
      <c r="J27" s="135"/>
      <c r="K27" s="135"/>
      <c r="L27" s="121"/>
      <c r="M27" s="121"/>
      <c r="N27" s="121"/>
      <c r="O27" s="121"/>
      <c r="P27" s="121"/>
      <c r="Q27" s="136"/>
      <c r="R27" s="136"/>
      <c r="S27" s="136"/>
      <c r="T27" s="136"/>
      <c r="U27" s="136"/>
      <c r="V27" s="136"/>
      <c r="W27" s="136"/>
      <c r="Z27" s="92"/>
      <c r="AA27" s="92"/>
    </row>
    <row r="28" spans="1:48" ht="50.25" customHeight="1" x14ac:dyDescent="0.2">
      <c r="A28" s="98"/>
      <c r="B28" s="413"/>
      <c r="C28" s="133"/>
      <c r="D28" s="416" t="s">
        <v>287</v>
      </c>
      <c r="E28" s="416"/>
      <c r="F28" s="134">
        <f>+COUNTIF(Q33:Q42,"Si")</f>
        <v>0</v>
      </c>
      <c r="G28" s="135"/>
      <c r="H28" s="135"/>
      <c r="I28" s="135"/>
      <c r="J28" s="135"/>
      <c r="K28" s="135"/>
      <c r="L28" s="121"/>
      <c r="M28" s="121"/>
      <c r="N28" s="121"/>
      <c r="O28" s="121"/>
      <c r="P28" s="121"/>
      <c r="Q28" s="136"/>
      <c r="R28" s="136"/>
      <c r="S28" s="136"/>
      <c r="T28" s="136"/>
      <c r="U28" s="136"/>
      <c r="V28" s="136"/>
      <c r="W28" s="136"/>
      <c r="Z28" s="92"/>
      <c r="AA28" s="92"/>
    </row>
    <row r="29" spans="1:48" ht="16.5" customHeight="1" x14ac:dyDescent="0.2">
      <c r="A29" s="98"/>
      <c r="B29" s="413"/>
      <c r="C29" s="133"/>
      <c r="D29" s="121"/>
      <c r="E29" s="121"/>
      <c r="F29" s="121"/>
      <c r="G29" s="121"/>
      <c r="H29" s="121"/>
      <c r="I29" s="121"/>
      <c r="J29" s="121"/>
      <c r="K29" s="121"/>
      <c r="L29" s="121"/>
      <c r="M29" s="121"/>
      <c r="N29" s="121"/>
      <c r="O29" s="121"/>
      <c r="P29" s="121"/>
      <c r="Q29" s="136"/>
      <c r="R29" s="136"/>
      <c r="S29" s="136"/>
      <c r="T29" s="136"/>
      <c r="U29" s="136"/>
      <c r="V29" s="136"/>
      <c r="W29" s="136"/>
      <c r="Z29" s="92"/>
      <c r="AA29" s="92"/>
    </row>
    <row r="30" spans="1:48" ht="33" customHeight="1" x14ac:dyDescent="0.2">
      <c r="A30" s="98"/>
      <c r="B30" s="413"/>
      <c r="C30" s="133"/>
      <c r="D30" s="417"/>
      <c r="E30" s="417"/>
      <c r="F30" s="417"/>
      <c r="G30" s="417"/>
      <c r="H30" s="417"/>
      <c r="I30" s="417"/>
      <c r="J30" s="417"/>
      <c r="K30" s="417"/>
      <c r="L30" s="417"/>
      <c r="M30" s="417"/>
      <c r="N30" s="417"/>
      <c r="O30" s="417"/>
      <c r="P30" s="417"/>
      <c r="Q30" s="418"/>
      <c r="R30" s="418"/>
      <c r="S30" s="418"/>
      <c r="T30" s="418"/>
      <c r="U30" s="418"/>
      <c r="V30" s="418"/>
      <c r="W30" s="418"/>
      <c r="Z30" s="92"/>
      <c r="AA30" s="92"/>
    </row>
    <row r="31" spans="1:48" s="140" customFormat="1" ht="50.25" customHeight="1" x14ac:dyDescent="0.2">
      <c r="A31" s="137"/>
      <c r="B31" s="413"/>
      <c r="C31" s="138"/>
      <c r="D31" s="393" t="s">
        <v>199</v>
      </c>
      <c r="E31" s="393" t="s">
        <v>200</v>
      </c>
      <c r="F31" s="393" t="s">
        <v>201</v>
      </c>
      <c r="G31" s="393" t="s">
        <v>202</v>
      </c>
      <c r="H31" s="393" t="s">
        <v>203</v>
      </c>
      <c r="I31" s="393" t="s">
        <v>204</v>
      </c>
      <c r="J31" s="420" t="s">
        <v>205</v>
      </c>
      <c r="K31" s="420" t="s">
        <v>206</v>
      </c>
      <c r="L31" s="393" t="s">
        <v>208</v>
      </c>
      <c r="M31" s="393" t="s">
        <v>288</v>
      </c>
      <c r="N31" s="393" t="s">
        <v>209</v>
      </c>
      <c r="O31" s="393" t="s">
        <v>210</v>
      </c>
      <c r="P31" s="393" t="s">
        <v>211</v>
      </c>
      <c r="Q31" s="420" t="s">
        <v>212</v>
      </c>
      <c r="R31" s="419" t="s">
        <v>213</v>
      </c>
      <c r="S31" s="419" t="s">
        <v>215</v>
      </c>
      <c r="T31" s="420" t="s">
        <v>216</v>
      </c>
      <c r="Z31" s="139"/>
      <c r="AA31" s="139"/>
    </row>
    <row r="32" spans="1:48" s="140" customFormat="1" ht="66.75" customHeight="1" x14ac:dyDescent="0.2">
      <c r="A32" s="137"/>
      <c r="B32" s="413"/>
      <c r="C32" s="138"/>
      <c r="D32" s="394"/>
      <c r="E32" s="394"/>
      <c r="F32" s="394"/>
      <c r="G32" s="394"/>
      <c r="H32" s="394"/>
      <c r="I32" s="394"/>
      <c r="J32" s="421"/>
      <c r="K32" s="421"/>
      <c r="L32" s="394"/>
      <c r="M32" s="394"/>
      <c r="N32" s="394"/>
      <c r="O32" s="394"/>
      <c r="P32" s="394"/>
      <c r="Q32" s="421"/>
      <c r="R32" s="419"/>
      <c r="S32" s="419"/>
      <c r="T32" s="421"/>
      <c r="Z32" s="139"/>
      <c r="AA32" s="139"/>
    </row>
    <row r="33" spans="1:27" s="140" customFormat="1" ht="33" customHeight="1" x14ac:dyDescent="0.2">
      <c r="A33" s="137"/>
      <c r="B33" s="413"/>
      <c r="C33" s="138"/>
      <c r="D33" s="79">
        <v>1</v>
      </c>
      <c r="E33" s="141"/>
      <c r="F33" s="141"/>
      <c r="G33" s="141"/>
      <c r="H33" s="141"/>
      <c r="I33" s="141"/>
      <c r="J33" s="141"/>
      <c r="K33" s="141"/>
      <c r="L33" s="141" t="str">
        <f>IF($K$33="NO","No Aplica","")</f>
        <v/>
      </c>
      <c r="M33" s="143"/>
      <c r="N33" s="143"/>
      <c r="O33" s="143"/>
      <c r="P33" s="143"/>
      <c r="Q33" s="141"/>
      <c r="R33" s="141"/>
      <c r="S33" s="141"/>
      <c r="T33" s="144"/>
      <c r="Z33" s="139"/>
      <c r="AA33" s="139"/>
    </row>
    <row r="34" spans="1:27" s="140" customFormat="1" ht="33" customHeight="1" x14ac:dyDescent="0.2">
      <c r="A34" s="137"/>
      <c r="B34" s="413"/>
      <c r="C34" s="138"/>
      <c r="D34" s="79">
        <v>2</v>
      </c>
      <c r="E34" s="141"/>
      <c r="F34" s="141"/>
      <c r="G34" s="141"/>
      <c r="H34" s="141"/>
      <c r="I34" s="141"/>
      <c r="J34" s="141"/>
      <c r="K34" s="141" t="s">
        <v>289</v>
      </c>
      <c r="L34" s="141" t="str">
        <f>IF($K$34="NO","No Aplica","")</f>
        <v>No Aplica</v>
      </c>
      <c r="M34" s="143"/>
      <c r="N34" s="143"/>
      <c r="O34" s="143"/>
      <c r="P34" s="143"/>
      <c r="Q34" s="141"/>
      <c r="R34" s="141"/>
      <c r="S34" s="141"/>
      <c r="T34" s="144"/>
      <c r="Z34" s="139"/>
      <c r="AA34" s="139"/>
    </row>
    <row r="35" spans="1:27" s="140" customFormat="1" ht="33" customHeight="1" x14ac:dyDescent="0.2">
      <c r="A35" s="137"/>
      <c r="B35" s="413"/>
      <c r="C35" s="138"/>
      <c r="D35" s="79">
        <v>3</v>
      </c>
      <c r="E35" s="141"/>
      <c r="F35" s="141"/>
      <c r="G35" s="141"/>
      <c r="H35" s="141"/>
      <c r="I35" s="141"/>
      <c r="J35" s="141"/>
      <c r="K35" s="141"/>
      <c r="L35" s="141" t="str">
        <f>IF($K$35="NO","No Aplica","")</f>
        <v/>
      </c>
      <c r="M35" s="143"/>
      <c r="N35" s="143"/>
      <c r="O35" s="143"/>
      <c r="P35" s="143"/>
      <c r="Q35" s="141"/>
      <c r="R35" s="141"/>
      <c r="S35" s="141"/>
      <c r="T35" s="144"/>
      <c r="Z35" s="139"/>
      <c r="AA35" s="139"/>
    </row>
    <row r="36" spans="1:27" s="140" customFormat="1" ht="33" customHeight="1" x14ac:dyDescent="0.2">
      <c r="A36" s="137"/>
      <c r="B36" s="413"/>
      <c r="C36" s="138"/>
      <c r="D36" s="79">
        <v>4</v>
      </c>
      <c r="E36" s="141"/>
      <c r="F36" s="143"/>
      <c r="G36" s="141"/>
      <c r="H36" s="141"/>
      <c r="I36" s="141"/>
      <c r="J36" s="141"/>
      <c r="K36" s="141"/>
      <c r="L36" s="141" t="str">
        <f>IF($K$36="NO","No Aplica","")</f>
        <v/>
      </c>
      <c r="M36" s="143"/>
      <c r="N36" s="143"/>
      <c r="O36" s="143"/>
      <c r="P36" s="143"/>
      <c r="Q36" s="141"/>
      <c r="R36" s="141"/>
      <c r="S36" s="141"/>
      <c r="T36" s="145"/>
      <c r="Z36" s="139"/>
      <c r="AA36" s="139"/>
    </row>
    <row r="37" spans="1:27" s="140" customFormat="1" ht="33" customHeight="1" x14ac:dyDescent="0.2">
      <c r="A37" s="137"/>
      <c r="B37" s="413"/>
      <c r="C37" s="138"/>
      <c r="D37" s="79">
        <v>5</v>
      </c>
      <c r="E37" s="141"/>
      <c r="F37" s="143"/>
      <c r="G37" s="141"/>
      <c r="H37" s="141"/>
      <c r="I37" s="141"/>
      <c r="J37" s="141"/>
      <c r="K37" s="141"/>
      <c r="L37" s="141" t="str">
        <f>IF($K$37="NO","No Aplica","")</f>
        <v/>
      </c>
      <c r="M37" s="143"/>
      <c r="N37" s="143"/>
      <c r="O37" s="143"/>
      <c r="P37" s="143"/>
      <c r="Q37" s="141"/>
      <c r="R37" s="141"/>
      <c r="S37" s="141"/>
      <c r="T37" s="143"/>
      <c r="Z37" s="139"/>
      <c r="AA37" s="139"/>
    </row>
    <row r="38" spans="1:27" s="140" customFormat="1" ht="33" customHeight="1" x14ac:dyDescent="0.2">
      <c r="A38" s="137"/>
      <c r="B38" s="413"/>
      <c r="C38" s="138"/>
      <c r="D38" s="79">
        <v>6</v>
      </c>
      <c r="E38" s="146"/>
      <c r="F38" s="147"/>
      <c r="G38" s="146"/>
      <c r="H38" s="146"/>
      <c r="I38" s="141"/>
      <c r="J38" s="146"/>
      <c r="K38" s="141"/>
      <c r="L38" s="141" t="str">
        <f>IF($K$38="NO","No Aplica","")</f>
        <v/>
      </c>
      <c r="M38" s="143"/>
      <c r="N38" s="147"/>
      <c r="O38" s="147"/>
      <c r="P38" s="147"/>
      <c r="Q38" s="141"/>
      <c r="R38" s="146"/>
      <c r="S38" s="146"/>
      <c r="T38" s="143"/>
      <c r="Z38" s="139"/>
      <c r="AA38" s="139"/>
    </row>
    <row r="39" spans="1:27" s="140" customFormat="1" ht="33" customHeight="1" x14ac:dyDescent="0.2">
      <c r="A39" s="137"/>
      <c r="B39" s="413"/>
      <c r="C39" s="138"/>
      <c r="D39" s="79">
        <v>7</v>
      </c>
      <c r="E39" s="146"/>
      <c r="F39" s="147"/>
      <c r="G39" s="146"/>
      <c r="H39" s="146"/>
      <c r="I39" s="141"/>
      <c r="J39" s="146"/>
      <c r="K39" s="141"/>
      <c r="L39" s="141" t="str">
        <f>IF($K$39="NO","No Aplica","")</f>
        <v/>
      </c>
      <c r="M39" s="143"/>
      <c r="N39" s="147"/>
      <c r="O39" s="147"/>
      <c r="P39" s="147"/>
      <c r="Q39" s="141"/>
      <c r="R39" s="146"/>
      <c r="S39" s="146"/>
      <c r="T39" s="143"/>
      <c r="Z39" s="139"/>
      <c r="AA39" s="139"/>
    </row>
    <row r="40" spans="1:27" s="140" customFormat="1" ht="33" customHeight="1" x14ac:dyDescent="0.2">
      <c r="A40" s="137"/>
      <c r="B40" s="413"/>
      <c r="C40" s="138"/>
      <c r="D40" s="79">
        <v>8</v>
      </c>
      <c r="E40" s="146"/>
      <c r="F40" s="147"/>
      <c r="G40" s="146"/>
      <c r="H40" s="146"/>
      <c r="I40" s="141"/>
      <c r="J40" s="146"/>
      <c r="K40" s="141"/>
      <c r="L40" s="141" t="str">
        <f>IF($K$40="NO","No Aplica","")</f>
        <v/>
      </c>
      <c r="M40" s="143"/>
      <c r="N40" s="147"/>
      <c r="O40" s="147"/>
      <c r="P40" s="147"/>
      <c r="Q40" s="141"/>
      <c r="R40" s="146"/>
      <c r="S40" s="146"/>
      <c r="T40" s="143"/>
      <c r="Z40" s="139"/>
      <c r="AA40" s="139"/>
    </row>
    <row r="41" spans="1:27" s="140" customFormat="1" ht="33" customHeight="1" x14ac:dyDescent="0.2">
      <c r="A41" s="137"/>
      <c r="B41" s="413"/>
      <c r="C41" s="138"/>
      <c r="D41" s="79">
        <v>9</v>
      </c>
      <c r="E41" s="146"/>
      <c r="F41" s="147"/>
      <c r="G41" s="146"/>
      <c r="H41" s="146"/>
      <c r="I41" s="141"/>
      <c r="J41" s="146"/>
      <c r="K41" s="141"/>
      <c r="L41" s="141" t="str">
        <f>IF($K$41="NO","No Aplica","")</f>
        <v/>
      </c>
      <c r="M41" s="143"/>
      <c r="N41" s="147"/>
      <c r="O41" s="147"/>
      <c r="P41" s="147"/>
      <c r="Q41" s="141"/>
      <c r="R41" s="146"/>
      <c r="S41" s="146"/>
      <c r="T41" s="143"/>
      <c r="Z41" s="139"/>
      <c r="AA41" s="139"/>
    </row>
    <row r="42" spans="1:27" s="140" customFormat="1" ht="33" customHeight="1" x14ac:dyDescent="0.2">
      <c r="A42" s="137"/>
      <c r="B42" s="413"/>
      <c r="C42" s="138"/>
      <c r="D42" s="79">
        <v>10</v>
      </c>
      <c r="E42" s="146"/>
      <c r="F42" s="146"/>
      <c r="G42" s="146"/>
      <c r="H42" s="146"/>
      <c r="I42" s="141"/>
      <c r="J42" s="146"/>
      <c r="K42" s="141"/>
      <c r="L42" s="141" t="str">
        <f>IF($K$42="NO","No Aplica","")</f>
        <v/>
      </c>
      <c r="M42" s="143"/>
      <c r="N42" s="147"/>
      <c r="O42" s="147"/>
      <c r="P42" s="147"/>
      <c r="Q42" s="141"/>
      <c r="R42" s="146"/>
      <c r="S42" s="146"/>
      <c r="T42" s="143"/>
      <c r="Z42" s="139"/>
      <c r="AA42" s="139"/>
    </row>
    <row r="43" spans="1:27" ht="33" customHeight="1" x14ac:dyDescent="0.2">
      <c r="A43" s="98"/>
      <c r="B43" s="413"/>
      <c r="C43" s="133"/>
      <c r="D43" s="422" t="s">
        <v>221</v>
      </c>
      <c r="E43" s="422"/>
      <c r="F43" s="422"/>
      <c r="G43" s="422"/>
      <c r="H43" s="422"/>
      <c r="I43" s="422"/>
      <c r="J43" s="422"/>
      <c r="K43" s="422"/>
      <c r="L43" s="422"/>
      <c r="M43" s="422"/>
      <c r="N43" s="422"/>
      <c r="O43" s="422"/>
      <c r="P43" s="422"/>
      <c r="Q43" s="422"/>
      <c r="R43" s="422"/>
      <c r="S43" s="422"/>
      <c r="T43" s="422"/>
      <c r="U43" s="422"/>
      <c r="V43" s="136"/>
      <c r="W43" s="136"/>
      <c r="Z43" s="92"/>
      <c r="AA43" s="92"/>
    </row>
    <row r="44" spans="1:27" ht="39.75" customHeight="1" x14ac:dyDescent="0.2">
      <c r="A44" s="98"/>
      <c r="B44" s="413"/>
      <c r="C44" s="133"/>
      <c r="D44" s="423" t="s">
        <v>281</v>
      </c>
      <c r="E44" s="423"/>
      <c r="F44" s="423"/>
      <c r="G44" s="423"/>
      <c r="H44" s="423"/>
      <c r="I44" s="423"/>
      <c r="J44" s="423"/>
      <c r="K44" s="423"/>
      <c r="L44" s="423"/>
      <c r="M44" s="423"/>
      <c r="N44" s="423"/>
      <c r="O44" s="423"/>
      <c r="P44" s="423"/>
      <c r="Q44" s="148"/>
      <c r="R44" s="148"/>
      <c r="S44" s="148"/>
      <c r="T44" s="148"/>
      <c r="U44" s="148"/>
      <c r="V44" s="136"/>
      <c r="W44" s="136"/>
      <c r="Z44" s="92"/>
      <c r="AA44" s="92"/>
    </row>
    <row r="45" spans="1:27" ht="75" customHeight="1" x14ac:dyDescent="0.2">
      <c r="A45" s="98"/>
      <c r="B45" s="413"/>
      <c r="C45" s="133"/>
      <c r="D45" s="75" t="s">
        <v>199</v>
      </c>
      <c r="E45" s="78" t="s">
        <v>222</v>
      </c>
      <c r="F45" s="76" t="s">
        <v>291</v>
      </c>
      <c r="G45" s="75" t="s">
        <v>223</v>
      </c>
      <c r="H45" s="149" t="s">
        <v>217</v>
      </c>
      <c r="I45" s="149" t="s">
        <v>218</v>
      </c>
      <c r="J45" s="149" t="s">
        <v>219</v>
      </c>
      <c r="K45" s="149" t="s">
        <v>220</v>
      </c>
      <c r="L45" s="149" t="s">
        <v>224</v>
      </c>
      <c r="N45" s="150"/>
      <c r="O45" s="150"/>
      <c r="P45" s="150"/>
      <c r="S45" s="148"/>
      <c r="T45" s="148"/>
      <c r="U45" s="148"/>
      <c r="V45" s="136"/>
      <c r="W45" s="136"/>
      <c r="Z45" s="92"/>
      <c r="AA45" s="92"/>
    </row>
    <row r="46" spans="1:27" ht="33" customHeight="1" x14ac:dyDescent="0.2">
      <c r="A46" s="98"/>
      <c r="B46" s="413"/>
      <c r="C46" s="133"/>
      <c r="D46" s="151">
        <v>1</v>
      </c>
      <c r="E46" s="199" t="s">
        <v>290</v>
      </c>
      <c r="F46" s="200" t="str">
        <f>IFERROR((VLOOKUP(E46,$E$31:$R$42,2,FALSE)),"")</f>
        <v/>
      </c>
      <c r="G46" s="152" t="str">
        <f t="shared" ref="G46:G51" si="0">IFERROR((VLOOKUP(E46,$E$31:$N$42,9,FALSE)),"")</f>
        <v/>
      </c>
      <c r="H46" s="153"/>
      <c r="I46" s="153"/>
      <c r="J46" s="153"/>
      <c r="K46" s="153"/>
      <c r="L46" s="154">
        <f>SUM(H46:K46)</f>
        <v>0</v>
      </c>
      <c r="N46" s="155"/>
      <c r="O46" s="155"/>
      <c r="P46" s="156"/>
      <c r="S46" s="148"/>
      <c r="T46" s="148"/>
      <c r="U46" s="148"/>
      <c r="V46" s="136"/>
      <c r="W46" s="136"/>
      <c r="Z46" s="92"/>
      <c r="AA46" s="92"/>
    </row>
    <row r="47" spans="1:27" ht="33" customHeight="1" x14ac:dyDescent="0.2">
      <c r="A47" s="98"/>
      <c r="B47" s="413"/>
      <c r="C47" s="133"/>
      <c r="D47" s="157">
        <f>+D46+1</f>
        <v>2</v>
      </c>
      <c r="E47" s="147"/>
      <c r="F47" s="200" t="str">
        <f t="shared" ref="F47:F51" si="1">IFERROR((VLOOKUP(E47,$E$31:$R$42,2,FALSE)),"")</f>
        <v/>
      </c>
      <c r="G47" s="152" t="str">
        <f t="shared" si="0"/>
        <v/>
      </c>
      <c r="H47" s="153"/>
      <c r="I47" s="153"/>
      <c r="J47" s="153"/>
      <c r="K47" s="153"/>
      <c r="L47" s="154">
        <f t="shared" ref="L47:L51" si="2">SUM(H47:K47)</f>
        <v>0</v>
      </c>
      <c r="N47" s="158"/>
      <c r="O47" s="158"/>
      <c r="P47" s="156"/>
      <c r="S47" s="148"/>
      <c r="T47" s="148"/>
      <c r="U47" s="148"/>
      <c r="V47" s="136"/>
      <c r="W47" s="136"/>
      <c r="Z47" s="92"/>
      <c r="AA47" s="92"/>
    </row>
    <row r="48" spans="1:27" ht="33" customHeight="1" x14ac:dyDescent="0.2">
      <c r="A48" s="98"/>
      <c r="B48" s="413"/>
      <c r="C48" s="133"/>
      <c r="D48" s="157">
        <f t="shared" ref="D48:D51" si="3">+D47+1</f>
        <v>3</v>
      </c>
      <c r="E48" s="195"/>
      <c r="F48" s="200" t="str">
        <f t="shared" si="1"/>
        <v/>
      </c>
      <c r="G48" s="152" t="str">
        <f t="shared" si="0"/>
        <v/>
      </c>
      <c r="H48" s="153"/>
      <c r="I48" s="153"/>
      <c r="J48" s="153"/>
      <c r="K48" s="153"/>
      <c r="L48" s="154">
        <f t="shared" si="2"/>
        <v>0</v>
      </c>
      <c r="N48" s="155"/>
      <c r="O48" s="155"/>
      <c r="P48" s="156"/>
      <c r="S48" s="148"/>
      <c r="T48" s="148"/>
      <c r="U48" s="148"/>
      <c r="V48" s="136"/>
      <c r="W48" s="136"/>
      <c r="Z48" s="92"/>
      <c r="AA48" s="92"/>
    </row>
    <row r="49" spans="1:27" ht="33" customHeight="1" x14ac:dyDescent="0.2">
      <c r="A49" s="98"/>
      <c r="B49" s="413"/>
      <c r="C49" s="133"/>
      <c r="D49" s="157">
        <f t="shared" si="3"/>
        <v>4</v>
      </c>
      <c r="E49" s="195"/>
      <c r="F49" s="200" t="str">
        <f t="shared" si="1"/>
        <v/>
      </c>
      <c r="G49" s="152" t="str">
        <f t="shared" si="0"/>
        <v/>
      </c>
      <c r="H49" s="153"/>
      <c r="I49" s="153"/>
      <c r="J49" s="153"/>
      <c r="K49" s="153"/>
      <c r="L49" s="154">
        <f t="shared" si="2"/>
        <v>0</v>
      </c>
      <c r="N49" s="159"/>
      <c r="O49" s="159"/>
      <c r="P49" s="156"/>
      <c r="S49" s="148"/>
      <c r="T49" s="148"/>
      <c r="U49" s="148"/>
      <c r="V49" s="136"/>
      <c r="W49" s="136"/>
      <c r="Z49" s="92"/>
      <c r="AA49" s="92"/>
    </row>
    <row r="50" spans="1:27" ht="33" customHeight="1" x14ac:dyDescent="0.2">
      <c r="A50" s="98"/>
      <c r="B50" s="413"/>
      <c r="C50" s="133"/>
      <c r="D50" s="157">
        <f t="shared" si="3"/>
        <v>5</v>
      </c>
      <c r="E50" s="195"/>
      <c r="F50" s="200" t="str">
        <f t="shared" si="1"/>
        <v/>
      </c>
      <c r="G50" s="152" t="str">
        <f t="shared" si="0"/>
        <v/>
      </c>
      <c r="H50" s="153"/>
      <c r="I50" s="153"/>
      <c r="J50" s="153"/>
      <c r="K50" s="153"/>
      <c r="L50" s="154">
        <f t="shared" si="2"/>
        <v>0</v>
      </c>
      <c r="N50" s="159"/>
      <c r="O50" s="159"/>
      <c r="P50" s="156"/>
      <c r="S50" s="148"/>
      <c r="T50" s="148"/>
      <c r="U50" s="148"/>
      <c r="V50" s="136"/>
      <c r="W50" s="136"/>
      <c r="Z50" s="92"/>
      <c r="AA50" s="92"/>
    </row>
    <row r="51" spans="1:27" ht="33" customHeight="1" x14ac:dyDescent="0.2">
      <c r="A51" s="98"/>
      <c r="B51" s="413"/>
      <c r="C51" s="133"/>
      <c r="D51" s="157">
        <f t="shared" si="3"/>
        <v>6</v>
      </c>
      <c r="E51" s="195"/>
      <c r="F51" s="200" t="str">
        <f t="shared" si="1"/>
        <v/>
      </c>
      <c r="G51" s="152" t="str">
        <f t="shared" si="0"/>
        <v/>
      </c>
      <c r="H51" s="153"/>
      <c r="I51" s="153"/>
      <c r="J51" s="153"/>
      <c r="K51" s="153"/>
      <c r="L51" s="154">
        <f t="shared" si="2"/>
        <v>0</v>
      </c>
      <c r="N51" s="159"/>
      <c r="O51" s="159"/>
      <c r="P51" s="156"/>
      <c r="S51" s="148"/>
      <c r="T51" s="148"/>
      <c r="U51" s="148"/>
      <c r="V51" s="136"/>
      <c r="W51" s="136"/>
      <c r="Z51" s="92"/>
      <c r="AA51" s="92"/>
    </row>
    <row r="52" spans="1:27" ht="33" customHeight="1" x14ac:dyDescent="0.2">
      <c r="A52" s="98"/>
      <c r="B52" s="413"/>
      <c r="C52" s="133"/>
      <c r="D52" s="395" t="s">
        <v>225</v>
      </c>
      <c r="E52" s="396"/>
      <c r="F52" s="396"/>
      <c r="G52" s="397"/>
      <c r="H52" s="160">
        <f>SUM(H46:H51)</f>
        <v>0</v>
      </c>
      <c r="I52" s="160">
        <f t="shared" ref="I52:K52" si="4">SUM(I46:I51)</f>
        <v>0</v>
      </c>
      <c r="J52" s="160">
        <f t="shared" si="4"/>
        <v>0</v>
      </c>
      <c r="K52" s="160">
        <f t="shared" si="4"/>
        <v>0</v>
      </c>
      <c r="L52" s="154">
        <f>SUM(H52:K52)</f>
        <v>0</v>
      </c>
      <c r="N52" s="161"/>
      <c r="O52" s="161"/>
      <c r="P52" s="156"/>
      <c r="S52" s="136"/>
      <c r="T52" s="136"/>
      <c r="U52" s="136"/>
      <c r="V52" s="136"/>
      <c r="W52" s="136"/>
      <c r="Z52" s="92"/>
      <c r="AA52" s="92"/>
    </row>
    <row r="53" spans="1:27" ht="33" customHeight="1" x14ac:dyDescent="0.2">
      <c r="A53" s="98"/>
      <c r="B53" s="413"/>
      <c r="C53" s="133"/>
      <c r="D53" s="424"/>
      <c r="E53" s="424"/>
      <c r="F53" s="424"/>
      <c r="G53" s="424"/>
      <c r="H53" s="424"/>
      <c r="I53" s="424"/>
      <c r="J53" s="424"/>
      <c r="K53" s="424"/>
      <c r="L53" s="424"/>
      <c r="M53" s="424"/>
      <c r="N53" s="424"/>
      <c r="O53" s="424"/>
      <c r="P53" s="140"/>
      <c r="Q53" s="136"/>
      <c r="R53" s="136"/>
      <c r="S53" s="136"/>
      <c r="T53" s="136"/>
      <c r="U53" s="136"/>
      <c r="V53" s="136"/>
      <c r="W53" s="136"/>
      <c r="Z53" s="92"/>
      <c r="AA53" s="92"/>
    </row>
    <row r="54" spans="1:27" ht="33" customHeight="1" x14ac:dyDescent="0.2">
      <c r="A54" s="98"/>
      <c r="B54" s="413"/>
      <c r="C54" s="133"/>
      <c r="D54" s="423" t="s">
        <v>226</v>
      </c>
      <c r="E54" s="423"/>
      <c r="F54" s="423"/>
      <c r="G54" s="423"/>
      <c r="H54" s="423"/>
      <c r="I54" s="423"/>
      <c r="J54" s="423"/>
      <c r="K54" s="423"/>
      <c r="L54" s="423"/>
      <c r="M54" s="423"/>
      <c r="N54" s="423"/>
      <c r="O54" s="423"/>
      <c r="P54" s="423"/>
      <c r="Q54" s="136"/>
      <c r="R54" s="136"/>
      <c r="S54" s="136"/>
      <c r="T54" s="136"/>
      <c r="U54" s="136"/>
      <c r="V54" s="136"/>
      <c r="W54" s="136"/>
      <c r="Z54" s="92"/>
      <c r="AA54" s="92"/>
    </row>
    <row r="55" spans="1:27" ht="86.25" customHeight="1" x14ac:dyDescent="0.2">
      <c r="A55" s="98"/>
      <c r="B55" s="413"/>
      <c r="C55" s="133"/>
      <c r="D55" s="75" t="s">
        <v>199</v>
      </c>
      <c r="E55" s="162" t="s">
        <v>222</v>
      </c>
      <c r="F55" s="162" t="s">
        <v>227</v>
      </c>
      <c r="G55" s="163" t="s">
        <v>217</v>
      </c>
      <c r="H55" s="163" t="s">
        <v>218</v>
      </c>
      <c r="I55" s="163" t="s">
        <v>219</v>
      </c>
      <c r="J55" s="163" t="s">
        <v>220</v>
      </c>
      <c r="K55" s="163" t="s">
        <v>224</v>
      </c>
      <c r="L55" s="150"/>
      <c r="M55" s="150"/>
      <c r="N55" s="150"/>
      <c r="O55" s="150"/>
      <c r="Q55" s="136"/>
      <c r="R55" s="136"/>
      <c r="S55" s="136"/>
      <c r="T55" s="136"/>
      <c r="U55" s="136"/>
      <c r="V55" s="136"/>
      <c r="W55" s="136"/>
      <c r="Z55" s="92"/>
      <c r="AA55" s="92"/>
    </row>
    <row r="56" spans="1:27" ht="18" customHeight="1" x14ac:dyDescent="0.2">
      <c r="A56" s="98"/>
      <c r="B56" s="413"/>
      <c r="C56" s="133"/>
      <c r="D56" s="151">
        <v>1</v>
      </c>
      <c r="E56" s="164" t="str">
        <f>+E46</f>
        <v>Se debe ajustar formula, si en la columna Q filas 33 a 42 se encuentra la palabra SI, entonces aquí se debe poner el nombre de la especie que aparecen en la columna E de la fila correspondiente</v>
      </c>
      <c r="F56" s="152" t="str">
        <f t="shared" ref="F56:F61" si="5">+G46</f>
        <v/>
      </c>
      <c r="G56" s="153"/>
      <c r="H56" s="153"/>
      <c r="I56" s="153"/>
      <c r="J56" s="153"/>
      <c r="K56" s="165">
        <f>SUM(G56:J56)</f>
        <v>0</v>
      </c>
      <c r="L56" s="158"/>
      <c r="M56" s="158"/>
      <c r="N56" s="158"/>
      <c r="O56" s="158"/>
      <c r="Q56" s="136"/>
      <c r="R56" s="136"/>
      <c r="S56" s="136"/>
      <c r="T56" s="136"/>
      <c r="U56" s="136"/>
      <c r="V56" s="136"/>
      <c r="W56" s="136"/>
      <c r="Z56" s="92"/>
      <c r="AA56" s="92"/>
    </row>
    <row r="57" spans="1:27" ht="18" customHeight="1" x14ac:dyDescent="0.2">
      <c r="A57" s="98"/>
      <c r="B57" s="413"/>
      <c r="C57" s="133"/>
      <c r="D57" s="157">
        <f>+D56+1</f>
        <v>2</v>
      </c>
      <c r="E57" s="164">
        <f t="shared" ref="E57:E61" si="6">+E47</f>
        <v>0</v>
      </c>
      <c r="F57" s="152" t="str">
        <f t="shared" si="5"/>
        <v/>
      </c>
      <c r="G57" s="153"/>
      <c r="H57" s="153"/>
      <c r="I57" s="153"/>
      <c r="J57" s="153"/>
      <c r="K57" s="165">
        <f t="shared" ref="K57:K62" si="7">SUM(G57:J57)</f>
        <v>0</v>
      </c>
      <c r="L57" s="155"/>
      <c r="M57" s="158"/>
      <c r="N57" s="158"/>
      <c r="O57" s="158"/>
      <c r="Q57" s="136"/>
      <c r="R57" s="136"/>
      <c r="S57" s="136"/>
      <c r="T57" s="136"/>
      <c r="U57" s="136"/>
      <c r="V57" s="136"/>
      <c r="W57" s="136"/>
      <c r="Z57" s="92"/>
      <c r="AA57" s="92"/>
    </row>
    <row r="58" spans="1:27" ht="18" customHeight="1" x14ac:dyDescent="0.2">
      <c r="A58" s="98"/>
      <c r="B58" s="413"/>
      <c r="C58" s="133"/>
      <c r="D58" s="157">
        <f t="shared" ref="D58:D61" si="8">+D57+1</f>
        <v>3</v>
      </c>
      <c r="E58" s="164">
        <f t="shared" si="6"/>
        <v>0</v>
      </c>
      <c r="F58" s="152" t="str">
        <f t="shared" si="5"/>
        <v/>
      </c>
      <c r="G58" s="153"/>
      <c r="H58" s="153"/>
      <c r="I58" s="153"/>
      <c r="J58" s="153"/>
      <c r="K58" s="165">
        <f t="shared" si="7"/>
        <v>0</v>
      </c>
      <c r="L58" s="155"/>
      <c r="M58" s="155"/>
      <c r="N58" s="155"/>
      <c r="O58" s="155"/>
      <c r="T58" s="136"/>
      <c r="U58" s="136"/>
      <c r="V58" s="136"/>
      <c r="W58" s="136"/>
      <c r="Z58" s="92"/>
      <c r="AA58" s="92"/>
    </row>
    <row r="59" spans="1:27" ht="18" customHeight="1" x14ac:dyDescent="0.2">
      <c r="A59" s="98"/>
      <c r="B59" s="413"/>
      <c r="C59" s="133"/>
      <c r="D59" s="157">
        <f t="shared" si="8"/>
        <v>4</v>
      </c>
      <c r="E59" s="164">
        <f t="shared" si="6"/>
        <v>0</v>
      </c>
      <c r="F59" s="152" t="str">
        <f t="shared" si="5"/>
        <v/>
      </c>
      <c r="G59" s="153"/>
      <c r="H59" s="153"/>
      <c r="I59" s="153"/>
      <c r="J59" s="153"/>
      <c r="K59" s="165">
        <f t="shared" si="7"/>
        <v>0</v>
      </c>
      <c r="L59" s="159"/>
      <c r="M59" s="159"/>
      <c r="N59" s="159"/>
      <c r="O59" s="159"/>
      <c r="Q59" s="166"/>
      <c r="R59" s="166"/>
      <c r="S59" s="166"/>
      <c r="T59" s="136"/>
      <c r="U59" s="136"/>
      <c r="V59" s="136"/>
      <c r="W59" s="136"/>
      <c r="Z59" s="92"/>
      <c r="AA59" s="92"/>
    </row>
    <row r="60" spans="1:27" ht="18" customHeight="1" x14ac:dyDescent="0.2">
      <c r="A60" s="98"/>
      <c r="B60" s="413"/>
      <c r="C60" s="133"/>
      <c r="D60" s="157">
        <f t="shared" si="8"/>
        <v>5</v>
      </c>
      <c r="E60" s="164">
        <f t="shared" si="6"/>
        <v>0</v>
      </c>
      <c r="F60" s="152" t="str">
        <f t="shared" si="5"/>
        <v/>
      </c>
      <c r="G60" s="153"/>
      <c r="H60" s="153"/>
      <c r="I60" s="153"/>
      <c r="J60" s="153"/>
      <c r="K60" s="165">
        <f t="shared" si="7"/>
        <v>0</v>
      </c>
      <c r="L60" s="159"/>
      <c r="M60" s="159"/>
      <c r="N60" s="159"/>
      <c r="O60" s="159"/>
      <c r="T60" s="136"/>
      <c r="U60" s="136"/>
      <c r="V60" s="136"/>
      <c r="W60" s="136"/>
      <c r="Z60" s="92"/>
      <c r="AA60" s="92"/>
    </row>
    <row r="61" spans="1:27" ht="18" customHeight="1" x14ac:dyDescent="0.2">
      <c r="A61" s="98"/>
      <c r="B61" s="413"/>
      <c r="C61" s="133"/>
      <c r="D61" s="157">
        <f t="shared" si="8"/>
        <v>6</v>
      </c>
      <c r="E61" s="164">
        <f t="shared" si="6"/>
        <v>0</v>
      </c>
      <c r="F61" s="152" t="str">
        <f t="shared" si="5"/>
        <v/>
      </c>
      <c r="G61" s="153"/>
      <c r="H61" s="153"/>
      <c r="I61" s="153"/>
      <c r="J61" s="153"/>
      <c r="K61" s="165">
        <f t="shared" si="7"/>
        <v>0</v>
      </c>
      <c r="L61" s="159"/>
      <c r="M61" s="159"/>
      <c r="N61" s="159"/>
      <c r="O61" s="159"/>
      <c r="T61" s="136"/>
      <c r="U61" s="136"/>
      <c r="V61" s="136"/>
      <c r="W61" s="136"/>
      <c r="Z61" s="92"/>
      <c r="AA61" s="92"/>
    </row>
    <row r="62" spans="1:27" x14ac:dyDescent="0.2">
      <c r="A62" s="98"/>
      <c r="B62" s="413"/>
      <c r="C62" s="133"/>
      <c r="D62" s="430" t="s">
        <v>228</v>
      </c>
      <c r="E62" s="430"/>
      <c r="F62" s="430"/>
      <c r="G62" s="167">
        <f>SUM(G56:G61)</f>
        <v>0</v>
      </c>
      <c r="H62" s="167">
        <f t="shared" ref="H62:J62" si="9">SUM(H56:H61)</f>
        <v>0</v>
      </c>
      <c r="I62" s="167">
        <f t="shared" si="9"/>
        <v>0</v>
      </c>
      <c r="J62" s="167">
        <f t="shared" si="9"/>
        <v>0</v>
      </c>
      <c r="K62" s="165">
        <f t="shared" si="7"/>
        <v>0</v>
      </c>
      <c r="L62" s="161"/>
      <c r="M62" s="161"/>
      <c r="N62" s="161"/>
      <c r="O62" s="161"/>
      <c r="T62" s="136"/>
      <c r="U62" s="136"/>
      <c r="V62" s="136"/>
      <c r="W62" s="136"/>
      <c r="Z62" s="92"/>
      <c r="AA62" s="92"/>
    </row>
    <row r="63" spans="1:27" x14ac:dyDescent="0.2">
      <c r="A63" s="98"/>
      <c r="B63" s="413"/>
      <c r="C63" s="133"/>
      <c r="D63" s="422"/>
      <c r="E63" s="422"/>
      <c r="F63" s="422"/>
      <c r="G63" s="422"/>
      <c r="H63" s="422"/>
      <c r="I63" s="422"/>
      <c r="J63" s="422"/>
      <c r="K63" s="422"/>
      <c r="L63" s="422"/>
      <c r="M63" s="422"/>
      <c r="N63" s="422"/>
      <c r="O63" s="422"/>
      <c r="P63" s="422"/>
      <c r="Q63" s="136"/>
      <c r="R63" s="136"/>
      <c r="S63" s="136"/>
      <c r="T63" s="136"/>
      <c r="U63" s="136"/>
      <c r="V63" s="136"/>
      <c r="W63" s="136"/>
      <c r="Z63" s="92"/>
      <c r="AA63" s="92"/>
    </row>
    <row r="64" spans="1:27" x14ac:dyDescent="0.2">
      <c r="A64" s="98"/>
      <c r="B64" s="413"/>
      <c r="C64" s="133"/>
      <c r="D64" s="418" t="s">
        <v>229</v>
      </c>
      <c r="E64" s="418"/>
      <c r="F64" s="418"/>
      <c r="G64" s="418"/>
      <c r="H64" s="418"/>
      <c r="I64" s="418"/>
      <c r="J64" s="121"/>
      <c r="K64" s="121"/>
      <c r="L64" s="121"/>
      <c r="M64" s="121"/>
      <c r="N64" s="121"/>
      <c r="O64" s="121"/>
      <c r="P64" s="121"/>
      <c r="Q64" s="136"/>
      <c r="R64" s="136"/>
      <c r="S64" s="136"/>
      <c r="T64" s="136"/>
      <c r="U64" s="136"/>
      <c r="V64" s="136"/>
      <c r="W64" s="136"/>
      <c r="Z64" s="92"/>
      <c r="AA64" s="92"/>
    </row>
    <row r="65" spans="1:27" x14ac:dyDescent="0.2">
      <c r="A65" s="98"/>
      <c r="B65" s="413"/>
      <c r="C65" s="133"/>
      <c r="D65" s="418"/>
      <c r="E65" s="418"/>
      <c r="F65" s="418"/>
      <c r="G65" s="418"/>
      <c r="H65" s="418"/>
      <c r="I65" s="418"/>
      <c r="J65" s="121"/>
      <c r="K65" s="121"/>
      <c r="L65" s="121"/>
      <c r="M65" s="121"/>
      <c r="N65" s="121"/>
      <c r="O65" s="121"/>
      <c r="P65" s="121"/>
      <c r="Q65" s="136"/>
      <c r="R65" s="136"/>
      <c r="S65" s="136"/>
      <c r="T65" s="136"/>
      <c r="U65" s="136"/>
      <c r="V65" s="136"/>
      <c r="W65" s="136"/>
      <c r="Z65" s="92"/>
      <c r="AA65" s="92"/>
    </row>
    <row r="66" spans="1:27" x14ac:dyDescent="0.2">
      <c r="A66" s="98"/>
      <c r="B66" s="413"/>
      <c r="C66" s="133"/>
      <c r="D66" s="428" t="s">
        <v>230</v>
      </c>
      <c r="E66" s="428"/>
      <c r="F66" s="79" t="s">
        <v>217</v>
      </c>
      <c r="G66" s="79" t="s">
        <v>218</v>
      </c>
      <c r="H66" s="79" t="s">
        <v>219</v>
      </c>
      <c r="I66" s="79" t="s">
        <v>220</v>
      </c>
      <c r="J66" s="79" t="s">
        <v>224</v>
      </c>
      <c r="L66" s="150"/>
      <c r="M66" s="121"/>
      <c r="N66" s="121"/>
      <c r="O66" s="121"/>
      <c r="P66" s="121"/>
      <c r="Q66" s="136"/>
      <c r="R66" s="136"/>
      <c r="S66" s="136"/>
      <c r="T66" s="136"/>
      <c r="U66" s="136"/>
      <c r="V66" s="136"/>
      <c r="W66" s="136"/>
      <c r="Z66" s="92"/>
      <c r="AA66" s="92"/>
    </row>
    <row r="67" spans="1:27" ht="38.25" customHeight="1" x14ac:dyDescent="0.2">
      <c r="A67" s="98"/>
      <c r="B67" s="413"/>
      <c r="C67" s="133"/>
      <c r="D67" s="416" t="s">
        <v>292</v>
      </c>
      <c r="E67" s="416"/>
      <c r="F67" s="168">
        <f>+H52</f>
        <v>0</v>
      </c>
      <c r="G67" s="168">
        <f>+I52</f>
        <v>0</v>
      </c>
      <c r="H67" s="168">
        <f>+J52</f>
        <v>0</v>
      </c>
      <c r="I67" s="168">
        <f>+K52</f>
        <v>0</v>
      </c>
      <c r="J67" s="168">
        <f>SUM(F67:I67)</f>
        <v>0</v>
      </c>
      <c r="P67" s="121"/>
      <c r="Q67" s="136"/>
      <c r="R67" s="136"/>
      <c r="S67" s="136"/>
      <c r="T67" s="136"/>
      <c r="U67" s="136"/>
      <c r="V67" s="136"/>
      <c r="W67" s="136"/>
      <c r="Z67" s="92"/>
      <c r="AA67" s="92"/>
    </row>
    <row r="68" spans="1:27" ht="38.25" customHeight="1" x14ac:dyDescent="0.2">
      <c r="A68" s="98"/>
      <c r="B68" s="413"/>
      <c r="C68" s="133"/>
      <c r="D68" s="416" t="s">
        <v>231</v>
      </c>
      <c r="E68" s="416"/>
      <c r="F68" s="168">
        <f>+G62</f>
        <v>0</v>
      </c>
      <c r="G68" s="168">
        <f>+H62</f>
        <v>0</v>
      </c>
      <c r="H68" s="168">
        <f>+I62</f>
        <v>0</v>
      </c>
      <c r="I68" s="168">
        <f>+J62</f>
        <v>0</v>
      </c>
      <c r="J68" s="168">
        <f t="shared" ref="J68" si="10">SUM(F68:I68)</f>
        <v>0</v>
      </c>
      <c r="P68" s="121"/>
      <c r="Q68" s="136"/>
      <c r="R68" s="136"/>
      <c r="S68" s="136"/>
      <c r="T68" s="136"/>
      <c r="U68" s="136"/>
      <c r="V68" s="136"/>
      <c r="W68" s="136"/>
      <c r="Z68" s="92"/>
      <c r="AA68" s="92"/>
    </row>
    <row r="69" spans="1:27" ht="38.25" customHeight="1" x14ac:dyDescent="0.2">
      <c r="A69" s="98"/>
      <c r="B69" s="413"/>
      <c r="C69" s="133"/>
      <c r="D69" s="416" t="s">
        <v>232</v>
      </c>
      <c r="E69" s="416"/>
      <c r="F69" s="169" t="str">
        <f>IFERROR((IF(F68/F67&gt;=100%,100%,F68/F67)),"")</f>
        <v/>
      </c>
      <c r="G69" s="169" t="str">
        <f t="shared" ref="G69:J69" si="11">IFERROR((IF(G68/G67&gt;=100%,100%,G68/G67)),"")</f>
        <v/>
      </c>
      <c r="H69" s="169" t="str">
        <f t="shared" si="11"/>
        <v/>
      </c>
      <c r="I69" s="169" t="str">
        <f t="shared" si="11"/>
        <v/>
      </c>
      <c r="J69" s="169" t="str">
        <f t="shared" si="11"/>
        <v/>
      </c>
      <c r="P69" s="121"/>
      <c r="Q69" s="136"/>
      <c r="R69" s="136"/>
      <c r="S69" s="136"/>
      <c r="T69" s="136"/>
      <c r="U69" s="136"/>
      <c r="V69" s="136"/>
      <c r="W69" s="136"/>
      <c r="Z69" s="92"/>
      <c r="AA69" s="92"/>
    </row>
    <row r="70" spans="1:27" x14ac:dyDescent="0.2">
      <c r="A70" s="98"/>
      <c r="B70" s="413"/>
      <c r="C70" s="133"/>
      <c r="D70" s="121"/>
      <c r="E70" s="121"/>
      <c r="F70" s="121"/>
      <c r="G70" s="121"/>
      <c r="H70" s="121"/>
      <c r="I70" s="121"/>
      <c r="J70" s="121"/>
      <c r="P70" s="121"/>
      <c r="Q70" s="136"/>
      <c r="R70" s="136"/>
      <c r="S70" s="136"/>
      <c r="T70" s="136"/>
      <c r="U70" s="136"/>
      <c r="V70" s="136"/>
      <c r="W70" s="136"/>
      <c r="Z70" s="92"/>
      <c r="AA70" s="92"/>
    </row>
    <row r="71" spans="1:27" x14ac:dyDescent="0.2">
      <c r="A71" s="98"/>
      <c r="B71" s="413"/>
      <c r="C71" s="133"/>
      <c r="D71" s="429" t="s">
        <v>233</v>
      </c>
      <c r="E71" s="429"/>
      <c r="F71" s="429"/>
      <c r="G71" s="429"/>
      <c r="H71" s="429"/>
      <c r="I71" s="429"/>
      <c r="J71" s="429"/>
      <c r="K71" s="429"/>
      <c r="L71" s="429"/>
      <c r="M71" s="429"/>
      <c r="N71" s="429"/>
      <c r="O71" s="429"/>
      <c r="P71" s="429"/>
      <c r="Q71" s="423"/>
      <c r="R71" s="423"/>
      <c r="S71" s="423"/>
      <c r="T71" s="423"/>
      <c r="U71" s="423"/>
      <c r="V71" s="423"/>
      <c r="W71" s="423"/>
      <c r="Z71" s="92"/>
      <c r="AA71" s="92"/>
    </row>
    <row r="72" spans="1:27" x14ac:dyDescent="0.2">
      <c r="A72" s="98"/>
      <c r="B72" s="413"/>
      <c r="C72" s="133"/>
      <c r="D72" s="429" t="s">
        <v>234</v>
      </c>
      <c r="E72" s="429"/>
      <c r="F72" s="429"/>
      <c r="G72" s="429"/>
      <c r="H72" s="429"/>
      <c r="I72" s="429"/>
      <c r="J72" s="429"/>
      <c r="K72" s="429"/>
      <c r="L72" s="429"/>
      <c r="M72" s="429"/>
      <c r="N72" s="429"/>
      <c r="O72" s="429"/>
      <c r="P72" s="429"/>
      <c r="Q72" s="423"/>
      <c r="R72" s="423"/>
      <c r="S72" s="423"/>
      <c r="T72" s="423"/>
      <c r="U72" s="423"/>
      <c r="V72" s="423"/>
      <c r="W72" s="423"/>
      <c r="Z72" s="92"/>
      <c r="AA72" s="92"/>
    </row>
    <row r="73" spans="1:27" x14ac:dyDescent="0.2">
      <c r="A73" s="98"/>
      <c r="B73" s="413"/>
      <c r="C73" s="133"/>
      <c r="D73" s="417" t="s">
        <v>235</v>
      </c>
      <c r="E73" s="417"/>
      <c r="F73" s="417"/>
      <c r="G73" s="417"/>
      <c r="H73" s="417"/>
      <c r="I73" s="417"/>
      <c r="J73" s="417"/>
      <c r="K73" s="417"/>
      <c r="L73" s="417"/>
      <c r="M73" s="417"/>
      <c r="N73" s="417"/>
      <c r="O73" s="417"/>
      <c r="P73" s="417"/>
      <c r="Q73" s="418"/>
      <c r="R73" s="418"/>
      <c r="S73" s="418"/>
      <c r="T73" s="418"/>
      <c r="U73" s="418"/>
      <c r="V73" s="418"/>
      <c r="W73" s="418"/>
      <c r="Z73" s="92"/>
      <c r="AA73" s="92"/>
    </row>
    <row r="74" spans="1:27" ht="119.25" customHeight="1" x14ac:dyDescent="0.2">
      <c r="A74" s="98"/>
      <c r="B74" s="413"/>
      <c r="D74" s="75" t="s">
        <v>250</v>
      </c>
      <c r="E74" s="76" t="s">
        <v>236</v>
      </c>
      <c r="F74" s="77" t="s">
        <v>222</v>
      </c>
      <c r="G74" s="76" t="s">
        <v>237</v>
      </c>
      <c r="H74" s="78" t="s">
        <v>238</v>
      </c>
      <c r="I74" s="78" t="s">
        <v>207</v>
      </c>
      <c r="J74" s="78" t="s">
        <v>214</v>
      </c>
      <c r="K74" s="76" t="s">
        <v>239</v>
      </c>
      <c r="L74" s="77" t="s">
        <v>240</v>
      </c>
      <c r="M74" s="77" t="s">
        <v>241</v>
      </c>
      <c r="N74" s="79" t="s">
        <v>242</v>
      </c>
      <c r="O74" s="75" t="s">
        <v>243</v>
      </c>
      <c r="P74" s="75" t="s">
        <v>216</v>
      </c>
      <c r="S74" s="138"/>
      <c r="T74" s="138"/>
      <c r="U74" s="138"/>
      <c r="V74" s="138"/>
      <c r="Z74" s="92"/>
      <c r="AA74" s="92"/>
    </row>
    <row r="75" spans="1:27" ht="15.75" customHeight="1" x14ac:dyDescent="0.2">
      <c r="A75" s="98"/>
      <c r="B75" s="413"/>
      <c r="D75" s="201"/>
      <c r="E75" s="80"/>
      <c r="F75" s="80"/>
      <c r="G75" s="80"/>
      <c r="H75" s="81"/>
      <c r="I75" s="142"/>
      <c r="J75" s="82"/>
      <c r="K75" s="83"/>
      <c r="L75" s="83"/>
      <c r="M75" s="83"/>
      <c r="N75" s="83"/>
      <c r="O75" s="84" t="str">
        <f t="shared" ref="O75:O84" si="12">IFERROR((M75/K75),"")</f>
        <v/>
      </c>
      <c r="P75" s="85"/>
      <c r="S75" s="170"/>
      <c r="T75" s="170"/>
      <c r="U75" s="170"/>
      <c r="V75" s="170"/>
      <c r="Z75" s="92"/>
      <c r="AA75" s="92"/>
    </row>
    <row r="76" spans="1:27" x14ac:dyDescent="0.2">
      <c r="A76" s="98"/>
      <c r="B76" s="413"/>
      <c r="D76" s="201"/>
      <c r="E76" s="80"/>
      <c r="F76" s="80"/>
      <c r="G76" s="80"/>
      <c r="H76" s="82"/>
      <c r="I76" s="142"/>
      <c r="J76" s="82"/>
      <c r="K76" s="80"/>
      <c r="L76" s="83"/>
      <c r="M76" s="83"/>
      <c r="N76" s="83"/>
      <c r="O76" s="84" t="str">
        <f t="shared" si="12"/>
        <v/>
      </c>
      <c r="P76" s="85"/>
      <c r="S76" s="170"/>
      <c r="T76" s="170"/>
      <c r="U76" s="170"/>
      <c r="V76" s="170"/>
      <c r="Z76" s="92"/>
      <c r="AA76" s="92"/>
    </row>
    <row r="77" spans="1:27" x14ac:dyDescent="0.2">
      <c r="A77" s="98"/>
      <c r="B77" s="413"/>
      <c r="D77" s="201"/>
      <c r="E77" s="80"/>
      <c r="F77" s="80"/>
      <c r="G77" s="80"/>
      <c r="H77" s="82"/>
      <c r="I77" s="142"/>
      <c r="J77" s="82"/>
      <c r="K77" s="80"/>
      <c r="L77" s="83"/>
      <c r="M77" s="83"/>
      <c r="N77" s="83"/>
      <c r="O77" s="84" t="str">
        <f t="shared" si="12"/>
        <v/>
      </c>
      <c r="P77" s="85"/>
      <c r="S77" s="170"/>
      <c r="T77" s="170"/>
      <c r="U77" s="170"/>
      <c r="V77" s="170"/>
      <c r="Z77" s="92"/>
      <c r="AA77" s="92"/>
    </row>
    <row r="78" spans="1:27" x14ac:dyDescent="0.2">
      <c r="A78" s="98"/>
      <c r="B78" s="413"/>
      <c r="D78" s="201"/>
      <c r="E78" s="80"/>
      <c r="F78" s="80"/>
      <c r="G78" s="80"/>
      <c r="H78" s="82"/>
      <c r="I78" s="142"/>
      <c r="J78" s="82"/>
      <c r="K78" s="80"/>
      <c r="L78" s="83"/>
      <c r="M78" s="83"/>
      <c r="N78" s="83"/>
      <c r="O78" s="84" t="str">
        <f t="shared" si="12"/>
        <v/>
      </c>
      <c r="P78" s="85"/>
      <c r="S78" s="170"/>
      <c r="T78" s="170"/>
      <c r="U78" s="170"/>
      <c r="V78" s="170"/>
      <c r="Z78" s="92"/>
      <c r="AA78" s="92"/>
    </row>
    <row r="79" spans="1:27" x14ac:dyDescent="0.2">
      <c r="A79" s="98"/>
      <c r="B79" s="413"/>
      <c r="D79" s="201"/>
      <c r="E79" s="80"/>
      <c r="F79" s="80"/>
      <c r="G79" s="80"/>
      <c r="H79" s="82"/>
      <c r="I79" s="142"/>
      <c r="J79" s="82"/>
      <c r="K79" s="80"/>
      <c r="L79" s="83"/>
      <c r="M79" s="83"/>
      <c r="N79" s="83"/>
      <c r="O79" s="84" t="str">
        <f t="shared" si="12"/>
        <v/>
      </c>
      <c r="P79" s="85"/>
      <c r="S79" s="170"/>
      <c r="T79" s="170"/>
      <c r="U79" s="170"/>
      <c r="V79" s="170"/>
      <c r="Z79" s="92"/>
      <c r="AA79" s="92"/>
    </row>
    <row r="80" spans="1:27" x14ac:dyDescent="0.2">
      <c r="A80" s="98"/>
      <c r="B80" s="413"/>
      <c r="D80" s="201"/>
      <c r="E80" s="80"/>
      <c r="F80" s="80"/>
      <c r="G80" s="80"/>
      <c r="H80" s="82"/>
      <c r="I80" s="142"/>
      <c r="J80" s="82"/>
      <c r="K80" s="80"/>
      <c r="L80" s="83"/>
      <c r="M80" s="83"/>
      <c r="N80" s="83"/>
      <c r="O80" s="84" t="str">
        <f t="shared" si="12"/>
        <v/>
      </c>
      <c r="P80" s="85"/>
      <c r="S80" s="170"/>
      <c r="T80" s="170"/>
      <c r="U80" s="170"/>
      <c r="V80" s="170"/>
      <c r="Z80" s="92"/>
      <c r="AA80" s="92"/>
    </row>
    <row r="81" spans="1:27" x14ac:dyDescent="0.2">
      <c r="A81" s="98"/>
      <c r="B81" s="413"/>
      <c r="D81" s="201"/>
      <c r="E81" s="80"/>
      <c r="F81" s="80"/>
      <c r="G81" s="80"/>
      <c r="H81" s="82"/>
      <c r="I81" s="142"/>
      <c r="J81" s="82"/>
      <c r="K81" s="80"/>
      <c r="L81" s="83"/>
      <c r="M81" s="83"/>
      <c r="N81" s="83"/>
      <c r="O81" s="84" t="str">
        <f t="shared" si="12"/>
        <v/>
      </c>
      <c r="P81" s="85"/>
      <c r="S81" s="170"/>
      <c r="T81" s="170"/>
      <c r="U81" s="170"/>
      <c r="V81" s="170"/>
      <c r="Z81" s="92"/>
      <c r="AA81" s="92"/>
    </row>
    <row r="82" spans="1:27" x14ac:dyDescent="0.2">
      <c r="A82" s="98"/>
      <c r="B82" s="413"/>
      <c r="D82" s="201"/>
      <c r="E82" s="80"/>
      <c r="F82" s="80"/>
      <c r="G82" s="80"/>
      <c r="H82" s="82"/>
      <c r="I82" s="142"/>
      <c r="J82" s="82"/>
      <c r="K82" s="80"/>
      <c r="L82" s="83"/>
      <c r="M82" s="83"/>
      <c r="N82" s="83"/>
      <c r="O82" s="84" t="str">
        <f t="shared" si="12"/>
        <v/>
      </c>
      <c r="P82" s="85"/>
      <c r="S82" s="170"/>
      <c r="T82" s="170"/>
      <c r="U82" s="170"/>
      <c r="V82" s="170"/>
      <c r="Z82" s="92"/>
      <c r="AA82" s="92"/>
    </row>
    <row r="83" spans="1:27" x14ac:dyDescent="0.2">
      <c r="A83" s="98"/>
      <c r="B83" s="413"/>
      <c r="D83" s="201"/>
      <c r="E83" s="80"/>
      <c r="F83" s="80"/>
      <c r="G83" s="80"/>
      <c r="H83" s="82"/>
      <c r="I83" s="142"/>
      <c r="J83" s="82"/>
      <c r="K83" s="80"/>
      <c r="L83" s="83"/>
      <c r="M83" s="83"/>
      <c r="N83" s="83"/>
      <c r="O83" s="84" t="str">
        <f t="shared" si="12"/>
        <v/>
      </c>
      <c r="P83" s="85"/>
      <c r="S83" s="170"/>
      <c r="T83" s="170"/>
      <c r="U83" s="170"/>
      <c r="V83" s="170"/>
      <c r="Z83" s="92"/>
      <c r="AA83" s="92"/>
    </row>
    <row r="84" spans="1:27" x14ac:dyDescent="0.2">
      <c r="A84" s="98"/>
      <c r="B84" s="413"/>
      <c r="D84" s="391" t="s">
        <v>224</v>
      </c>
      <c r="E84" s="392"/>
      <c r="F84" s="392"/>
      <c r="G84" s="392"/>
      <c r="H84" s="392"/>
      <c r="I84" s="392"/>
      <c r="J84" s="392"/>
      <c r="K84" s="86">
        <f>SUM(K75:K83)</f>
        <v>0</v>
      </c>
      <c r="L84" s="86">
        <f>SUM(L75:L83)</f>
        <v>0</v>
      </c>
      <c r="M84" s="86">
        <f>SUM(M75:M83)</f>
        <v>0</v>
      </c>
      <c r="N84" s="86">
        <f>SUM(N75:N83)</f>
        <v>0</v>
      </c>
      <c r="O84" s="84" t="str">
        <f t="shared" si="12"/>
        <v/>
      </c>
      <c r="P84" s="87"/>
      <c r="S84" s="171"/>
      <c r="T84" s="171"/>
      <c r="U84" s="171"/>
      <c r="V84" s="170"/>
      <c r="Z84" s="92"/>
      <c r="AA84" s="92"/>
    </row>
    <row r="85" spans="1:27" ht="13.5" thickBot="1" x14ac:dyDescent="0.25">
      <c r="A85" s="98"/>
      <c r="B85" s="414"/>
      <c r="C85" s="124"/>
      <c r="D85" s="172"/>
      <c r="E85" s="172"/>
      <c r="F85" s="172"/>
      <c r="G85" s="172"/>
      <c r="H85" s="125"/>
      <c r="I85" s="172"/>
      <c r="J85" s="125"/>
      <c r="K85" s="172"/>
      <c r="L85" s="173"/>
      <c r="M85" s="173"/>
      <c r="N85" s="173"/>
      <c r="O85" s="173"/>
      <c r="P85" s="174"/>
      <c r="Q85" s="175"/>
      <c r="R85" s="176"/>
      <c r="S85" s="173"/>
      <c r="T85" s="173"/>
      <c r="U85" s="173"/>
      <c r="V85" s="175"/>
      <c r="W85" s="125"/>
      <c r="X85" s="125"/>
      <c r="Y85" s="125"/>
      <c r="Z85" s="132"/>
      <c r="AA85" s="92"/>
    </row>
    <row r="86" spans="1:27" ht="13.5" thickBot="1" x14ac:dyDescent="0.25">
      <c r="A86" s="130"/>
      <c r="B86" s="177"/>
      <c r="C86" s="178"/>
      <c r="D86" s="179"/>
      <c r="E86" s="179"/>
      <c r="F86" s="179"/>
      <c r="G86" s="179"/>
      <c r="H86" s="179"/>
      <c r="I86" s="179"/>
      <c r="J86" s="179"/>
      <c r="K86" s="179"/>
      <c r="L86" s="179"/>
      <c r="M86" s="179"/>
      <c r="N86" s="179"/>
      <c r="O86" s="179"/>
      <c r="P86" s="179"/>
      <c r="Q86" s="125"/>
      <c r="R86" s="176"/>
      <c r="S86" s="125"/>
      <c r="T86" s="125"/>
      <c r="U86" s="125"/>
      <c r="V86" s="125"/>
      <c r="W86" s="125"/>
      <c r="X86" s="125"/>
      <c r="Y86" s="125"/>
      <c r="Z86" s="125"/>
      <c r="AA86" s="132"/>
    </row>
    <row r="87" spans="1:27" ht="13.5" thickBot="1" x14ac:dyDescent="0.25">
      <c r="B87" s="180"/>
      <c r="C87" s="181"/>
      <c r="D87" s="140"/>
      <c r="E87" s="140"/>
      <c r="F87" s="101"/>
    </row>
    <row r="88" spans="1:27" ht="13.5" thickBot="1" x14ac:dyDescent="0.25">
      <c r="A88" s="182"/>
      <c r="B88" s="183"/>
      <c r="C88" s="184"/>
      <c r="D88" s="185"/>
      <c r="E88" s="185"/>
      <c r="F88" s="185"/>
      <c r="G88" s="185"/>
      <c r="H88" s="185"/>
      <c r="I88" s="185"/>
      <c r="J88" s="185"/>
      <c r="K88" s="185"/>
      <c r="L88" s="185"/>
      <c r="M88" s="185"/>
      <c r="N88" s="185"/>
      <c r="O88" s="185"/>
      <c r="P88" s="185"/>
      <c r="Q88" s="186"/>
      <c r="R88" s="186"/>
      <c r="S88" s="186"/>
      <c r="T88" s="186"/>
      <c r="U88" s="186"/>
      <c r="V88" s="186"/>
      <c r="W88" s="186"/>
      <c r="X88" s="186"/>
      <c r="Y88" s="186"/>
      <c r="Z88" s="89"/>
      <c r="AA88" s="90"/>
    </row>
    <row r="89" spans="1:27" ht="13.5" thickBot="1" x14ac:dyDescent="0.25">
      <c r="A89" s="187"/>
      <c r="B89" s="431" t="s">
        <v>244</v>
      </c>
      <c r="C89" s="432"/>
      <c r="D89" s="432"/>
      <c r="E89" s="432"/>
      <c r="F89" s="432"/>
      <c r="G89" s="432"/>
      <c r="H89" s="432"/>
      <c r="I89" s="432"/>
      <c r="J89" s="432"/>
      <c r="K89" s="432"/>
      <c r="L89" s="432"/>
      <c r="M89" s="432"/>
      <c r="N89" s="432"/>
      <c r="O89" s="432"/>
      <c r="P89" s="432"/>
      <c r="Q89" s="432"/>
      <c r="R89" s="432"/>
      <c r="S89" s="432"/>
      <c r="T89" s="432"/>
      <c r="U89" s="432"/>
      <c r="V89" s="432"/>
      <c r="W89" s="433"/>
      <c r="X89" s="88"/>
      <c r="Y89" s="188"/>
      <c r="AA89" s="92"/>
    </row>
    <row r="90" spans="1:27" x14ac:dyDescent="0.2">
      <c r="A90" s="187"/>
      <c r="B90" s="434">
        <v>1</v>
      </c>
      <c r="C90" s="449" t="s">
        <v>162</v>
      </c>
      <c r="D90" s="450"/>
      <c r="E90" s="451"/>
      <c r="F90" s="440">
        <v>0</v>
      </c>
      <c r="G90" s="441"/>
      <c r="H90" s="441"/>
      <c r="I90" s="441"/>
      <c r="J90" s="441"/>
      <c r="K90" s="441"/>
      <c r="L90" s="441"/>
      <c r="M90" s="441"/>
      <c r="N90" s="441"/>
      <c r="O90" s="441"/>
      <c r="P90" s="441"/>
      <c r="Q90" s="441"/>
      <c r="R90" s="441"/>
      <c r="S90" s="441"/>
      <c r="T90" s="441"/>
      <c r="U90" s="441"/>
      <c r="V90" s="441"/>
      <c r="W90" s="442"/>
      <c r="X90" s="88"/>
      <c r="Y90" s="188"/>
      <c r="AA90" s="92"/>
    </row>
    <row r="91" spans="1:27" x14ac:dyDescent="0.2">
      <c r="A91" s="187"/>
      <c r="B91" s="435"/>
      <c r="C91" s="425" t="s">
        <v>1</v>
      </c>
      <c r="D91" s="426"/>
      <c r="E91" s="427"/>
      <c r="F91" s="443"/>
      <c r="G91" s="444"/>
      <c r="H91" s="444"/>
      <c r="I91" s="444"/>
      <c r="J91" s="444"/>
      <c r="K91" s="444"/>
      <c r="L91" s="444"/>
      <c r="M91" s="444"/>
      <c r="N91" s="444"/>
      <c r="O91" s="444"/>
      <c r="P91" s="444"/>
      <c r="Q91" s="444"/>
      <c r="R91" s="444"/>
      <c r="S91" s="444"/>
      <c r="T91" s="444"/>
      <c r="U91" s="444"/>
      <c r="V91" s="444"/>
      <c r="W91" s="445"/>
      <c r="X91" s="88"/>
      <c r="Y91" s="188"/>
      <c r="AA91" s="92"/>
    </row>
    <row r="92" spans="1:27" x14ac:dyDescent="0.2">
      <c r="A92" s="187"/>
      <c r="B92" s="435"/>
      <c r="C92" s="425" t="s">
        <v>245</v>
      </c>
      <c r="D92" s="426"/>
      <c r="E92" s="427"/>
      <c r="F92" s="443"/>
      <c r="G92" s="444"/>
      <c r="H92" s="444"/>
      <c r="I92" s="444"/>
      <c r="J92" s="444"/>
      <c r="K92" s="444"/>
      <c r="L92" s="444"/>
      <c r="M92" s="444"/>
      <c r="N92" s="444"/>
      <c r="O92" s="444"/>
      <c r="P92" s="444"/>
      <c r="Q92" s="444"/>
      <c r="R92" s="444"/>
      <c r="S92" s="444"/>
      <c r="T92" s="444"/>
      <c r="U92" s="444"/>
      <c r="V92" s="444"/>
      <c r="W92" s="445"/>
      <c r="X92" s="88"/>
      <c r="Y92" s="188"/>
      <c r="AA92" s="92"/>
    </row>
    <row r="93" spans="1:27" x14ac:dyDescent="0.2">
      <c r="A93" s="187"/>
      <c r="B93" s="435"/>
      <c r="C93" s="425" t="s">
        <v>160</v>
      </c>
      <c r="D93" s="426"/>
      <c r="E93" s="427"/>
      <c r="F93" s="443"/>
      <c r="G93" s="444"/>
      <c r="H93" s="444"/>
      <c r="I93" s="444"/>
      <c r="J93" s="444"/>
      <c r="K93" s="444"/>
      <c r="L93" s="444"/>
      <c r="M93" s="444"/>
      <c r="N93" s="444"/>
      <c r="O93" s="444"/>
      <c r="P93" s="444"/>
      <c r="Q93" s="444"/>
      <c r="R93" s="444"/>
      <c r="S93" s="444"/>
      <c r="T93" s="444"/>
      <c r="U93" s="444"/>
      <c r="V93" s="444"/>
      <c r="W93" s="445"/>
      <c r="X93" s="88"/>
      <c r="Y93" s="188"/>
      <c r="AA93" s="92"/>
    </row>
    <row r="94" spans="1:27" x14ac:dyDescent="0.2">
      <c r="A94" s="187"/>
      <c r="B94" s="435"/>
      <c r="C94" s="425" t="s">
        <v>246</v>
      </c>
      <c r="D94" s="426"/>
      <c r="E94" s="427"/>
      <c r="F94" s="443"/>
      <c r="G94" s="444"/>
      <c r="H94" s="444"/>
      <c r="I94" s="444"/>
      <c r="J94" s="444"/>
      <c r="K94" s="444"/>
      <c r="L94" s="444"/>
      <c r="M94" s="444"/>
      <c r="N94" s="444"/>
      <c r="O94" s="444"/>
      <c r="P94" s="444"/>
      <c r="Q94" s="444"/>
      <c r="R94" s="444"/>
      <c r="S94" s="444"/>
      <c r="T94" s="444"/>
      <c r="U94" s="444"/>
      <c r="V94" s="444"/>
      <c r="W94" s="445"/>
      <c r="X94" s="88"/>
      <c r="Y94" s="188"/>
      <c r="AA94" s="92"/>
    </row>
    <row r="95" spans="1:27" x14ac:dyDescent="0.2">
      <c r="A95" s="187"/>
      <c r="B95" s="435"/>
      <c r="C95" s="425" t="s">
        <v>163</v>
      </c>
      <c r="D95" s="426"/>
      <c r="E95" s="427"/>
      <c r="F95" s="443"/>
      <c r="G95" s="444"/>
      <c r="H95" s="444"/>
      <c r="I95" s="444"/>
      <c r="J95" s="444"/>
      <c r="K95" s="444"/>
      <c r="L95" s="444"/>
      <c r="M95" s="444"/>
      <c r="N95" s="444"/>
      <c r="O95" s="444"/>
      <c r="P95" s="444"/>
      <c r="Q95" s="444"/>
      <c r="R95" s="444"/>
      <c r="S95" s="444"/>
      <c r="T95" s="444"/>
      <c r="U95" s="444"/>
      <c r="V95" s="444"/>
      <c r="W95" s="445"/>
      <c r="X95" s="88"/>
      <c r="Y95" s="188"/>
      <c r="AA95" s="92"/>
    </row>
    <row r="96" spans="1:27" ht="13.5" thickBot="1" x14ac:dyDescent="0.25">
      <c r="A96" s="187"/>
      <c r="B96" s="436"/>
      <c r="C96" s="437" t="s">
        <v>247</v>
      </c>
      <c r="D96" s="438"/>
      <c r="E96" s="439"/>
      <c r="F96" s="446"/>
      <c r="G96" s="447"/>
      <c r="H96" s="447"/>
      <c r="I96" s="447"/>
      <c r="J96" s="447"/>
      <c r="K96" s="447"/>
      <c r="L96" s="447"/>
      <c r="M96" s="447"/>
      <c r="N96" s="447"/>
      <c r="O96" s="447"/>
      <c r="P96" s="447"/>
      <c r="Q96" s="447"/>
      <c r="R96" s="447"/>
      <c r="S96" s="447"/>
      <c r="T96" s="447"/>
      <c r="U96" s="447"/>
      <c r="V96" s="447"/>
      <c r="W96" s="448"/>
      <c r="X96" s="88"/>
      <c r="Y96" s="188"/>
      <c r="AA96" s="92"/>
    </row>
    <row r="97" spans="1:27" ht="13.5" thickBot="1" x14ac:dyDescent="0.25">
      <c r="A97" s="189"/>
      <c r="B97" s="190"/>
      <c r="C97" s="191"/>
      <c r="D97" s="192"/>
      <c r="E97" s="192"/>
      <c r="F97" s="193"/>
      <c r="G97" s="193"/>
      <c r="H97" s="193"/>
      <c r="I97" s="193"/>
      <c r="J97" s="193"/>
      <c r="K97" s="193"/>
      <c r="L97" s="193"/>
      <c r="M97" s="193"/>
      <c r="N97" s="193"/>
      <c r="O97" s="193"/>
      <c r="P97" s="193"/>
      <c r="Q97" s="194"/>
      <c r="R97" s="194"/>
      <c r="S97" s="194"/>
      <c r="T97" s="194"/>
      <c r="U97" s="194"/>
      <c r="V97" s="194"/>
      <c r="W97" s="194"/>
      <c r="X97" s="194"/>
      <c r="Y97" s="194"/>
      <c r="Z97" s="125"/>
      <c r="AA97" s="132"/>
    </row>
  </sheetData>
  <mergeCells count="64">
    <mergeCell ref="F93:W93"/>
    <mergeCell ref="F94:W94"/>
    <mergeCell ref="F95:W95"/>
    <mergeCell ref="F96:W96"/>
    <mergeCell ref="C90:E90"/>
    <mergeCell ref="C91:E91"/>
    <mergeCell ref="C93:E93"/>
    <mergeCell ref="C94:E94"/>
    <mergeCell ref="C95:E95"/>
    <mergeCell ref="B90:B96"/>
    <mergeCell ref="C96:E96"/>
    <mergeCell ref="J31:J32"/>
    <mergeCell ref="D71:W71"/>
    <mergeCell ref="D72:W72"/>
    <mergeCell ref="D73:W73"/>
    <mergeCell ref="D62:F62"/>
    <mergeCell ref="Q31:Q32"/>
    <mergeCell ref="D43:U43"/>
    <mergeCell ref="D44:P44"/>
    <mergeCell ref="D53:O53"/>
    <mergeCell ref="D54:P54"/>
    <mergeCell ref="C92:E92"/>
    <mergeCell ref="D66:E66"/>
    <mergeCell ref="D67:E67"/>
    <mergeCell ref="D68:E68"/>
    <mergeCell ref="D69:E69"/>
    <mergeCell ref="D63:P63"/>
    <mergeCell ref="D64:I65"/>
    <mergeCell ref="B89:W89"/>
    <mergeCell ref="F90:W90"/>
    <mergeCell ref="F91:W91"/>
    <mergeCell ref="F92:W92"/>
    <mergeCell ref="D28:E28"/>
    <mergeCell ref="D30:W30"/>
    <mergeCell ref="D31:D32"/>
    <mergeCell ref="S31:S32"/>
    <mergeCell ref="K31:K32"/>
    <mergeCell ref="L31:L32"/>
    <mergeCell ref="N31:N32"/>
    <mergeCell ref="R31:R32"/>
    <mergeCell ref="E31:E32"/>
    <mergeCell ref="F31:F32"/>
    <mergeCell ref="G31:G32"/>
    <mergeCell ref="H31:H32"/>
    <mergeCell ref="I31:I32"/>
    <mergeCell ref="T31:T32"/>
    <mergeCell ref="O31:O32"/>
    <mergeCell ref="P31:P32"/>
    <mergeCell ref="D84:J84"/>
    <mergeCell ref="M31:M32"/>
    <mergeCell ref="D52:G52"/>
    <mergeCell ref="I16:T16"/>
    <mergeCell ref="A1:W1"/>
    <mergeCell ref="A2:W2"/>
    <mergeCell ref="A3:W3"/>
    <mergeCell ref="A4:D4"/>
    <mergeCell ref="A5:W5"/>
    <mergeCell ref="I17:T17"/>
    <mergeCell ref="B21:B85"/>
    <mergeCell ref="D21:K21"/>
    <mergeCell ref="D24:E24"/>
    <mergeCell ref="D25:E25"/>
    <mergeCell ref="D26:E26"/>
    <mergeCell ref="D27:E27"/>
  </mergeCells>
  <conditionalFormatting sqref="I16">
    <cfRule type="expression" dxfId="4" priority="4">
      <formula>I15="SI SE REPORTA"</formula>
    </cfRule>
  </conditionalFormatting>
  <conditionalFormatting sqref="I75:I83">
    <cfRule type="expression" priority="1">
      <formula>"Si($J$22=No;NA)"</formula>
    </cfRule>
  </conditionalFormatting>
  <conditionalFormatting sqref="J14">
    <cfRule type="notContainsBlanks" dxfId="3" priority="8">
      <formula>LEN(TRIM(J14))&gt;0</formula>
    </cfRule>
  </conditionalFormatting>
  <conditionalFormatting sqref="M14:N14">
    <cfRule type="notContainsBlanks" dxfId="2" priority="7">
      <formula>LEN(TRIM(M14))&gt;0</formula>
    </cfRule>
  </conditionalFormatting>
  <conditionalFormatting sqref="P14">
    <cfRule type="notContainsBlanks" dxfId="1" priority="6">
      <formula>LEN(TRIM(P14))&gt;0</formula>
    </cfRule>
  </conditionalFormatting>
  <conditionalFormatting sqref="T14">
    <cfRule type="notContainsBlanks" dxfId="0" priority="5">
      <formula>LEN(TRIM(T14))&gt;0</formula>
    </cfRule>
  </conditionalFormatting>
  <dataValidations count="15">
    <dataValidation type="list" errorStyle="information" allowBlank="1" showInputMessage="1" showErrorMessage="1" sqref="I75:I83" xr:uid="{FDE12DC2-49D2-43A1-A25C-08C727785E80}">
      <formula1>"Prevención, Manejo, Control, "</formula1>
    </dataValidation>
    <dataValidation type="list" allowBlank="1" showInputMessage="1" showErrorMessage="1" sqref="I15 K15:L15 O15 Q15:S15" xr:uid="{36835A88-0255-4EE4-AD9C-F4E758610FE6}">
      <formula1>"NO SE REPORTA, SI SE REPORTA"</formula1>
    </dataValidation>
    <dataValidation type="list" allowBlank="1" showInputMessage="1" showErrorMessage="1" sqref="O14 I14 K14:L14 Q14:S14" xr:uid="{C991F740-A5D0-4343-8714-B5197BC013C8}">
      <formula1>"SI APLICA, NO APLICA"</formula1>
    </dataValidation>
    <dataValidation type="whole" operator="greaterThanOrEqual" allowBlank="1" showErrorMessage="1" errorTitle="ERROR" error="Escriba un número igual o mayor que 0" promptTitle="ERROR" prompt="Escriba un número igual o mayor que 0" sqref="N49:O51 F28 F24:F26 H49:K51 G59:J61 L59:O61" xr:uid="{B0FD0C4B-518E-461B-81EE-A5FEDC780095}">
      <formula1>0</formula1>
    </dataValidation>
    <dataValidation type="list" allowBlank="1" showInputMessage="1" showErrorMessage="1" sqref="H33:H42" xr:uid="{AA73D587-71C7-4F6F-BB74-8D112F0FA463}">
      <formula1>"Continental, Marina"</formula1>
    </dataValidation>
    <dataValidation type="list" allowBlank="1" showInputMessage="1" showErrorMessage="1" sqref="N33:N42" xr:uid="{ED23C6C3-83B7-4C0B-8DC8-D2DA72A13D6A}">
      <formula1>"Nacional, Regional"</formula1>
    </dataValidation>
    <dataValidation type="decimal" allowBlank="1" showInputMessage="1" showErrorMessage="1" errorTitle="ERROR" error="Escriba un valor entre 0% y 100%" sqref="H46:K48 N46:O48 G56:J58 L56:O58" xr:uid="{DD1ECB51-34D0-4AC2-B87B-12D5E05C37AE}">
      <formula1>0</formula1>
      <formula2>1</formula2>
    </dataValidation>
    <dataValidation type="whole" operator="greaterThanOrEqual" allowBlank="1" showInputMessage="1" showErrorMessage="1" errorTitle="ERROR" error="Valor en PESOS (sin centavos)" sqref="N77:N83 S75:U83 P77:P83" xr:uid="{ECEF57C8-12C9-47C8-B70B-CA2ADF9E4938}">
      <formula1>0</formula1>
    </dataValidation>
    <dataValidation operator="greaterThanOrEqual" allowBlank="1" showErrorMessage="1" errorTitle="ERROR" error="Escriba un número igual o mayor que 0" promptTitle="ERROR" prompt="Escriba un número igual o mayor que 0" sqref="H52:K52 N52:O52 G62:J62 L62:O62" xr:uid="{B4AE25EE-7843-4A00-8A00-6262831BA1C1}"/>
    <dataValidation operator="greaterThanOrEqual" allowBlank="1" showInputMessage="1" showErrorMessage="1" errorTitle="ERROR" error="Valor en PESOS (sin centavos)" sqref="O74" xr:uid="{5963E774-E63C-4876-A4ED-BC8D5A2F5D73}"/>
    <dataValidation type="list" allowBlank="1" showInputMessage="1" showErrorMessage="1" sqref="G33:G42" xr:uid="{A4F6B72D-826E-4F2D-A87D-A1802024EBA4}">
      <formula1>"Flora, Fauna"</formula1>
    </dataValidation>
    <dataValidation type="list" allowBlank="1" showInputMessage="1" showErrorMessage="1" sqref="J33:K42" xr:uid="{1AE3FD17-965D-4366-A039-7E3258E70391}">
      <formula1>"Si, No"</formula1>
    </dataValidation>
    <dataValidation type="list" allowBlank="1" showInputMessage="1" showErrorMessage="1" sqref="Q33:R42" xr:uid="{FE67F142-0BE8-458B-97DA-DB0B24491EBA}">
      <formula1>"Si, No, NA"</formula1>
    </dataValidation>
    <dataValidation type="list" allowBlank="1" showInputMessage="1" showErrorMessage="1" sqref="I33:I42" xr:uid="{4B695DC9-2400-49B3-8A6F-5EEBC0B8C302}">
      <formula1>"Potencial identificada por la AA, Resolución 067 de 2023"</formula1>
    </dataValidation>
    <dataValidation type="list" allowBlank="1" showInputMessage="1" showErrorMessage="1" sqref="D75:D83" xr:uid="{5AB97797-31EB-45C9-AD0E-B11EFAD7E3A9}">
      <formula1>"año 1, año 2, año 3, año 4"</formula1>
    </dataValidation>
  </dataValidations>
  <hyperlinks>
    <hyperlink ref="B10" location="'ANEXO 3'!A1" display="VOLVER AL INDICE" xr:uid="{82B67F66-6E2A-4F8E-A01E-BFC37EA7605A}"/>
  </hyperlinks>
  <pageMargins left="0.25" right="0.25" top="0.75" bottom="0.75" header="0.3" footer="0.3"/>
  <pageSetup paperSize="178" orientation="landscape" horizontalDpi="1200" verticalDpi="1200" r:id="rId1"/>
  <ignoredErrors>
    <ignoredError sqref="F27"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ESP_INV_HM</vt:lpstr>
      <vt:lpstr>ESP_INV_REPORTE</vt:lpstr>
      <vt:lpstr>acumula</vt:lpstr>
      <vt:lpstr>ESP_INV_HM!Área_de_impresión</vt:lpstr>
      <vt:lpstr>cobertura</vt:lpstr>
      <vt:lpstr>Desagregaci</vt:lpstr>
      <vt:lpstr>enfoque</vt:lpstr>
      <vt:lpstr>fuente</vt:lpstr>
      <vt:lpstr>orienta</vt:lpstr>
      <vt:lpstr>periodicidad</vt:lpstr>
      <vt:lpstr>tipo</vt:lpstr>
      <vt:lpstr>tipounidad</vt:lpstr>
      <vt:lpstr>ESP_INV_HM!Títulos_a_imprimir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2024-02-24T17:43:43Z</dcterms:modified>
  <cp:category/>
  <cp:contentStatus/>
</cp:coreProperties>
</file>