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ROTEC_AMBIENTAL_PLANIFI_DESA_SOSTENIBLE/"/>
    </mc:Choice>
  </mc:AlternateContent>
  <xr:revisionPtr revIDLastSave="31" documentId="13_ncr:1_{47083D95-C411-4A21-9D4D-D2A02F81B9F7}" xr6:coauthVersionLast="47" xr6:coauthVersionMax="47" xr10:uidLastSave="{AEB3D5C7-31BF-4AC7-A6BD-367FE130B074}"/>
  <bookViews>
    <workbookView xWindow="-120" yWindow="-120" windowWidth="20730" windowHeight="11040" firstSheet="1" activeTab="3" xr2:uid="{00000000-000D-0000-FFFF-FFFF00000000}"/>
  </bookViews>
  <sheets>
    <sheet name="Listas" sheetId="2" state="hidden" r:id="rId1"/>
    <sheet name="Instructivo" sheetId="5" r:id="rId2"/>
    <sheet name="P&amp;CR_EC" sheetId="1" r:id="rId3"/>
    <sheet name="P&amp;CR_EC_REPORTE" sheetId="6" r:id="rId4"/>
  </sheets>
  <externalReferences>
    <externalReference r:id="rId5"/>
  </externalReferences>
  <definedNames>
    <definedName name="_Toc467769486" localSheetId="3">'P&amp;CR_EC_REPORTE'!#REF!</definedName>
    <definedName name="acumula">Listas!$B$36:$B$40</definedName>
    <definedName name="_xlnm.Print_Area" localSheetId="2">'P&amp;CR_EC'!$B$1:$Q$52</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'P&amp;CR_EC'!$1:$7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0" i="6" l="1"/>
  <c r="Q12" i="6"/>
  <c r="N12" i="6"/>
  <c r="K12" i="6"/>
  <c r="F27" i="6"/>
  <c r="H27" i="6"/>
  <c r="F79" i="6"/>
  <c r="D72" i="6"/>
  <c r="D73" i="6"/>
  <c r="D74" i="6"/>
  <c r="D75" i="6"/>
  <c r="D76" i="6"/>
  <c r="D77" i="6"/>
  <c r="D78" i="6"/>
  <c r="R57" i="6"/>
  <c r="R58" i="6"/>
  <c r="R59" i="6"/>
  <c r="R60" i="6"/>
  <c r="R61" i="6"/>
  <c r="R62" i="6"/>
  <c r="R63" i="6"/>
  <c r="R64" i="6"/>
  <c r="P65" i="6"/>
  <c r="Q65" i="6"/>
  <c r="O57" i="6"/>
  <c r="O58" i="6"/>
  <c r="O59" i="6"/>
  <c r="O60" i="6"/>
  <c r="O61" i="6"/>
  <c r="O62" i="6"/>
  <c r="O63" i="6"/>
  <c r="O64" i="6"/>
  <c r="M65" i="6"/>
  <c r="N65" i="6"/>
  <c r="L57" i="6"/>
  <c r="L58" i="6"/>
  <c r="L59" i="6"/>
  <c r="L60" i="6"/>
  <c r="L61" i="6"/>
  <c r="L62" i="6"/>
  <c r="L63" i="6"/>
  <c r="L64" i="6"/>
  <c r="J65" i="6"/>
  <c r="K65" i="6"/>
  <c r="I58" i="6"/>
  <c r="I59" i="6"/>
  <c r="I60" i="6"/>
  <c r="I61" i="6"/>
  <c r="I62" i="6"/>
  <c r="I63" i="6"/>
  <c r="I64" i="6"/>
  <c r="I57" i="6"/>
  <c r="H65" i="6"/>
  <c r="G65" i="6"/>
  <c r="F37" i="6"/>
  <c r="E42" i="6"/>
  <c r="I46" i="6"/>
  <c r="H46" i="6"/>
  <c r="F46" i="6"/>
  <c r="G46" i="6"/>
  <c r="E44" i="6"/>
  <c r="E45" i="6"/>
  <c r="E43" i="6"/>
  <c r="G37" i="6"/>
  <c r="H37" i="6"/>
  <c r="I37" i="6"/>
  <c r="I72" i="6"/>
  <c r="M72" i="6"/>
  <c r="Q72" i="6"/>
  <c r="U72" i="6"/>
  <c r="M73" i="6"/>
  <c r="Q73" i="6"/>
  <c r="U73" i="6"/>
  <c r="M74" i="6"/>
  <c r="Q74" i="6"/>
  <c r="U74" i="6"/>
  <c r="M75" i="6"/>
  <c r="Q75" i="6"/>
  <c r="U75" i="6"/>
  <c r="M76" i="6"/>
  <c r="Q76" i="6"/>
  <c r="U76" i="6"/>
  <c r="M77" i="6"/>
  <c r="Q77" i="6"/>
  <c r="U77" i="6"/>
  <c r="M78" i="6"/>
  <c r="Q78" i="6"/>
  <c r="U78" i="6"/>
  <c r="J79" i="6"/>
  <c r="K79" i="6"/>
  <c r="L79" i="6"/>
  <c r="N79" i="6"/>
  <c r="O79" i="6"/>
  <c r="P79" i="6"/>
  <c r="R79" i="6"/>
  <c r="S79" i="6"/>
  <c r="T79" i="6"/>
  <c r="I73" i="6"/>
  <c r="I74" i="6"/>
  <c r="I75" i="6"/>
  <c r="I76" i="6"/>
  <c r="I77" i="6"/>
  <c r="I78" i="6"/>
  <c r="F15" i="6"/>
  <c r="F14" i="6"/>
  <c r="Q13" i="6"/>
  <c r="N13" i="6"/>
  <c r="K13" i="6"/>
  <c r="H13" i="6"/>
  <c r="G50" i="6" l="1"/>
  <c r="H12" i="6"/>
  <c r="H50" i="6"/>
  <c r="I50" i="6"/>
  <c r="R65" i="6"/>
  <c r="I65" i="6"/>
  <c r="O65" i="6"/>
  <c r="L65" i="6"/>
  <c r="Q79" i="6"/>
  <c r="U79" i="6"/>
  <c r="M79" i="6"/>
  <c r="H79" i="6"/>
  <c r="I79" i="6" s="1"/>
  <c r="G79" i="6"/>
  <c r="F4" i="6"/>
  <c r="A2" i="6"/>
</calcChain>
</file>

<file path=xl/sharedStrings.xml><?xml version="1.0" encoding="utf-8"?>
<sst xmlns="http://schemas.openxmlformats.org/spreadsheetml/2006/main" count="413" uniqueCount="260">
  <si>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</si>
  <si>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</si>
  <si>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</si>
  <si>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</si>
  <si>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</si>
  <si>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</si>
  <si>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</si>
  <si>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</si>
  <si>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</si>
  <si>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</si>
  <si>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</si>
  <si>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</si>
  <si>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</si>
  <si>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</si>
  <si>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</si>
  <si>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</si>
  <si>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</si>
  <si>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</si>
  <si>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</si>
  <si>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</si>
  <si>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</si>
  <si>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</si>
  <si>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</si>
  <si>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</si>
  <si>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</si>
  <si>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</si>
  <si>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</si>
  <si>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</si>
  <si>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</si>
  <si>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</si>
  <si>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</si>
  <si>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</si>
  <si>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</si>
  <si>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</si>
  <si>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</si>
  <si>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</si>
  <si>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</si>
  <si>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</si>
  <si>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</si>
  <si>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</si>
  <si>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</si>
  <si>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</si>
  <si>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</si>
  <si>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</si>
  <si>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</si>
  <si>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</si>
  <si>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</si>
  <si>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</si>
  <si>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</si>
  <si>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</si>
  <si>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</si>
  <si>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</si>
  <si>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</si>
  <si>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</si>
  <si>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</si>
  <si>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</si>
  <si>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</si>
  <si>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</si>
  <si>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</si>
  <si>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</si>
  <si>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</si>
  <si>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</si>
  <si>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</si>
  <si>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</si>
  <si>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</si>
  <si>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</si>
  <si>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</si>
  <si>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</si>
  <si>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</si>
  <si>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</si>
  <si>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</si>
  <si>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</si>
  <si>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</si>
  <si>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</si>
  <si>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</si>
  <si>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</si>
  <si>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</si>
  <si>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</si>
  <si>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</si>
  <si>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</si>
  <si>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</si>
  <si>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</si>
  <si>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</si>
  <si>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</si>
  <si>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</si>
  <si>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</si>
  <si>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</si>
  <si>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</si>
  <si>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</si>
  <si>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</si>
  <si>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</si>
  <si>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</si>
  <si>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</si>
  <si>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</si>
  <si>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</si>
  <si>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</si>
  <si>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</si>
  <si>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</si>
  <si>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</si>
  <si>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</si>
  <si>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</si>
  <si>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</si>
  <si>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</si>
  <si>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</si>
  <si>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</si>
  <si>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</si>
  <si>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</si>
  <si>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</si>
  <si>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</si>
  <si>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</si>
  <si>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</si>
  <si>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</si>
  <si>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</si>
  <si>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</si>
  <si>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</si>
  <si>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</si>
  <si>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</si>
  <si>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</si>
  <si>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</si>
  <si>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</si>
  <si>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</si>
  <si>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</si>
  <si>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</si>
  <si>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</si>
  <si>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</si>
  <si>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</si>
  <si>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</si>
  <si>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</si>
  <si>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</si>
  <si>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</si>
  <si>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</si>
  <si>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</si>
  <si>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</si>
  <si>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</si>
  <si>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</si>
  <si>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</si>
  <si>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</si>
  <si>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</si>
  <si>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</si>
  <si>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</si>
  <si>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</si>
  <si>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</si>
  <si>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</si>
  <si>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</si>
  <si>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</si>
  <si>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</si>
  <si>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</si>
  <si>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</si>
  <si>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</si>
  <si>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</si>
  <si>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</si>
  <si>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</si>
  <si>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</si>
  <si>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</si>
  <si>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</si>
  <si>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</si>
  <si>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</si>
  <si>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</si>
  <si>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</si>
  <si>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</si>
  <si>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</si>
  <si>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</si>
  <si>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</si>
  <si>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</si>
  <si>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</si>
  <si>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</si>
  <si>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</si>
  <si>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</si>
  <si>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</si>
  <si>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</si>
  <si>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</si>
  <si>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</si>
  <si>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Dirección de Asuntos Ambientales Sectorial y Urbana.</t>
  </si>
  <si>
    <t>+57 6013323400</t>
  </si>
  <si>
    <t>2.5.1. Otra  Cúal</t>
  </si>
  <si>
    <t>Informe de Avance en la Ejecución de los Planes de Acción Cuatrienales de las Autoridades Ambientales</t>
  </si>
  <si>
    <t xml:space="preserve">Total </t>
  </si>
  <si>
    <t>2.13.1. Otra Cúal?</t>
  </si>
  <si>
    <t>Jurisdicción de la Autoridad Ambiental</t>
  </si>
  <si>
    <t>Autoridades Ambientales</t>
  </si>
  <si>
    <t xml:space="preserve">www.minambiente.gov.co </t>
  </si>
  <si>
    <t>Ministerio de Ambiente y Desarrollo Sostenible</t>
  </si>
  <si>
    <t>Andrea Corzo Alvarez</t>
  </si>
  <si>
    <t>Directora</t>
  </si>
  <si>
    <t xml:space="preserve">ACorzoA@minambiente.gov.co				</t>
  </si>
  <si>
    <t>PERIODO REPORTADO:</t>
  </si>
  <si>
    <t>Datos reportados por la Corporación</t>
  </si>
  <si>
    <t>Datos establecidos por el MADS</t>
  </si>
  <si>
    <t>Datos calculados por el sistema</t>
  </si>
  <si>
    <t>VOLVER AL INDICE</t>
  </si>
  <si>
    <t xml:space="preserve"> ¿El Indicador aplica por las especificades ambientales regionales? </t>
  </si>
  <si>
    <t>SI APLICA</t>
  </si>
  <si>
    <t>SI SE REPORTA</t>
  </si>
  <si>
    <t>NO SE REPORTA</t>
  </si>
  <si>
    <t xml:space="preserve">Observaciones </t>
  </si>
  <si>
    <t>Metodología de cálculo</t>
  </si>
  <si>
    <t>Año 1</t>
  </si>
  <si>
    <t>Año 2</t>
  </si>
  <si>
    <t>Año 3</t>
  </si>
  <si>
    <t>Año 4</t>
  </si>
  <si>
    <t>Temática</t>
  </si>
  <si>
    <t>Total</t>
  </si>
  <si>
    <t>Ejecución Presupuestal (%)</t>
  </si>
  <si>
    <t>Presupuesto Definitivo</t>
  </si>
  <si>
    <t>Compromisos</t>
  </si>
  <si>
    <t>Obligación</t>
  </si>
  <si>
    <t>Avance presupuestal**</t>
  </si>
  <si>
    <t>(*) Nombre de la acción, actividad o proyecto en el Plan de Acción de la Corporación.
(**) Obligación / Ppto Def.</t>
  </si>
  <si>
    <t>Responsable del reporte de las variables del indicador</t>
  </si>
  <si>
    <t>Nombre del funcionario</t>
  </si>
  <si>
    <t>Correo electrónico</t>
  </si>
  <si>
    <t>Dirección</t>
  </si>
  <si>
    <t>(Hoja metodológica versión 2,00)</t>
  </si>
  <si>
    <t>Decreto 1076 de 2015</t>
  </si>
  <si>
    <t>Decreto único del sector ambiente y Desarrollo Sostenible</t>
  </si>
  <si>
    <t>Define las funciones del Minambiente confiriendo las obligaciones de: formular las políticas nacionales en relación con el medio ambiente y los recursos naturales renovables, establecer reglas y criterios de ordenamiento ambiental del uso del territorio</t>
  </si>
  <si>
    <t>ANEXO NO. 3. MATRIZ DE REPORTE DE AVANCE DE INDICADORES MÍNIMOS DE GESTIÓN INCORPORADOS EN LA RESOLUCIÓN xxxx</t>
  </si>
  <si>
    <t>kromer@minambiente.gov.co
dmaguilar@minambiente.gov.co</t>
  </si>
  <si>
    <t>Decreto 3570 de 2011</t>
  </si>
  <si>
    <t>Por el cual se modifican los objetivos y la estructura del Ministerio de Ambiente y Desarrollo Sostenible y se integra el Sector Administrativo de Ambiente y Desarrollo Sostenible.</t>
  </si>
  <si>
    <t>Ley 2294 de 2023</t>
  </si>
  <si>
    <t>Por el cual se expide el plan nacional de desarrollo 2022- 2026 "Colombia potencia mundial de la vida”</t>
  </si>
  <si>
    <t>Ley 99 de 1993</t>
  </si>
  <si>
    <r>
      <rPr>
        <b/>
        <sz val="10"/>
        <rFont val="Arial Narrow"/>
        <family val="2"/>
      </rPr>
      <t>Documentos de referencia:
CONPES 3866 de 2016 - Política de Desarrollo Productivo</t>
    </r>
    <r>
      <rPr>
        <sz val="10"/>
        <rFont val="Arial Narrow"/>
        <family val="2"/>
      </rPr>
      <t xml:space="preserve">: Busca resolver fallas de mercado, de gobierno y de articulación, con acciones orientadas al mejoramiento de capacidades de producción e innovación, el cierre de brechas de capital humano y el cumplimiento de estándares de calidad para promover la internacionalización de los productos colombianos.
</t>
    </r>
    <r>
      <rPr>
        <b/>
        <sz val="10"/>
        <rFont val="Arial Narrow"/>
        <family val="2"/>
      </rPr>
      <t>CONPES 3918 de 2018 - Objetivos de Desarrollo Sostenible</t>
    </r>
    <r>
      <rPr>
        <sz val="10"/>
        <rFont val="Arial Narrow"/>
        <family val="2"/>
      </rPr>
      <t xml:space="preserve">: Traza indicadores y metas encaminadas a consolidar un modelo de desarrollo sostenible para el país con un horizonte a 2030. De esta manera, establece un marco de política con una hoja de ruta para los próximos doce años con 16 metas trazadoras. Asimismo, establece los indicadores de seguimiento y resultado, y las metas regionales que permitan promover esfuerzos diferenciados, para lograr un  cierre de brechas en los avances del país hacia el desarrollo sostenible
</t>
    </r>
    <r>
      <rPr>
        <b/>
        <sz val="10"/>
        <rFont val="Arial Narrow"/>
        <family val="2"/>
      </rPr>
      <t>CONPES 3934 de 2018 - Política de Crecimiento Verde:</t>
    </r>
    <r>
      <rPr>
        <sz val="10"/>
        <rFont val="Arial Narrow"/>
        <family val="2"/>
      </rPr>
      <t xml:space="preserve"> Tiene como propósito impulsar a 2030 el aumento de la productividad y la competitividad económica del país, al tiempo que se asegura el uso sostenible del capital natural y la inclusión social, de manera compatible con el clima
</t>
    </r>
    <r>
      <rPr>
        <b/>
        <sz val="10"/>
        <rFont val="Arial Narrow"/>
        <family val="2"/>
      </rPr>
      <t>Estrategia Climática de largo plazo de Colombia - E2050</t>
    </r>
    <r>
      <rPr>
        <sz val="10"/>
        <rFont val="Arial Narrow"/>
        <family val="2"/>
      </rPr>
      <t xml:space="preserve">: La apuesta tres (3) de la estrategia hace referencia la producción y consumo sostenible mediante la implementación de acciones como: Economía circular que genera nuevas oportunidades, Criterios de sostenibilidad en las decisiones de consumo, Estilos de vida sostenibles integrados a las decisiones y bienes de consumo.
</t>
    </r>
    <r>
      <rPr>
        <b/>
        <sz val="10"/>
        <rFont val="Arial Narrow"/>
        <family val="2"/>
      </rPr>
      <t xml:space="preserve">Ley de Acción Climática de 2021. </t>
    </r>
    <r>
      <rPr>
        <sz val="10"/>
        <rFont val="Arial Narrow"/>
        <family val="2"/>
      </rPr>
      <t xml:space="preserve">Artículo 13. Medidas del Sector Ambiente y Desarrollo Sostenible. Numeral 9. Acciones que promuevan la implementación de estrategias de economía circular y su monitoreo en términos de reducciones de GEI
</t>
    </r>
  </si>
  <si>
    <r>
      <rPr>
        <b/>
        <sz val="10"/>
        <rFont val="Arial Narrow"/>
        <family val="2"/>
      </rPr>
      <t xml:space="preserve">Pertinencia: </t>
    </r>
    <r>
      <rPr>
        <sz val="10"/>
        <rFont val="Arial Narrow"/>
        <family val="2"/>
      </rPr>
      <t xml:space="preserve">
Este indicador contribuyendo al seguimiento en el cumplimiento de los compromisos del país relacionados con la producción y el consumo responsable y la economía circular. A continuación, se hace referencia a varios de estos retos: 
(1) Objetivos de Desarrollo Sostenible: ODS 3. Salud y Bienestar, ODS 6: Agua Limpia Y Saneamiento, ODS 7. Energía asequible y no Contaminante, ODS 9. Industria Innovación e Infraestructura, ODS 11. Ciudades y Comunidades Sostenibles, ODS 12. Producción y consumo responsable (12.2 A 2030, lograr la gestión sostenible y el uso eficiente de los recursos naturales, 12.6 Alentar la adopción de prácticas sostenibles y la incorporación de información de sostenibilidad en la presentación de informes de las empresas) , ODS 13. Acción por el Clima, ODS 14. Vida Submarina, ODS 15. Vida de Ecosistemas Terrestres, ODS 17. Alianzas para Lograr los Objetivos. 
(2) Organización para la Cooperación y el Desarrollo Económico - OCDE: Mejoras productivas de los materiales, cambios fundamentales en los patrones de Producción y Consumo, mejoras relativas en comparación con escenarios actuales.
(3) ONU Programa para el Medio Ambiente 2015 – 2030: Acelerar las políticas e incitativas para abordar los patrones insostenibles de Producción y Consumo que tienen efectos adversos en las tres crisis ambientales: Cambio climático, contaminación y perdida de la biodiversidad 
(4) Estrategia climática para cumplir el acuerdo de Paris E2050: Esta hoja de ruta cuenta con varias apuestas entre ellas el número tres (3) la cual hace referencia a la implementación de la producción y consumo sostenible para acelerar la economía circular con el fin de promover la generación de nuevas oportunidades de negocio y la apuesta seis (6) relacionada con la gestión integral de recursos y residuos para activar economía circular. 
(5) Ley de Acción Climática de 2021: Tiene como objetivo definir las metas y medidas mínimas intersectoriales a corto, mediano y largo plazo requeridas para alcanzar el carbono neutralidad, la resiliencia climática y el desarrollo bajo en carbono, a través entre otros, de la implementación del enfoque de Economía Circular.
(6) Resolución 1407 de 2018 y su modificación Resolución 1342 de 2020 del Ministerio de Ambiente y Desarrollo Sostenible: Reglamenta la gestión ambiental de residuos de envases y empaques de papel, cartón, plástico, vidrio y metal.
(7) Resolución 1256 de 2021. Tiene por objeto establecer las disposiciones relacionadas con el uso de las Aguas Residuales y aplica a las autoridades ambientales y a los usuarios de dichas aguas. 
(8) Ley 2232 de 2022. Plásticos de un solo uso: Se establecen medidas tendientes a la reducción gradual de la producción y consumo de ciertos productos plásticos de un solo uso y se dictan otras disposiciones
(9) Plan Nacional de Desarrollo - PND 2022 – 2026: “Colombia Potencia Mundial de la Vida”, hace referencia a la necesidad de formular la Política Nacional de Producción y Consumo Responsable para desarrollar el modelo de economía circular</t>
    </r>
  </si>
  <si>
    <t>Ejecución física de las  las asistencias técnicas a empresas y unidades productivas por parte de las corporaciones autónomas regionales, en temas relacionadas con producción y consumo responsable para desarrollar el modelo de economía circular</t>
  </si>
  <si>
    <t>Ejecución presupuestal de las asistencias técnicas realizadas en producción y consumo responsable para desarrollar el modelo de economía circular a empresas y unidades productivas de los subsectores priorizados</t>
  </si>
  <si>
    <t xml:space="preserve">Producción y Consumo Responsable 
Economía Circular </t>
  </si>
  <si>
    <t xml:space="preserve">Diana Marcela Aguilar </t>
  </si>
  <si>
    <t xml:space="preserve">Contratista </t>
  </si>
  <si>
    <t>dmaguilar@minambiente.gov.co</t>
  </si>
  <si>
    <r>
      <rPr>
        <b/>
        <sz val="10"/>
        <rFont val="Arial Narrow"/>
        <family val="2"/>
      </rPr>
      <t>El consumo sostenible</t>
    </r>
    <r>
      <rPr>
        <sz val="10"/>
        <rFont val="Arial Narrow"/>
        <family val="2"/>
      </rPr>
      <t xml:space="preserve">, consiste en adoptar medidas que promuevan la transformación de los patrones de producción hacía unos más sostenibles, incrementen el aprovechamiento adecuado de recursos naturales y promuevan estilos de vida sostenibles, que se pueden definir como aquellas actividades que se hacen en la cotidianidad, entre otras como la alimentación, recreación, movilidad, compras, buscando minimizar los impactos negativos que se puedan generar sobre el ambiente.
El consumo responsable en el país se impulsa mediante la Política Nacional de Producción y Consumo Responsable (en formulación), que dentro de sus líneas estratégicas promueve el uso de etiquetas ambientales, como lo es el Sello Ambiental Colombiano, una etiqueta tipo I que permite diferenciar los productos que tienen un mejor desempeño ambiental y otorga a los consumidores información verificable, precisa y no engañosa. Así mismo, promueve la implementación de las Compra Pública Sostenible, definida para Colombia como la satisfacción de las necesidades, por parte de las entidades públicas, mediante la adquisición de bienes y servicios con criterios que consideren aspectos ambientales, aspectos económicos y aspectos sociales.
A continuación, se hace referencia a los compromisos internacionales y nacionales asumidos por Colombia en el marco de la producción y el consumo responsable: 
Compromisos internacionales: 
	Objetivo 12: Producción y consumo responsable para lograr crecimiento económico y desarrollo sostenible, es urgente reducir la huella ecológica mediante un cambio en los métodos de producción y consumo de bienes y recursos.
	Decisiones XXII Reunión Foros de ministros. Decisión 2: Producción y consumo sostenible y EC. Reconstrucción sostenible post COVID
	Marco Decenal de Programas sobre consumo y producción sostenibles (10YFP)
	Lineamientos OCDE. Fortalecimiento de la producción y consumo sostenible. Mejoras productivas de los materiales, cambios fundamentales en los patrones de producción y consumo, mejoras relativas en comparación con escenarios actuales
Compromisos nacionales: 
	Plan Nacional de Desarrollo “Colombia potencia de la vida” 2022-2026. Se formulará la Política Nacional de Producción y Consumo Responsable para desarrollar el modelo de economía circular
	Estrategia 2050 Colombia:
	Apuesta 3- Producción y consumo sostenible para una economía innovadora e incluyente
</t>
    </r>
  </si>
  <si>
    <t xml:space="preserve">Es el porcentaje de avance en la ejecución de asistencias técnicas a empresas y unidades productivas por parte de las corporaciones autónomas regionales, en temas relacionadas con producción y consumo responsable para desarrollar el modelo de economía circular en el marco de su Plan de Acción
Finalidad / Propósito:
El indicador mide el cumplimiento de las metas que la autoridad ambiental se ha propuesto alcanzar en su plan de acción, relacionadas el número de asistencias técnicas implementadas en producción y consumo responsable para desarrollar el modelo de economía circular dirigidas a empresas y unidades productivas de subsectores priorizados sobre el número total de empresas y unidades productivas de los subsectores priorizados 
</t>
  </si>
  <si>
    <r>
      <rPr>
        <b/>
        <sz val="10"/>
        <rFont val="Arial Narrow"/>
        <family val="2"/>
      </rPr>
      <t>La economía circular</t>
    </r>
    <r>
      <rPr>
        <sz val="10"/>
        <rFont val="Arial Narrow"/>
        <family val="2"/>
      </rPr>
      <t xml:space="preserve"> ha sido definida como un modelo de transformación productiva capaz de emplear una nueva lógica para producir y consumir mediante la optimización de los recursos, la innovación tecnológica y el desarrollo de nuevos modelos de negocios (Ellen MacArthur, 2019; CEPAL, 2020). Se trata de un esquema que invita a las industrias, el sector público, la academia y a la ciudadanía a adoptar diferentes acciones que cambien la tradición de la producción lineal de extraer, producir, consumir y desechar, hacia un modelo donde los recursos son reutilizados y regenerados. 
La economía circular además de contribuir al aumento de la competitividad de los sectores productivos y de los territorios, suma a las metas establecidas por los gobiernos en materia de descarbonización y a las metas fijadas por los Objetivos de Desarrollo Sostenible principalmente las asociadas con los 6, 7, 8, 9, 11, 12, 13, 14, 15 y 17. 
Para el caso especifico de Colombia la economía circular tiene como objetivo: “P</t>
    </r>
    <r>
      <rPr>
        <i/>
        <sz val="10"/>
        <rFont val="Arial Narrow"/>
        <family val="2"/>
      </rPr>
      <t>romover la transformación productiva para maximizar el valor agregado de los sistemas industriales y agropecuarios y las ciudades sostenibles en términos económicos, ambientales y sociales, a partir de la circularidad, innovación tecnológica, colaboración en nuevos modelos de negocio.”</t>
    </r>
    <r>
      <rPr>
        <sz val="10"/>
        <rFont val="Arial Narrow"/>
        <family val="2"/>
      </rPr>
      <t xml:space="preserve">. El público relacionado directamente con la econmía circular son las empresas, los importadores y fabricantes de productos de consumo masivo, los exportadores de productos y servicios con criterios de sostenibilidad ambiental y social, los gremios empresariales, las universidades, centros de formación, centros de investigación, centros empresariales y entidades generadoras de conocimiento, entre otros. Actualmente la economía circular ha priorizado seis flujos; estos flujos han considerado variables como el potencial de aprovechamiento, el volumen del flujo y tendencias internacionales en cuanto a los requerimientos de circularidad.  Los flujos establecidos son los siguientes:
(1) Línea de acción de flujos de materiales industriales y productos de consumo masivo: Representa materiales utilizados en procesos industriales y que están cobijados por el mecanismo de responsabilidad extendida del productor, implementado desde el año 2007 en el país. Los materiales priorizados dentro este flujo son los residuos de aparatos eléctricos y electrónicos (RAEE), los residuos peligrosos y residuos especiales. (2) Línea de acción de flujos de materiales de envases y empaques: Se caracterizan generalmente por su vida útil y uso corto. En el mundo y en Colombia, el uso de materiales para envases y empaques se concentra en sectores como el de alimentos, bebidas, farmacéuticos y cosméticos. Los principales materiales utilizados para elaborar los envases y empaques en el mundo y en Colombia son: plástico, papel y cartón, metales, vidrio y materiales compuestos, (3) Línea de acción de flujos de biomasa: El sector agroalimentario representa una de las principales actividades del metabolismo de biomasa y es el principal generador de biomasa residual. Los altos volúmenes de biomasa residual están relacionados con la baja productividad de la tierra, (4) Línea de acción de fuentes y flujos de energía:  La generación de energía demanda materias primas, entre las cuales se encuentran tradicionalmente el agua y los combustibles fósiles. Esta línea de acción se enfoca en acciones de optimización de la generación con energías renovables o con reconversión tecnológica, así como la disminución de pérdidas, mejoras de rendimiento y menor intensidad de uso de recursos con medidas de eficiencia energética, (5) Línea de acción de flujos de agua: Considera las fuentes de agua superficial, agua subterránea y agua lluvia. Los principales consumidores del agua son el sector agrícola, el de energía, el consumo doméstico y el consumo industrial, incluyendo el sector pecuario, el piscícola, la minería y el de hidrocarburos, entre otros y (6) Línea de acción de flujos de materiales de construcción: Están compuestos por arcillas, cemento, madera, plásticos, vidrio, yeso, entre otros materiales. Son un flujo prioritario en cuanto a su crecimiento durante la última década, debido la construcción de edificaciones, viviendas y obras civiles, y a los requerimientos de área para su disposición final.
La economía circular puede ser promovida por las corporaciones autónomas regionales a través de:
1.	Proyectos de cadenas de suministros circulares
2.	Modelos para extender la vida útil de los materiales: (i) Ecodiseño, (ii) Remanufactura, (iii) Reacondicionamiento, (iv) Reutilización, (v) Simbiosis industrial
3.	Proyectos asociados con plataformas colaborativas: Implementación de plataformas para la dinamización de la Economía Circular, dirigido a facilitar los mecanismos de comunicación entre empresas, gremios, entidades, asociaciones de recicladores, entre otros, para la oferta y demanda de materiales con la vinculación directa de los eslabones de la cadena, con énfasis en la cadena logística.
4.	Gestión de la cadena de proveeduría y Responsabilidad Extendida del productor
5. Proyectos para el reciclaje y aprovechamiento de materiales para cierre de ciclos
</t>
    </r>
  </si>
  <si>
    <t>Asistencias técnicas en producción y consumo responsable para desarrollar el modelo de economía circular por parte de las corporaciones a empresas y unidades productivas de subsectores priorizados</t>
  </si>
  <si>
    <t>subsctores acompañados</t>
  </si>
  <si>
    <t>Número de empresas Asistidas</t>
  </si>
  <si>
    <t>Subsector</t>
  </si>
  <si>
    <t>TOTAL</t>
  </si>
  <si>
    <t>SUBSECTOR PRIORIZADOS</t>
  </si>
  <si>
    <r>
      <t xml:space="preserve">Programación de metas en el Plan de Accion Cuatrienal
</t>
    </r>
    <r>
      <rPr>
        <sz val="10"/>
        <color rgb="FF000000"/>
        <rFont val="Arial Narrow"/>
        <family val="2"/>
      </rPr>
      <t>(Identifique los sectores priorizados y el número de empresas a las cuales se prestara la asistencia técnica)</t>
    </r>
  </si>
  <si>
    <t>Calculo en el avance en la ejecución en la asistencia técnica</t>
  </si>
  <si>
    <t>Avance en la ejecución en la asistencia técnica</t>
  </si>
  <si>
    <t>Número de empresas asistidas</t>
  </si>
  <si>
    <t>Número de empresas identificadas</t>
  </si>
  <si>
    <t>% avance</t>
  </si>
  <si>
    <t>Información complementaria:</t>
  </si>
  <si>
    <t xml:space="preserve">Asistencias técnicas en producción y consumo responsable para desarrollar el modelo de economía circular por parte de las corporaciones a empresas y unidades productivas de subsectores priorizados. </t>
  </si>
  <si>
    <r>
      <rPr>
        <b/>
        <sz val="10"/>
        <color rgb="FF000000"/>
        <rFont val="Arial Narrow"/>
        <family val="2"/>
      </rPr>
      <t>Línea base</t>
    </r>
    <r>
      <rPr>
        <sz val="10"/>
        <color rgb="FF000000"/>
        <rFont val="Arial Narrow"/>
        <family val="2"/>
      </rPr>
      <t xml:space="preserve">
(31 de diciembre de la vigencia anterión a la formulación del PAC)</t>
    </r>
  </si>
  <si>
    <r>
      <rPr>
        <b/>
        <sz val="10"/>
        <rFont val="Arial Narrow"/>
        <family val="2"/>
      </rPr>
      <t>Para el calculo
Línea base</t>
    </r>
    <r>
      <rPr>
        <sz val="10"/>
        <rFont val="Arial Narrow"/>
        <family val="2"/>
      </rPr>
      <t xml:space="preserve">
(31 de diciembre de la vigencia anterión a la formulación del PAC)
</t>
    </r>
    <r>
      <rPr>
        <b/>
        <sz val="10"/>
        <rFont val="Arial Narrow"/>
        <family val="2"/>
      </rPr>
      <t xml:space="preserve">
</t>
    </r>
  </si>
  <si>
    <r>
      <rPr>
        <b/>
        <sz val="10"/>
        <rFont val="Arial Narrow"/>
        <family val="2"/>
      </rPr>
      <t>Programación de metas en el Plan de Accion Cuatrienal</t>
    </r>
    <r>
      <rPr>
        <sz val="10"/>
        <rFont val="Arial Narrow"/>
        <family val="2"/>
      </rPr>
      <t xml:space="preserve">
(Identifique los sectores priorizados y el número de empresas a las cuales se prestara la asistencia técnica)</t>
    </r>
  </si>
  <si>
    <t>Avance en la ejecución en la asistencia técnica
Calculo en el avance en la ejecución en la asistencia técnica</t>
  </si>
  <si>
    <r>
      <t>ATAREC</t>
    </r>
    <r>
      <rPr>
        <b/>
        <vertAlign val="subscript"/>
        <sz val="10"/>
        <color rgb="FF000000"/>
        <rFont val="Arial Narrow"/>
        <family val="2"/>
      </rPr>
      <t>t</t>
    </r>
  </si>
  <si>
    <r>
      <t xml:space="preserve">Información complementaria:
</t>
    </r>
    <r>
      <rPr>
        <sz val="10"/>
        <rFont val="Arial Narrow"/>
        <family val="2"/>
      </rPr>
      <t>Ejecución física de las  las asistencias técnicas a empresas y unidades productivas por parte de las corporaciones autónomas regionales, en temas relacionadas con producción y consumo responsable para desarrollar el modelo de economía circular</t>
    </r>
  </si>
  <si>
    <t xml:space="preserve">Número de empresas objeto de asistencia </t>
  </si>
  <si>
    <t xml:space="preserve">Número de empresas asistidas </t>
  </si>
  <si>
    <r>
      <rPr>
        <b/>
        <sz val="10"/>
        <rFont val="Arial Narrow"/>
        <family val="2"/>
      </rPr>
      <t xml:space="preserve">Asistencia técnica: </t>
    </r>
    <r>
      <rPr>
        <sz val="10"/>
        <rFont val="Arial Narrow"/>
        <family val="2"/>
      </rPr>
      <t xml:space="preserve">Es la asesoría prestada por un experto en temas relacionados con producción y consumo responsable para desarrollar el modelo de economía circular a empresas y unidades productivas, el alcance de la asistencia técnica se define a través de un plan de acción, el cual es construido y concertado con el empresario.  
</t>
    </r>
    <r>
      <rPr>
        <b/>
        <sz val="10"/>
        <rFont val="Arial Narrow"/>
        <family val="2"/>
      </rPr>
      <t xml:space="preserve">Unidades productivas: </t>
    </r>
    <r>
      <rPr>
        <sz val="10"/>
        <rFont val="Arial Narrow"/>
        <family val="2"/>
      </rPr>
      <t xml:space="preserve">Se entiende por unidad productiva, una empresa, negocio, asociación, productor o grupo de personas que realizan actividades con ánimo de lucro y que se encuentran inscritas en el Registro Mercantil (o Registro Nacional de Turismo) o en una organización de productores legalmente constituida. (Fuente Colombia Productiva) 
</t>
    </r>
    <r>
      <rPr>
        <b/>
        <sz val="10"/>
        <rFont val="Arial Narrow"/>
        <family val="2"/>
      </rPr>
      <t>Sector economico</t>
    </r>
    <r>
      <rPr>
        <sz val="10"/>
        <rFont val="Arial Narrow"/>
        <family val="2"/>
      </rPr>
      <t xml:space="preserve">: Los sectores económicos son cinco (5): Comercio, Industria, Servicios, Construcción y Transporte.(DANE_Conteo unidades economicas 2021)
</t>
    </r>
    <r>
      <rPr>
        <b/>
        <sz val="10"/>
        <rFont val="Arial Narrow"/>
        <family val="2"/>
      </rPr>
      <t>Subsector</t>
    </r>
    <r>
      <rPr>
        <sz val="10"/>
        <rFont val="Arial Narrow"/>
        <family val="2"/>
      </rPr>
      <t xml:space="preserve">: Sector secundario de los que se pueden distinguir dentro de un sector principal (Ejem: Agricola, Pecuario, etc)
</t>
    </r>
    <r>
      <rPr>
        <b/>
        <sz val="10"/>
        <rFont val="Arial Narrow"/>
        <family val="2"/>
      </rPr>
      <t xml:space="preserve">Empresa: </t>
    </r>
    <r>
      <rPr>
        <sz val="10"/>
        <rFont val="Arial Narrow"/>
        <family val="2"/>
      </rPr>
      <t xml:space="preserve">El artículo 25 del Código de Comercio, define empresa como “toda actividad económica organizada para la producción, transformación, circulación, administración o custodia de bienes, o para la prestación de servicios 
</t>
    </r>
    <r>
      <rPr>
        <b/>
        <sz val="10"/>
        <rFont val="Arial Narrow"/>
        <family val="2"/>
      </rPr>
      <t xml:space="preserve">
Remanufactura</t>
    </r>
    <r>
      <rPr>
        <sz val="10"/>
        <rFont val="Arial Narrow"/>
        <family val="2"/>
      </rPr>
      <t xml:space="preserve">: Proceso para devolver un producto a un estado de calidad equivalente o superior al del producto original. El producto se desensambla a nivel de componente, se inspecciona, repara y finalmente se re-ensambla utilizando las piezas que se hayan recuperado del producto original y piezas nuevas cuando haga falta. También incluye una fase de actualización para mejorar las prestaciones del producto respecto al original, por lo que la garantía del producto remanufacturado siempre es como la de un producto nuevo o incluso mejor. Los productos remanufacturados se venden en el mercado principal ya que equivalen o superan a sus homólogos originales (DNP, 2018).
</t>
    </r>
    <r>
      <rPr>
        <b/>
        <sz val="10"/>
        <rFont val="Arial Narrow"/>
        <family val="2"/>
      </rPr>
      <t>Cadena de suministro:</t>
    </r>
    <r>
      <rPr>
        <sz val="10"/>
        <rFont val="Arial Narrow"/>
        <family val="2"/>
      </rPr>
      <t xml:space="preserve"> La cadena de suministro involucra todas las actividades asociadas con la transformación y el flujo de bienes y servicios, incluidos el flujo de información, desde las fuentes de materia prima hasta los consumidores. 
Para una coordinación continua existe la necesidad de poder medir, identificar y capturar los grandes beneficios y costos de la cadena creando mecanismos para distribuir la información y ganancias de la colaboración a todos los miembros de la misma (UPV, 2014)
</t>
    </r>
    <r>
      <rPr>
        <b/>
        <sz val="10"/>
        <rFont val="Arial Narrow"/>
        <family val="2"/>
      </rPr>
      <t>Ciclo de vida</t>
    </r>
    <r>
      <rPr>
        <sz val="10"/>
        <rFont val="Arial Narrow"/>
        <family val="2"/>
      </rPr>
      <t xml:space="preserve">: Distintas etapas consecutivas e interrelacionadas de un producto, desde que se adquieren las materias primas a partir de recursos naturales hasta la eliminación final o reincorporación al ciclo productivo (ISO 14001, 2015). concepto adaptado por el DANE
</t>
    </r>
    <r>
      <rPr>
        <b/>
        <sz val="10"/>
        <rFont val="Arial Narrow"/>
        <family val="2"/>
      </rPr>
      <t xml:space="preserve">Ecodiseño </t>
    </r>
    <r>
      <rPr>
        <sz val="10"/>
        <rFont val="Arial Narrow"/>
        <family val="2"/>
      </rPr>
      <t xml:space="preserve"> “(…) la integración de aspectos ambientales en el diseño y desarrollo del producto con el objetivo de reducir los impactos ambientales adversos a lo largo del ciclo de vida de un producto“ (AENOR, 2011, pág. 11). El eco-diseño no pretende por lo tanto modificar el proceso de diseño industrial de los productos o servicios, sino complementarlo introduciendo la gestión ambiental como un factor más a tener en cuenta a la hora de la toma de decisiones durante el proceso de desarrollo de los productos (MINAMBIENTE y MINCOMERCIO, 2019).
</t>
    </r>
    <r>
      <rPr>
        <b/>
        <sz val="10"/>
        <rFont val="Arial Narrow"/>
        <family val="2"/>
      </rPr>
      <t xml:space="preserve">Encadenamiento productivo: </t>
    </r>
    <r>
      <rPr>
        <sz val="10"/>
        <rFont val="Arial Narrow"/>
        <family val="2"/>
      </rPr>
      <t>Proceso de generación de actividades colaborativas entre proveedores, clientes, consumidores, gestores de residuos y presentadores de servicios (MINAMBIENTE y MINCOMERCIO, 2019)</t>
    </r>
  </si>
  <si>
    <r>
      <rPr>
        <b/>
        <sz val="10"/>
        <rFont val="Arial Narrow"/>
        <family val="2"/>
      </rPr>
      <t>Materia prima secundaria (no virgen):</t>
    </r>
    <r>
      <rPr>
        <sz val="10"/>
        <rFont val="Arial Narrow"/>
        <family val="2"/>
      </rPr>
      <t xml:space="preserve"> Desechos materiales que dado su potencial  han sido destinados al reciclaje o reprocesados  para generar materias primas (desplazando  potencialmente el uso de materia prima virgen),  por ejemplo, desechos de minería, desechos de  los procesos industriales incluyendo la chatarra  y el material disponible en los rellenos sanitarios  (EUROESTAT, s.f.). Concepto adaptado por el DANE 
'</t>
    </r>
    <r>
      <rPr>
        <b/>
        <sz val="10"/>
        <rFont val="Arial Narrow"/>
        <family val="2"/>
      </rPr>
      <t>Producción y consumo sostenible:</t>
    </r>
    <r>
      <rPr>
        <sz val="10"/>
        <rFont val="Arial Narrow"/>
        <family val="2"/>
      </rPr>
      <t xml:space="preserve"> sistema integrado produc_x0002_ción y consumo, donde las tendencias están interrelacionadas y se afectan mutuamente. Cualquier cambio en la producción, impacta en el consumo y viceversa. En la medida en que la empresa logra disminuir el impacto ambiental de su proceso de producción, automáticamente el producto o servicio que ofrece en el mercado es más sostenible. Por otro lado, las fuer_x0002_zas de demanda pueden incentivar la producción más limpia.
</t>
    </r>
    <r>
      <rPr>
        <b/>
        <sz val="10"/>
        <rFont val="Arial Narrow"/>
        <family val="2"/>
      </rPr>
      <t>Aprovechamiento:</t>
    </r>
    <r>
      <rPr>
        <sz val="10"/>
        <rFont val="Arial Narrow"/>
        <family val="2"/>
      </rPr>
      <t xml:space="preserve"> es el proceso de recuperar el valor rema_x0002_nente o el poder calorífico de los materiales que componen los residuos, por medio de la recuperación, el reciclado o la regeneración.
</t>
    </r>
    <r>
      <rPr>
        <b/>
        <sz val="10"/>
        <rFont val="Arial Narrow"/>
        <family val="2"/>
      </rPr>
      <t xml:space="preserve">Eco-etiquetado: </t>
    </r>
    <r>
      <rPr>
        <sz val="10"/>
        <rFont val="Arial Narrow"/>
        <family val="2"/>
      </rPr>
      <t xml:space="preserve">es un distintivo que informa y estimula a los consumidores a escoger productos y servicios con menores re_x0002_percusiones sobre el medio ambiente
</t>
    </r>
    <r>
      <rPr>
        <b/>
        <sz val="10"/>
        <rFont val="Arial Narrow"/>
        <family val="2"/>
      </rPr>
      <t>Flujos de materiales:</t>
    </r>
    <r>
      <rPr>
        <sz val="10"/>
        <rFont val="Arial Narrow"/>
        <family val="2"/>
      </rPr>
      <t xml:space="preserve"> el flujo de los materiales comprende la secuencia de las actividades de extracción de materias primas, transformación o fabricación de productos, uso o consumo y gestión de los residuos resultantes del consumo
</t>
    </r>
    <r>
      <rPr>
        <b/>
        <sz val="10"/>
        <rFont val="Arial Narrow"/>
        <family val="2"/>
      </rPr>
      <t>Vida útil:</t>
    </r>
    <r>
      <rPr>
        <sz val="10"/>
        <rFont val="Arial Narrow"/>
        <family val="2"/>
      </rPr>
      <t xml:space="preserve"> tiempo de funcionamiento de materiales y productos determinado por la asignación de valor por porte de sus usuarios. Cuando materiales son re-usados o reciclados, su vida útil se extiende. 
</t>
    </r>
  </si>
  <si>
    <r>
      <t xml:space="preserve">Asistencias técnicas en producción y consumo responsable para desarrollar el modelo de economía circular por parte de las corporaciones a empresas y unidades productivas de subsectores priorizados
</t>
    </r>
    <r>
      <rPr>
        <sz val="10"/>
        <rFont val="Arial Narrow"/>
        <family val="2"/>
      </rPr>
      <t>Donde:</t>
    </r>
    <r>
      <rPr>
        <b/>
        <sz val="10"/>
        <rFont val="Arial Narrow"/>
        <family val="2"/>
      </rPr>
      <t xml:space="preserve">
ATAREC</t>
    </r>
    <r>
      <rPr>
        <b/>
        <vertAlign val="subscript"/>
        <sz val="10"/>
        <rFont val="Arial Narrow"/>
        <family val="2"/>
      </rPr>
      <t>t</t>
    </r>
    <r>
      <rPr>
        <b/>
        <sz val="10"/>
        <rFont val="Arial Narrow"/>
        <family val="2"/>
      </rPr>
      <t xml:space="preserve">: </t>
    </r>
    <r>
      <rPr>
        <sz val="10"/>
        <rFont val="Arial Narrow"/>
        <family val="2"/>
      </rPr>
      <t>Avance en la Asistencias técnicas en producción y consumo responsable para desarrollar el modelo de economía circular por parte de las corporaciones a empresas y unidades productivas de subsectores priorizados en la vigencia del reporte</t>
    </r>
    <r>
      <rPr>
        <b/>
        <sz val="10"/>
        <rFont val="Arial Narrow"/>
        <family val="2"/>
      </rPr>
      <t xml:space="preserve">
NEPSA</t>
    </r>
    <r>
      <rPr>
        <b/>
        <vertAlign val="subscript"/>
        <sz val="10"/>
        <rFont val="Arial Narrow"/>
        <family val="2"/>
      </rPr>
      <t>t</t>
    </r>
    <r>
      <rPr>
        <b/>
        <sz val="10"/>
        <rFont val="Arial Narrow"/>
        <family val="2"/>
      </rPr>
      <t xml:space="preserve"> : </t>
    </r>
    <r>
      <rPr>
        <sz val="10"/>
        <rFont val="Arial Narrow"/>
        <family val="2"/>
      </rPr>
      <t>Número de empresas con asistencias técnica de los subsectores priorizados en la vigencia del reporte.</t>
    </r>
    <r>
      <rPr>
        <b/>
        <sz val="10"/>
        <rFont val="Arial Narrow"/>
        <family val="2"/>
      </rPr>
      <t xml:space="preserve">
NTEPSP</t>
    </r>
    <r>
      <rPr>
        <b/>
        <vertAlign val="subscript"/>
        <sz val="10"/>
        <rFont val="Arial Narrow"/>
        <family val="2"/>
      </rPr>
      <t>t</t>
    </r>
    <r>
      <rPr>
        <b/>
        <sz val="10"/>
        <rFont val="Arial Narrow"/>
        <family val="2"/>
      </rPr>
      <t xml:space="preserve"> : </t>
    </r>
    <r>
      <rPr>
        <sz val="10"/>
        <rFont val="Arial Narrow"/>
        <family val="2"/>
      </rPr>
      <t>Número total de empresas priorizadas por subsector priorizados en la vigencia del reporte</t>
    </r>
  </si>
  <si>
    <t xml:space="preserve">Número total de empresas y unidades productivas pertenecientes a los subsectores identificadas por la autoridad ambintal en la jurisdicción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</si>
</sst>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u/>
      <sz val="11"/>
      <color theme="10"/>
      <name val="Calibri"/>
      <family val="2"/>
      <scheme val="minor"/>
    </font>
    <font>
      <sz val="10"/>
      <color theme="1"/>
      <name val="Arial Narrow"/>
      <family val="2"/>
    </font>
    <font>
      <sz val="10"/>
      <name val="Arial"/>
    </font>
    <font>
      <sz val="10"/>
      <color rgb="FF006100"/>
      <name val="Arial Narrow"/>
      <family val="2"/>
    </font>
    <font>
      <b/>
      <sz val="10"/>
      <color rgb="FF006100"/>
      <name val="Arial Narrow"/>
      <family val="2"/>
    </font>
    <font>
      <u/>
      <sz val="10"/>
      <color theme="10"/>
      <name val="Arial"/>
    </font>
    <font>
      <i/>
      <sz val="10"/>
      <name val="Arial Narrow"/>
      <family val="2"/>
    </font>
    <font>
      <sz val="10"/>
      <color rgb="FF000000"/>
      <name val="Arial Narrow"/>
      <family val="2"/>
    </font>
    <font>
      <b/>
      <i/>
      <sz val="10"/>
      <color indexed="8"/>
      <name val="Arial Narrow"/>
      <family val="2"/>
    </font>
    <font>
      <i/>
      <sz val="10"/>
      <color rgb="FF000000"/>
      <name val="Arial Narrow"/>
      <family val="2"/>
    </font>
    <font>
      <u/>
      <sz val="10"/>
      <color theme="10"/>
      <name val="Arial Narrow"/>
      <family val="2"/>
    </font>
    <font>
      <b/>
      <sz val="10"/>
      <color rgb="FF000000"/>
      <name val="Arial Narrow"/>
      <family val="2"/>
    </font>
    <font>
      <b/>
      <u/>
      <sz val="10"/>
      <color rgb="FF000000"/>
      <name val="Arial Narrow"/>
      <family val="2"/>
    </font>
    <font>
      <b/>
      <vertAlign val="subscript"/>
      <sz val="10"/>
      <color rgb="FF000000"/>
      <name val="Arial Narrow"/>
      <family val="2"/>
    </font>
    <font>
      <b/>
      <vertAlign val="subscript"/>
      <sz val="10"/>
      <name val="Arial Narrow"/>
      <family val="2"/>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
      <patternFill patternType="solid">
        <fgColor theme="0" tint="-0.249977111117893"/>
        <bgColor indexed="64"/>
      </patternFill>
    </fill>
    <fill>
      <patternFill patternType="solid">
        <fgColor theme="0" tint="-0.34998626667073579"/>
        <bgColor indexed="64"/>
      </patternFill>
    </fill>
  </fills>
  <borders count="11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double">
        <color rgb="FFFF800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right style="thin">
        <color auto="1"/>
      </right>
      <top style="medium">
        <color indexed="64"/>
      </top>
      <bottom style="thin">
        <color auto="1"/>
      </bottom>
      <diagonal/>
    </border>
    <border>
      <left/>
      <right style="thin">
        <color auto="1"/>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auto="1"/>
      </left>
      <right style="thin">
        <color auto="1"/>
      </right>
      <top style="thin">
        <color auto="1"/>
      </top>
      <bottom/>
      <diagonal/>
    </border>
    <border>
      <left style="medium">
        <color indexed="64"/>
      </left>
      <right style="thin">
        <color auto="1"/>
      </right>
      <top style="medium">
        <color indexed="64"/>
      </top>
      <bottom/>
      <diagonal/>
    </border>
    <border>
      <left style="medium">
        <color indexed="64"/>
      </left>
      <right style="medium">
        <color indexed="64"/>
      </right>
      <top style="thin">
        <color auto="1"/>
      </top>
      <bottom style="thin">
        <color auto="1"/>
      </bottom>
      <diagonal/>
    </border>
    <border>
      <left style="thin">
        <color auto="1"/>
      </left>
      <right style="thin">
        <color auto="1"/>
      </right>
      <top style="medium">
        <color indexed="64"/>
      </top>
      <bottom/>
      <diagonal/>
    </border>
    <border>
      <left/>
      <right style="thin">
        <color auto="1"/>
      </right>
      <top style="medium">
        <color indexed="64"/>
      </top>
      <bottom/>
      <diagonal/>
    </border>
    <border>
      <left style="medium">
        <color indexed="64"/>
      </left>
      <right/>
      <top style="medium">
        <color indexed="64"/>
      </top>
      <bottom style="thin">
        <color indexed="64"/>
      </bottom>
      <diagonal/>
    </border>
    <border>
      <left style="thin">
        <color auto="1"/>
      </left>
      <right/>
      <top style="medium">
        <color indexed="64"/>
      </top>
      <bottom/>
      <diagonal/>
    </border>
    <border>
      <left style="thin">
        <color indexed="64"/>
      </left>
      <right style="medium">
        <color indexed="64"/>
      </right>
      <top style="thin">
        <color indexed="64"/>
      </top>
      <bottom/>
      <diagonal/>
    </border>
    <border>
      <left style="medium">
        <color indexed="64"/>
      </left>
      <right/>
      <top/>
      <bottom style="thin">
        <color auto="1"/>
      </bottom>
      <diagonal/>
    </border>
    <border>
      <left/>
      <right style="medium">
        <color indexed="64"/>
      </right>
      <top/>
      <bottom style="thin">
        <color auto="1"/>
      </bottom>
      <diagonal/>
    </border>
  </borders>
  <cellStyleXfs count="27">
    <xf numFmtId="0" fontId="0" fillId="0" borderId="0"/>
    <xf numFmtId="0" fontId="20" fillId="0" borderId="0" applyNumberFormat="0" applyFill="0" applyBorder="0" applyAlignment="0" applyProtection="0"/>
    <xf numFmtId="0" fontId="3" fillId="0" borderId="0"/>
    <xf numFmtId="0" fontId="12" fillId="0" borderId="0"/>
    <xf numFmtId="0" fontId="21" fillId="0" borderId="0" applyNumberFormat="0" applyFill="0" applyBorder="0" applyAlignment="0" applyProtection="0"/>
    <xf numFmtId="9" fontId="3" fillId="0" borderId="0" applyFont="0" applyFill="0" applyBorder="0" applyAlignment="0" applyProtection="0"/>
    <xf numFmtId="43" fontId="23" fillId="0" borderId="0" applyFont="0" applyFill="0" applyBorder="0" applyAlignment="0" applyProtection="0"/>
    <xf numFmtId="9" fontId="23"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0" fontId="26" fillId="0" borderId="0" applyNumberForma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515">
    <xf numFmtId="0" fontId="0" fillId="0" borderId="0" xfId="0"/>
    <xf numFmtId="0" fontId="4" fillId="0" borderId="0" xfId="0" applyFont="1" applyAlignment="1">
      <alignment horizontal="center" vertical="center" wrapText="1"/>
    </xf>
    <xf numFmtId="0" fontId="5" fillId="0" borderId="0" xfId="0" applyFont="1"/>
    <xf numFmtId="0" fontId="0" fillId="0" borderId="0" xfId="0" applyAlignment="1">
      <alignment horizontal="center"/>
    </xf>
    <xf numFmtId="0" fontId="10" fillId="0" borderId="9" xfId="0"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0" xfId="0" quotePrefix="1" applyFont="1" applyAlignment="1">
      <alignment horizontal="left" vertical="center" wrapText="1"/>
    </xf>
    <xf numFmtId="0" fontId="10" fillId="0" borderId="9" xfId="0" applyFont="1" applyBorder="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10" fillId="0" borderId="6" xfId="0" quotePrefix="1" applyFont="1" applyBorder="1" applyAlignment="1">
      <alignment vertical="center" wrapText="1"/>
    </xf>
    <xf numFmtId="0" fontId="10" fillId="0" borderId="5" xfId="0" quotePrefix="1" applyFont="1" applyBorder="1" applyAlignment="1">
      <alignment vertical="center" wrapText="1"/>
    </xf>
    <xf numFmtId="0" fontId="10" fillId="0" borderId="7" xfId="0" quotePrefix="1" applyFont="1" applyBorder="1" applyAlignment="1">
      <alignment horizontal="left" vertical="center" wrapText="1"/>
    </xf>
    <xf numFmtId="0" fontId="10" fillId="0" borderId="11" xfId="0" quotePrefix="1" applyFont="1" applyBorder="1" applyAlignment="1">
      <alignment horizontal="left" vertical="center" wrapText="1"/>
    </xf>
    <xf numFmtId="0" fontId="10" fillId="0" borderId="12" xfId="0" quotePrefix="1" applyFont="1" applyBorder="1" applyAlignment="1">
      <alignment horizontal="left" vertical="center" wrapText="1"/>
    </xf>
    <xf numFmtId="0" fontId="10" fillId="0" borderId="8" xfId="0" applyFont="1" applyBorder="1" applyAlignment="1">
      <alignment vertical="center" wrapText="1"/>
    </xf>
    <xf numFmtId="0" fontId="10" fillId="0" borderId="10" xfId="0" applyFont="1" applyBorder="1" applyAlignment="1">
      <alignment vertical="center" wrapText="1"/>
    </xf>
    <xf numFmtId="0" fontId="10"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4" fillId="2" borderId="0" xfId="0" applyFont="1" applyFill="1" applyAlignment="1">
      <alignment horizontal="center" vertical="center" wrapText="1"/>
    </xf>
    <xf numFmtId="0" fontId="5" fillId="2" borderId="0" xfId="0" applyFont="1" applyFill="1"/>
    <xf numFmtId="0" fontId="0" fillId="2" borderId="0" xfId="0" applyFill="1"/>
    <xf numFmtId="0" fontId="10" fillId="2" borderId="5" xfId="0" quotePrefix="1" applyFont="1" applyFill="1" applyBorder="1" applyAlignment="1">
      <alignment horizontal="left" vertical="center" wrapText="1"/>
    </xf>
    <xf numFmtId="0" fontId="10" fillId="2" borderId="7" xfId="0" quotePrefix="1" applyFont="1" applyFill="1" applyBorder="1" applyAlignment="1">
      <alignment horizontal="left" vertical="center" wrapText="1"/>
    </xf>
    <xf numFmtId="0" fontId="10" fillId="2" borderId="0" xfId="0" quotePrefix="1" applyFont="1" applyFill="1" applyAlignment="1">
      <alignment horizontal="left" vertical="center" wrapText="1"/>
    </xf>
    <xf numFmtId="0" fontId="10" fillId="2" borderId="12" xfId="0" quotePrefix="1" applyFont="1" applyFill="1" applyBorder="1" applyAlignment="1">
      <alignment horizontal="left" vertical="center" wrapText="1"/>
    </xf>
    <xf numFmtId="0" fontId="10" fillId="2" borderId="9" xfId="0" applyFont="1" applyFill="1" applyBorder="1" applyAlignment="1">
      <alignment vertical="center" wrapText="1"/>
    </xf>
    <xf numFmtId="0" fontId="10" fillId="2" borderId="10" xfId="0" applyFont="1" applyFill="1" applyBorder="1" applyAlignment="1">
      <alignment vertical="center" wrapText="1"/>
    </xf>
    <xf numFmtId="0" fontId="10" fillId="2" borderId="5" xfId="0" applyFont="1" applyFill="1" applyBorder="1" applyAlignment="1">
      <alignment vertical="center" wrapText="1"/>
    </xf>
    <xf numFmtId="0" fontId="11" fillId="2" borderId="0" xfId="0" applyFont="1" applyFill="1" applyAlignment="1">
      <alignment horizontal="left" vertical="center" wrapText="1"/>
    </xf>
    <xf numFmtId="0" fontId="10" fillId="2" borderId="0" xfId="0" applyFont="1" applyFill="1" applyAlignment="1">
      <alignment horizontal="center" vertical="center" wrapText="1"/>
    </xf>
    <xf numFmtId="0" fontId="10" fillId="0" borderId="0" xfId="0" applyFont="1" applyAlignment="1">
      <alignment horizontal="center" vertical="center" wrapText="1"/>
    </xf>
    <xf numFmtId="0" fontId="10" fillId="0" borderId="34" xfId="0" applyFont="1" applyBorder="1" applyAlignment="1">
      <alignment horizontal="center" vertical="center" wrapText="1"/>
    </xf>
    <xf numFmtId="0" fontId="10" fillId="2" borderId="5" xfId="0" applyFont="1" applyFill="1" applyBorder="1" applyAlignment="1">
      <alignment horizontal="center" vertical="center" wrapText="1"/>
    </xf>
    <xf numFmtId="0" fontId="11" fillId="2" borderId="5" xfId="0" applyFont="1" applyFill="1" applyBorder="1" applyAlignment="1">
      <alignment horizontal="left" vertical="center" wrapText="1"/>
    </xf>
    <xf numFmtId="0" fontId="10" fillId="0" borderId="12" xfId="0" applyFont="1" applyBorder="1" applyAlignment="1">
      <alignment horizontal="center" vertical="center" wrapText="1"/>
    </xf>
    <xf numFmtId="0" fontId="10" fillId="2" borderId="36"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44" xfId="0" applyFont="1" applyFill="1" applyBorder="1" applyAlignment="1">
      <alignment horizontal="center" vertical="center" wrapText="1"/>
    </xf>
    <xf numFmtId="0" fontId="11" fillId="2" borderId="33" xfId="0" applyFont="1" applyFill="1" applyBorder="1" applyAlignment="1">
      <alignment horizontal="left" vertical="center" wrapText="1"/>
    </xf>
    <xf numFmtId="0" fontId="10" fillId="2" borderId="31"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2" fillId="6" borderId="0" xfId="0" applyFont="1" applyFill="1"/>
    <xf numFmtId="0" fontId="12" fillId="5" borderId="0" xfId="0" applyFont="1" applyFill="1"/>
    <xf numFmtId="0" fontId="10" fillId="0" borderId="30" xfId="0" quotePrefix="1" applyFont="1" applyBorder="1" applyAlignment="1">
      <alignment horizontal="center" vertical="center" wrapText="1"/>
    </xf>
    <xf numFmtId="0" fontId="10" fillId="0" borderId="9" xfId="0" quotePrefix="1" applyFont="1" applyBorder="1" applyAlignment="1">
      <alignment horizontal="center" vertical="center" wrapText="1"/>
    </xf>
    <xf numFmtId="0" fontId="10" fillId="0" borderId="39" xfId="0" quotePrefix="1" applyFont="1" applyBorder="1" applyAlignment="1">
      <alignment horizontal="center" vertical="center" wrapText="1"/>
    </xf>
    <xf numFmtId="0" fontId="10" fillId="0" borderId="58" xfId="0" quotePrefix="1" applyFont="1" applyBorder="1" applyAlignment="1">
      <alignment horizontal="center" vertical="center" wrapText="1"/>
    </xf>
    <xf numFmtId="0" fontId="10" fillId="0" borderId="5" xfId="0" applyFont="1" applyBorder="1" applyAlignment="1">
      <alignment vertical="center" wrapText="1"/>
    </xf>
    <xf numFmtId="0" fontId="10" fillId="0" borderId="7" xfId="0" applyFont="1" applyBorder="1" applyAlignment="1">
      <alignment vertical="center" wrapText="1"/>
    </xf>
    <xf numFmtId="0" fontId="11" fillId="10" borderId="1" xfId="0" applyFont="1" applyFill="1" applyBorder="1" applyAlignment="1">
      <alignment horizontal="center" vertical="center" wrapText="1"/>
    </xf>
    <xf numFmtId="0" fontId="11" fillId="10" borderId="35" xfId="0" applyFont="1" applyFill="1" applyBorder="1" applyAlignment="1">
      <alignment horizontal="center" vertical="center" wrapText="1"/>
    </xf>
    <xf numFmtId="0" fontId="11" fillId="10" borderId="13" xfId="0" applyFont="1" applyFill="1" applyBorder="1" applyAlignment="1">
      <alignment horizontal="center" vertical="center" wrapText="1"/>
    </xf>
    <xf numFmtId="0" fontId="11" fillId="10" borderId="37" xfId="0" applyFont="1" applyFill="1" applyBorder="1" applyAlignment="1">
      <alignment horizontal="center" vertical="center" wrapText="1"/>
    </xf>
    <xf numFmtId="0" fontId="8" fillId="9" borderId="3" xfId="0" applyFont="1" applyFill="1" applyBorder="1" applyAlignment="1">
      <alignment vertical="center"/>
    </xf>
    <xf numFmtId="0" fontId="8" fillId="9" borderId="2" xfId="0" applyFont="1" applyFill="1" applyBorder="1" applyAlignment="1">
      <alignment vertical="center"/>
    </xf>
    <xf numFmtId="0" fontId="8" fillId="9" borderId="4" xfId="0" applyFont="1" applyFill="1" applyBorder="1" applyAlignment="1">
      <alignment vertical="center"/>
    </xf>
    <xf numFmtId="0" fontId="8" fillId="9" borderId="6" xfId="0" applyFont="1" applyFill="1" applyBorder="1" applyAlignment="1">
      <alignment vertical="center"/>
    </xf>
    <xf numFmtId="0" fontId="8" fillId="9" borderId="5" xfId="0" applyFont="1" applyFill="1" applyBorder="1" applyAlignment="1">
      <alignment vertical="center"/>
    </xf>
    <xf numFmtId="0" fontId="8" fillId="9" borderId="7" xfId="0" applyFont="1" applyFill="1" applyBorder="1" applyAlignment="1">
      <alignment vertical="center"/>
    </xf>
    <xf numFmtId="0" fontId="8" fillId="9" borderId="8" xfId="0" applyFont="1" applyFill="1" applyBorder="1" applyAlignment="1">
      <alignment vertical="center"/>
    </xf>
    <xf numFmtId="0" fontId="8" fillId="9" borderId="9" xfId="0" applyFont="1" applyFill="1" applyBorder="1" applyAlignment="1">
      <alignment vertical="center"/>
    </xf>
    <xf numFmtId="0" fontId="8" fillId="9" borderId="10" xfId="0" applyFont="1" applyFill="1" applyBorder="1" applyAlignment="1">
      <alignment vertical="center"/>
    </xf>
    <xf numFmtId="0" fontId="18" fillId="9" borderId="6" xfId="0" applyFont="1" applyFill="1" applyBorder="1" applyAlignment="1">
      <alignment horizontal="left" vertical="center" wrapText="1"/>
    </xf>
    <xf numFmtId="0" fontId="18" fillId="9" borderId="7" xfId="0" applyFont="1" applyFill="1" applyBorder="1" applyAlignment="1">
      <alignment horizontal="left" vertical="center" wrapText="1"/>
    </xf>
    <xf numFmtId="0" fontId="10" fillId="0" borderId="0" xfId="8" applyFont="1" applyAlignment="1">
      <alignment vertical="center" wrapText="1"/>
    </xf>
    <xf numFmtId="0" fontId="10" fillId="0" borderId="0" xfId="8" applyFont="1" applyAlignment="1">
      <alignment vertical="center"/>
    </xf>
    <xf numFmtId="0" fontId="10" fillId="0" borderId="72" xfId="0" applyFont="1" applyBorder="1"/>
    <xf numFmtId="0" fontId="10" fillId="0" borderId="0" xfId="0" applyFont="1"/>
    <xf numFmtId="0" fontId="10" fillId="0" borderId="73" xfId="0" applyFont="1" applyBorder="1"/>
    <xf numFmtId="0" fontId="22" fillId="0" borderId="0" xfId="8" applyFont="1" applyAlignment="1" applyProtection="1">
      <alignment horizontal="left" vertical="top" wrapText="1"/>
      <protection locked="0"/>
    </xf>
    <xf numFmtId="0" fontId="10" fillId="0" borderId="8" xfId="0" quotePrefix="1" applyFont="1" applyBorder="1" applyAlignment="1">
      <alignment vertical="top" wrapText="1"/>
    </xf>
    <xf numFmtId="0" fontId="10" fillId="0" borderId="9" xfId="0" quotePrefix="1" applyFont="1" applyBorder="1" applyAlignment="1">
      <alignment vertical="top" wrapText="1"/>
    </xf>
    <xf numFmtId="0" fontId="10" fillId="0" borderId="10" xfId="0" quotePrefix="1" applyFont="1" applyBorder="1" applyAlignment="1">
      <alignment vertical="top" wrapText="1"/>
    </xf>
    <xf numFmtId="0" fontId="25" fillId="12" borderId="81" xfId="0" applyFont="1" applyFill="1" applyBorder="1" applyAlignment="1">
      <alignment horizontal="center" vertical="center"/>
    </xf>
    <xf numFmtId="0" fontId="25" fillId="12" borderId="82" xfId="0" applyFont="1" applyFill="1" applyBorder="1" applyAlignment="1">
      <alignment horizontal="center" vertical="center"/>
    </xf>
    <xf numFmtId="0" fontId="10" fillId="0" borderId="0" xfId="0" applyFont="1" applyAlignment="1" applyProtection="1">
      <alignment vertical="top"/>
      <protection hidden="1"/>
    </xf>
    <xf numFmtId="0" fontId="24" fillId="0" borderId="0" xfId="8" applyFont="1" applyAlignment="1">
      <alignment vertical="top"/>
    </xf>
    <xf numFmtId="0" fontId="10" fillId="0" borderId="0" xfId="0" applyFont="1" applyAlignment="1">
      <alignment horizontal="center" vertical="top"/>
    </xf>
    <xf numFmtId="9" fontId="10" fillId="0" borderId="0" xfId="0" applyNumberFormat="1" applyFont="1" applyAlignment="1">
      <alignment horizontal="center" vertical="top"/>
    </xf>
    <xf numFmtId="0" fontId="10" fillId="0" borderId="0" xfId="0" applyFont="1" applyAlignment="1">
      <alignment vertical="top"/>
    </xf>
    <xf numFmtId="0" fontId="22" fillId="0" borderId="77" xfId="8" applyFont="1" applyBorder="1" applyAlignment="1" applyProtection="1">
      <alignment horizontal="left" vertical="top" wrapText="1"/>
      <protection locked="0"/>
    </xf>
    <xf numFmtId="0" fontId="10" fillId="0" borderId="0" xfId="3" applyFont="1"/>
    <xf numFmtId="0" fontId="22" fillId="0" borderId="0" xfId="8" applyFont="1"/>
    <xf numFmtId="0" fontId="8" fillId="0" borderId="72" xfId="8" applyFont="1" applyBorder="1" applyAlignment="1">
      <alignment horizontal="center" vertical="center" wrapText="1"/>
    </xf>
    <xf numFmtId="0" fontId="8" fillId="0" borderId="0" xfId="8" applyFont="1" applyAlignment="1">
      <alignment horizontal="center" vertical="center" wrapText="1"/>
    </xf>
    <xf numFmtId="0" fontId="8" fillId="0" borderId="73" xfId="8" applyFont="1" applyBorder="1" applyAlignment="1">
      <alignment horizontal="center" vertical="center" wrapText="1"/>
    </xf>
    <xf numFmtId="0" fontId="8" fillId="0" borderId="68" xfId="8" applyFont="1" applyBorder="1" applyAlignment="1">
      <alignment horizontal="center" vertical="center" wrapText="1"/>
    </xf>
    <xf numFmtId="0" fontId="8" fillId="0" borderId="69" xfId="8" applyFont="1" applyBorder="1" applyAlignment="1">
      <alignment horizontal="center" vertical="center" wrapText="1"/>
    </xf>
    <xf numFmtId="0" fontId="22" fillId="0" borderId="69" xfId="8" applyFont="1" applyBorder="1"/>
    <xf numFmtId="0" fontId="8" fillId="0" borderId="70" xfId="8" applyFont="1" applyBorder="1" applyAlignment="1">
      <alignment horizontal="center" vertical="center" wrapText="1"/>
    </xf>
    <xf numFmtId="0" fontId="22" fillId="0" borderId="72" xfId="8" applyFont="1" applyBorder="1"/>
    <xf numFmtId="0" fontId="28" fillId="0" borderId="72" xfId="8" applyFont="1" applyBorder="1" applyAlignment="1">
      <alignment vertical="top"/>
    </xf>
    <xf numFmtId="0" fontId="28" fillId="0" borderId="0" xfId="8" applyFont="1" applyAlignment="1">
      <alignment horizontal="center" vertical="top"/>
    </xf>
    <xf numFmtId="0" fontId="22" fillId="0" borderId="0" xfId="8" applyFont="1" applyAlignment="1">
      <alignment vertical="top"/>
    </xf>
    <xf numFmtId="0" fontId="28" fillId="0" borderId="0" xfId="0" applyFont="1" applyAlignment="1">
      <alignment horizontal="right" vertical="top"/>
    </xf>
    <xf numFmtId="0" fontId="22" fillId="11" borderId="1" xfId="8" applyFont="1" applyFill="1" applyBorder="1" applyAlignment="1">
      <alignment vertical="top"/>
    </xf>
    <xf numFmtId="0" fontId="22" fillId="0" borderId="73" xfId="8" applyFont="1" applyBorder="1"/>
    <xf numFmtId="0" fontId="29" fillId="0" borderId="72" xfId="8" applyFont="1" applyBorder="1" applyAlignment="1">
      <alignment vertical="top"/>
    </xf>
    <xf numFmtId="0" fontId="30" fillId="0" borderId="0" xfId="8" applyFont="1" applyAlignment="1">
      <alignment horizontal="center" vertical="top" wrapText="1"/>
    </xf>
    <xf numFmtId="0" fontId="22" fillId="4" borderId="1" xfId="8" applyFont="1" applyFill="1" applyBorder="1" applyAlignment="1">
      <alignment vertical="top"/>
    </xf>
    <xf numFmtId="0" fontId="22" fillId="0" borderId="72" xfId="8" applyFont="1" applyBorder="1" applyAlignment="1">
      <alignment horizontal="right" vertical="top"/>
    </xf>
    <xf numFmtId="9" fontId="22" fillId="0" borderId="0" xfId="8" applyNumberFormat="1" applyFont="1" applyAlignment="1">
      <alignment horizontal="center" vertical="top"/>
    </xf>
    <xf numFmtId="0" fontId="22" fillId="12" borderId="1" xfId="8" applyFont="1" applyFill="1" applyBorder="1" applyAlignment="1">
      <alignment vertical="top"/>
    </xf>
    <xf numFmtId="0" fontId="31" fillId="0" borderId="72" xfId="4" applyFont="1" applyFill="1" applyBorder="1"/>
    <xf numFmtId="0" fontId="22" fillId="0" borderId="0" xfId="8" applyFont="1" applyAlignment="1">
      <alignment horizontal="center" vertical="top"/>
    </xf>
    <xf numFmtId="0" fontId="28" fillId="0" borderId="0" xfId="0" applyFont="1" applyAlignment="1">
      <alignment vertical="top"/>
    </xf>
    <xf numFmtId="0" fontId="28" fillId="11" borderId="84" xfId="0" applyFont="1" applyFill="1" applyBorder="1" applyAlignment="1" applyProtection="1">
      <alignment horizontal="center" vertical="top" wrapText="1"/>
      <protection locked="0"/>
    </xf>
    <xf numFmtId="0" fontId="28" fillId="11" borderId="1" xfId="0" applyFont="1" applyFill="1" applyBorder="1" applyAlignment="1" applyProtection="1">
      <alignment horizontal="center" vertical="top" wrapText="1"/>
      <protection locked="0"/>
    </xf>
    <xf numFmtId="0" fontId="22" fillId="11" borderId="84" xfId="0" applyFont="1" applyFill="1" applyBorder="1" applyAlignment="1" applyProtection="1">
      <alignment horizontal="center" vertical="top"/>
      <protection locked="0"/>
    </xf>
    <xf numFmtId="0" fontId="22" fillId="11" borderId="1" xfId="0" applyFont="1" applyFill="1" applyBorder="1" applyAlignment="1" applyProtection="1">
      <alignment horizontal="center" vertical="top"/>
      <protection locked="0"/>
    </xf>
    <xf numFmtId="0" fontId="28" fillId="0" borderId="0" xfId="0" applyFont="1" applyAlignment="1">
      <alignment vertical="top" wrapText="1"/>
    </xf>
    <xf numFmtId="0" fontId="22" fillId="0" borderId="0" xfId="0" applyFont="1" applyAlignment="1">
      <alignment horizontal="center" vertical="top"/>
    </xf>
    <xf numFmtId="0" fontId="31" fillId="0" borderId="76" xfId="4" applyFont="1" applyFill="1" applyBorder="1"/>
    <xf numFmtId="0" fontId="22" fillId="0" borderId="77" xfId="8" applyFont="1" applyBorder="1" applyAlignment="1">
      <alignment horizontal="center" vertical="top"/>
    </xf>
    <xf numFmtId="0" fontId="28" fillId="0" borderId="77" xfId="8" applyFont="1" applyBorder="1" applyAlignment="1">
      <alignment horizontal="right" vertical="top"/>
    </xf>
    <xf numFmtId="0" fontId="22" fillId="0" borderId="77" xfId="8" applyFont="1" applyBorder="1"/>
    <xf numFmtId="0" fontId="22" fillId="0" borderId="74" xfId="8" applyFont="1" applyBorder="1"/>
    <xf numFmtId="0" fontId="31" fillId="0" borderId="0" xfId="4" applyFont="1" applyFill="1" applyBorder="1"/>
    <xf numFmtId="0" fontId="28" fillId="0" borderId="0" xfId="8" applyFont="1" applyAlignment="1">
      <alignment horizontal="right" vertical="top"/>
    </xf>
    <xf numFmtId="0" fontId="28" fillId="0" borderId="68" xfId="8" applyFont="1" applyBorder="1" applyAlignment="1">
      <alignment horizontal="center" vertical="top" wrapText="1"/>
    </xf>
    <xf numFmtId="0" fontId="22" fillId="0" borderId="70" xfId="8" applyFont="1" applyBorder="1"/>
    <xf numFmtId="0" fontId="28" fillId="0" borderId="72" xfId="8" applyFont="1" applyBorder="1" applyAlignment="1">
      <alignment horizontal="center" vertical="top" wrapText="1"/>
    </xf>
    <xf numFmtId="0" fontId="28" fillId="0" borderId="0" xfId="8" applyFont="1" applyAlignment="1">
      <alignment vertical="top" wrapText="1"/>
    </xf>
    <xf numFmtId="0" fontId="28" fillId="0" borderId="0" xfId="8" applyFont="1" applyAlignment="1">
      <alignment horizontal="left" vertical="center" wrapText="1"/>
    </xf>
    <xf numFmtId="0" fontId="32" fillId="0" borderId="0" xfId="8" applyFont="1" applyAlignment="1">
      <alignment horizontal="center" vertical="center"/>
    </xf>
    <xf numFmtId="0" fontId="22" fillId="0" borderId="72" xfId="8" applyFont="1" applyBorder="1" applyAlignment="1">
      <alignment horizontal="center" vertical="top"/>
    </xf>
    <xf numFmtId="0" fontId="22" fillId="0" borderId="72" xfId="8" applyFont="1" applyBorder="1" applyAlignment="1">
      <alignment horizontal="center"/>
    </xf>
    <xf numFmtId="0" fontId="22" fillId="0" borderId="0" xfId="8" applyFont="1" applyAlignment="1">
      <alignment horizontal="center"/>
    </xf>
    <xf numFmtId="0" fontId="22" fillId="0" borderId="73" xfId="8" applyFont="1" applyBorder="1" applyAlignment="1">
      <alignment horizontal="center"/>
    </xf>
    <xf numFmtId="0" fontId="32" fillId="0" borderId="0" xfId="8" applyFont="1" applyAlignment="1">
      <alignment vertical="top" wrapText="1"/>
    </xf>
    <xf numFmtId="0" fontId="18" fillId="0" borderId="72" xfId="8" applyFont="1" applyBorder="1" applyAlignment="1">
      <alignment horizontal="center" vertical="center"/>
    </xf>
    <xf numFmtId="0" fontId="18" fillId="0" borderId="0" xfId="8" applyFont="1" applyAlignment="1">
      <alignment horizontal="center" vertical="center"/>
    </xf>
    <xf numFmtId="0" fontId="18" fillId="0" borderId="73" xfId="8" applyFont="1" applyBorder="1" applyAlignment="1">
      <alignment horizontal="center" vertical="center"/>
    </xf>
    <xf numFmtId="0" fontId="32" fillId="9" borderId="86" xfId="8" applyFont="1" applyFill="1" applyBorder="1" applyAlignment="1">
      <alignment horizontal="center" vertical="center" wrapText="1"/>
    </xf>
    <xf numFmtId="0" fontId="32" fillId="9" borderId="87" xfId="8" applyFont="1" applyFill="1" applyBorder="1" applyAlignment="1">
      <alignment horizontal="center" vertical="center" wrapText="1"/>
    </xf>
    <xf numFmtId="0" fontId="32" fillId="9" borderId="88" xfId="8" applyFont="1" applyFill="1" applyBorder="1" applyAlignment="1">
      <alignment horizontal="center" vertical="center" wrapText="1"/>
    </xf>
    <xf numFmtId="0" fontId="32" fillId="9" borderId="93" xfId="8" applyFont="1" applyFill="1" applyBorder="1" applyAlignment="1">
      <alignment horizontal="center" vertical="center" wrapText="1"/>
    </xf>
    <xf numFmtId="164" fontId="22" fillId="11" borderId="10" xfId="6" applyNumberFormat="1" applyFont="1" applyFill="1" applyBorder="1" applyAlignment="1" applyProtection="1">
      <alignment horizontal="right" vertical="top"/>
      <protection locked="0"/>
    </xf>
    <xf numFmtId="164" fontId="22" fillId="11" borderId="89" xfId="6" applyNumberFormat="1" applyFont="1" applyFill="1" applyBorder="1" applyAlignment="1" applyProtection="1">
      <alignment horizontal="right" vertical="top"/>
      <protection locked="0"/>
    </xf>
    <xf numFmtId="9" fontId="28" fillId="13" borderId="90" xfId="7" applyFont="1" applyFill="1" applyBorder="1" applyAlignment="1">
      <alignment vertical="top" wrapText="1"/>
    </xf>
    <xf numFmtId="164" fontId="22" fillId="11" borderId="4" xfId="6" applyNumberFormat="1" applyFont="1" applyFill="1" applyBorder="1" applyAlignment="1" applyProtection="1">
      <alignment horizontal="right" vertical="top"/>
      <protection locked="0"/>
    </xf>
    <xf numFmtId="164" fontId="22" fillId="11" borderId="1" xfId="6" applyNumberFormat="1" applyFont="1" applyFill="1" applyBorder="1" applyAlignment="1" applyProtection="1">
      <alignment horizontal="right" vertical="top"/>
      <protection locked="0"/>
    </xf>
    <xf numFmtId="9" fontId="28" fillId="13" borderId="85" xfId="7" applyFont="1" applyFill="1" applyBorder="1" applyAlignment="1">
      <alignment vertical="top" wrapText="1"/>
    </xf>
    <xf numFmtId="164" fontId="22" fillId="11" borderId="93" xfId="6" applyNumberFormat="1" applyFont="1" applyFill="1" applyBorder="1" applyAlignment="1" applyProtection="1">
      <alignment horizontal="right" vertical="top"/>
      <protection locked="0"/>
    </xf>
    <xf numFmtId="164" fontId="22" fillId="11" borderId="87" xfId="6" applyNumberFormat="1" applyFont="1" applyFill="1" applyBorder="1" applyAlignment="1" applyProtection="1">
      <alignment horizontal="right" vertical="top"/>
      <protection locked="0"/>
    </xf>
    <xf numFmtId="9" fontId="28" fillId="13" borderId="88" xfId="7" applyFont="1" applyFill="1" applyBorder="1" applyAlignment="1">
      <alignment vertical="top" wrapText="1"/>
    </xf>
    <xf numFmtId="164" fontId="32" fillId="13" borderId="95" xfId="6" applyNumberFormat="1" applyFont="1" applyFill="1" applyBorder="1" applyAlignment="1">
      <alignment horizontal="right" vertical="center"/>
    </xf>
    <xf numFmtId="9" fontId="32" fillId="13" borderId="91" xfId="7" applyFont="1" applyFill="1" applyBorder="1" applyAlignment="1">
      <alignment horizontal="right" vertical="center" wrapText="1"/>
    </xf>
    <xf numFmtId="164" fontId="32" fillId="13" borderId="97" xfId="6" applyNumberFormat="1" applyFont="1" applyFill="1" applyBorder="1" applyAlignment="1">
      <alignment horizontal="right" vertical="center"/>
    </xf>
    <xf numFmtId="0" fontId="28" fillId="0" borderId="76" xfId="8" applyFont="1" applyBorder="1" applyAlignment="1">
      <alignment horizontal="center" vertical="top" wrapText="1"/>
    </xf>
    <xf numFmtId="0" fontId="28" fillId="0" borderId="77" xfId="8" applyFont="1" applyBorder="1" applyAlignment="1">
      <alignment vertical="top" wrapText="1"/>
    </xf>
    <xf numFmtId="0" fontId="28" fillId="0" borderId="77" xfId="8" applyFont="1" applyBorder="1" applyAlignment="1">
      <alignment horizontal="left" vertical="center" wrapText="1"/>
    </xf>
    <xf numFmtId="0" fontId="22" fillId="0" borderId="76" xfId="8" applyFont="1" applyBorder="1"/>
    <xf numFmtId="0" fontId="28" fillId="0" borderId="77" xfId="8" applyFont="1" applyBorder="1" applyAlignment="1">
      <alignment horizontal="center" vertical="top" wrapText="1"/>
    </xf>
    <xf numFmtId="0" fontId="22" fillId="0" borderId="68" xfId="24" applyFont="1" applyBorder="1"/>
    <xf numFmtId="0" fontId="28" fillId="0" borderId="69" xfId="24" applyFont="1" applyBorder="1" applyAlignment="1">
      <alignment vertical="top"/>
    </xf>
    <xf numFmtId="0" fontId="28" fillId="0" borderId="69" xfId="24" applyFont="1" applyBorder="1" applyAlignment="1">
      <alignment horizontal="center" vertical="top"/>
    </xf>
    <xf numFmtId="0" fontId="22" fillId="0" borderId="69" xfId="24" applyFont="1" applyBorder="1" applyAlignment="1">
      <alignment vertical="top"/>
    </xf>
    <xf numFmtId="0" fontId="22" fillId="0" borderId="69" xfId="24" applyFont="1" applyBorder="1"/>
    <xf numFmtId="0" fontId="22" fillId="0" borderId="72" xfId="24" applyFont="1" applyBorder="1"/>
    <xf numFmtId="0" fontId="22" fillId="0" borderId="0" xfId="16" applyFont="1"/>
    <xf numFmtId="0" fontId="22" fillId="0" borderId="76" xfId="24" applyFont="1" applyBorder="1"/>
    <xf numFmtId="0" fontId="28" fillId="0" borderId="77" xfId="24" applyFont="1" applyBorder="1" applyAlignment="1">
      <alignment vertical="center"/>
    </xf>
    <xf numFmtId="0" fontId="28" fillId="0" borderId="77" xfId="24" applyFont="1" applyBorder="1" applyAlignment="1">
      <alignment horizontal="center" vertical="center"/>
    </xf>
    <xf numFmtId="0" fontId="22" fillId="0" borderId="77" xfId="24" applyFont="1" applyBorder="1" applyAlignment="1">
      <alignment vertical="center"/>
    </xf>
    <xf numFmtId="0" fontId="22" fillId="0" borderId="77" xfId="24" applyFont="1" applyBorder="1" applyAlignment="1">
      <alignment vertical="top"/>
    </xf>
    <xf numFmtId="0" fontId="22" fillId="0" borderId="77" xfId="24" applyFont="1" applyBorder="1"/>
    <xf numFmtId="0" fontId="32" fillId="14" borderId="1" xfId="8" applyFont="1" applyFill="1" applyBorder="1" applyAlignment="1">
      <alignment horizontal="center" vertical="center" wrapText="1"/>
    </xf>
    <xf numFmtId="0" fontId="32" fillId="14" borderId="1" xfId="11" applyFont="1" applyFill="1" applyBorder="1" applyAlignment="1">
      <alignment horizontal="center" vertical="center" wrapText="1"/>
    </xf>
    <xf numFmtId="0" fontId="28" fillId="11" borderId="1" xfId="8" applyFont="1" applyFill="1" applyBorder="1" applyAlignment="1">
      <alignment vertical="top" wrapText="1"/>
    </xf>
    <xf numFmtId="0" fontId="28" fillId="11" borderId="1" xfId="8" applyFont="1" applyFill="1" applyBorder="1" applyAlignment="1">
      <alignment horizontal="center" vertical="center" wrapText="1"/>
    </xf>
    <xf numFmtId="0" fontId="22" fillId="11" borderId="1" xfId="8" applyFont="1" applyFill="1" applyBorder="1" applyAlignment="1">
      <alignment horizontal="center" vertical="center"/>
    </xf>
    <xf numFmtId="0" fontId="32" fillId="0" borderId="0" xfId="8" applyFont="1" applyAlignment="1">
      <alignment horizontal="center" vertical="center" wrapText="1"/>
    </xf>
    <xf numFmtId="0" fontId="32" fillId="15" borderId="1" xfId="8" applyFont="1" applyFill="1" applyBorder="1" applyAlignment="1">
      <alignment horizontal="center" vertical="center" wrapText="1"/>
    </xf>
    <xf numFmtId="0" fontId="32" fillId="15" borderId="1" xfId="8" applyFont="1" applyFill="1" applyBorder="1" applyAlignment="1">
      <alignment vertical="top" wrapText="1"/>
    </xf>
    <xf numFmtId="9" fontId="28" fillId="15" borderId="1" xfId="7" applyFont="1" applyFill="1" applyBorder="1" applyAlignment="1">
      <alignment horizontal="center" vertical="center" wrapText="1"/>
    </xf>
    <xf numFmtId="0" fontId="28" fillId="11" borderId="1" xfId="8" applyFont="1" applyFill="1" applyBorder="1" applyAlignment="1">
      <alignment horizontal="left" vertical="center" wrapText="1"/>
    </xf>
    <xf numFmtId="0" fontId="32" fillId="9" borderId="78" xfId="8" applyFont="1" applyFill="1" applyBorder="1" applyAlignment="1">
      <alignment horizontal="center" vertical="center"/>
    </xf>
    <xf numFmtId="0" fontId="32" fillId="9" borderId="79" xfId="8" applyFont="1" applyFill="1" applyBorder="1" applyAlignment="1">
      <alignment horizontal="center" vertical="center"/>
    </xf>
    <xf numFmtId="9" fontId="22" fillId="9" borderId="90" xfId="7" applyFont="1" applyFill="1" applyBorder="1" applyAlignment="1">
      <alignment horizontal="center" vertical="center"/>
    </xf>
    <xf numFmtId="9" fontId="22" fillId="9" borderId="85" xfId="7" applyFont="1" applyFill="1" applyBorder="1" applyAlignment="1">
      <alignment horizontal="center" vertical="center"/>
    </xf>
    <xf numFmtId="9" fontId="22" fillId="9" borderId="108" xfId="7" applyFont="1" applyFill="1" applyBorder="1" applyAlignment="1">
      <alignment horizontal="center" vertical="center"/>
    </xf>
    <xf numFmtId="9" fontId="18" fillId="12" borderId="80" xfId="7" applyFont="1" applyFill="1" applyBorder="1" applyAlignment="1">
      <alignment horizontal="center" vertical="center"/>
    </xf>
    <xf numFmtId="0" fontId="28" fillId="11" borderId="83" xfId="8" applyFont="1" applyFill="1" applyBorder="1" applyAlignment="1">
      <alignment vertical="center" wrapText="1"/>
    </xf>
    <xf numFmtId="0" fontId="28" fillId="11" borderId="85" xfId="8" applyFont="1" applyFill="1" applyBorder="1" applyAlignment="1">
      <alignment vertical="center" wrapText="1"/>
    </xf>
    <xf numFmtId="0" fontId="28" fillId="11" borderId="88" xfId="8" applyFont="1" applyFill="1" applyBorder="1" applyAlignment="1">
      <alignment vertical="center" wrapText="1"/>
    </xf>
    <xf numFmtId="0" fontId="18" fillId="9" borderId="3" xfId="0" applyFont="1" applyFill="1" applyBorder="1" applyAlignment="1">
      <alignment horizontal="left" vertical="center" wrapText="1"/>
    </xf>
    <xf numFmtId="0" fontId="18" fillId="9" borderId="4" xfId="0" applyFont="1" applyFill="1" applyBorder="1" applyAlignment="1">
      <alignment horizontal="left"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8" fillId="9" borderId="6" xfId="0" applyFont="1" applyFill="1" applyBorder="1" applyAlignment="1">
      <alignment horizontal="left" vertical="center" wrapText="1"/>
    </xf>
    <xf numFmtId="0" fontId="18" fillId="9" borderId="7" xfId="0" applyFont="1" applyFill="1" applyBorder="1" applyAlignment="1">
      <alignment horizontal="left" vertical="center" wrapText="1"/>
    </xf>
    <xf numFmtId="0" fontId="18" fillId="9" borderId="8" xfId="0" applyFont="1" applyFill="1" applyBorder="1" applyAlignment="1">
      <alignment horizontal="left" vertical="center" wrapText="1"/>
    </xf>
    <xf numFmtId="0" fontId="18" fillId="9" borderId="10" xfId="0" applyFont="1" applyFill="1" applyBorder="1" applyAlignment="1">
      <alignment horizontal="lef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11" fillId="10" borderId="3" xfId="0" applyFont="1" applyFill="1" applyBorder="1" applyAlignment="1">
      <alignment horizontal="center" vertical="center" wrapText="1" readingOrder="1"/>
    </xf>
    <xf numFmtId="0" fontId="11" fillId="10" borderId="2" xfId="0" applyFont="1" applyFill="1" applyBorder="1" applyAlignment="1">
      <alignment horizontal="center" vertical="center" wrapText="1" readingOrder="1"/>
    </xf>
    <xf numFmtId="0" fontId="11" fillId="10" borderId="4" xfId="0" applyFont="1" applyFill="1" applyBorder="1" applyAlignment="1">
      <alignment horizontal="center" vertical="center" wrapText="1" readingOrder="1"/>
    </xf>
    <xf numFmtId="0" fontId="11" fillId="2" borderId="6" xfId="0" applyFont="1" applyFill="1" applyBorder="1" applyAlignment="1">
      <alignment horizontal="center" vertical="center" wrapText="1" readingOrder="1"/>
    </xf>
    <xf numFmtId="0" fontId="11" fillId="2" borderId="5" xfId="0" applyFont="1" applyFill="1" applyBorder="1" applyAlignment="1">
      <alignment horizontal="center" vertical="center" wrapText="1" readingOrder="1"/>
    </xf>
    <xf numFmtId="0" fontId="11" fillId="2" borderId="7" xfId="0" applyFont="1" applyFill="1" applyBorder="1" applyAlignment="1">
      <alignment horizontal="center" vertical="center" wrapText="1" readingOrder="1"/>
    </xf>
    <xf numFmtId="0" fontId="11" fillId="2" borderId="8" xfId="0" applyFont="1" applyFill="1" applyBorder="1" applyAlignment="1">
      <alignment horizontal="center" vertical="center" wrapText="1" readingOrder="1"/>
    </xf>
    <xf numFmtId="0" fontId="11" fillId="2" borderId="9" xfId="0" applyFont="1" applyFill="1" applyBorder="1" applyAlignment="1">
      <alignment horizontal="center" vertical="center" wrapText="1" readingOrder="1"/>
    </xf>
    <xf numFmtId="0" fontId="11" fillId="2" borderId="10" xfId="0" applyFont="1" applyFill="1" applyBorder="1" applyAlignment="1">
      <alignment horizontal="center" vertical="center" wrapText="1" readingOrder="1"/>
    </xf>
    <xf numFmtId="0" fontId="19" fillId="9" borderId="3" xfId="0" applyFont="1" applyFill="1" applyBorder="1" applyAlignment="1">
      <alignment horizontal="center" vertical="center" wrapText="1" readingOrder="1"/>
    </xf>
    <xf numFmtId="0" fontId="19" fillId="9" borderId="2" xfId="0" applyFont="1" applyFill="1" applyBorder="1" applyAlignment="1">
      <alignment horizontal="center" vertical="center" wrapText="1" readingOrder="1"/>
    </xf>
    <xf numFmtId="0" fontId="19" fillId="9" borderId="4" xfId="0" applyFont="1" applyFill="1" applyBorder="1" applyAlignment="1">
      <alignment horizontal="center" vertical="center" wrapText="1" readingOrder="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11" fillId="10" borderId="3" xfId="0" applyFont="1" applyFill="1" applyBorder="1" applyAlignment="1">
      <alignment horizontal="center" vertical="center"/>
    </xf>
    <xf numFmtId="0" fontId="11" fillId="10" borderId="2" xfId="0" applyFont="1" applyFill="1" applyBorder="1" applyAlignment="1">
      <alignment horizontal="center" vertical="center"/>
    </xf>
    <xf numFmtId="0" fontId="11" fillId="10" borderId="4" xfId="0" applyFont="1" applyFill="1" applyBorder="1" applyAlignment="1">
      <alignment horizontal="center" vertical="center"/>
    </xf>
    <xf numFmtId="0" fontId="11" fillId="10" borderId="3" xfId="0" applyFont="1" applyFill="1" applyBorder="1" applyAlignment="1">
      <alignment horizontal="left" vertical="center" wrapText="1"/>
    </xf>
    <xf numFmtId="0" fontId="11" fillId="10" borderId="2" xfId="0" applyFont="1" applyFill="1" applyBorder="1" applyAlignment="1">
      <alignment horizontal="left" vertical="center" wrapText="1"/>
    </xf>
    <xf numFmtId="0" fontId="11" fillId="10" borderId="3"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6" fillId="0" borderId="2" xfId="0" quotePrefix="1" applyFont="1" applyBorder="1" applyAlignment="1">
      <alignment horizontal="center" vertical="center" wrapText="1"/>
    </xf>
    <xf numFmtId="0" fontId="16" fillId="0" borderId="4" xfId="0" quotePrefix="1" applyFont="1" applyBorder="1" applyAlignment="1">
      <alignment horizontal="center" vertical="center" wrapText="1"/>
    </xf>
    <xf numFmtId="0" fontId="15" fillId="2" borderId="3" xfId="0" quotePrefix="1" applyFont="1" applyFill="1" applyBorder="1" applyAlignment="1">
      <alignment horizontal="left" vertical="center" wrapText="1"/>
    </xf>
    <xf numFmtId="0" fontId="15" fillId="2" borderId="2"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6" fillId="0" borderId="3" xfId="0" quotePrefix="1" applyFont="1" applyBorder="1" applyAlignment="1">
      <alignment horizontal="left" vertical="center" wrapText="1"/>
    </xf>
    <xf numFmtId="0" fontId="16" fillId="0" borderId="2" xfId="0" quotePrefix="1" applyFont="1" applyBorder="1" applyAlignment="1">
      <alignment horizontal="left" vertical="center" wrapText="1"/>
    </xf>
    <xf numFmtId="0" fontId="16" fillId="0" borderId="4" xfId="0" quotePrefix="1" applyFont="1" applyBorder="1" applyAlignment="1">
      <alignment horizontal="left" vertical="center" wrapText="1"/>
    </xf>
    <xf numFmtId="0" fontId="11" fillId="10" borderId="3" xfId="0" applyFont="1" applyFill="1" applyBorder="1" applyAlignment="1">
      <alignment vertical="center" wrapText="1"/>
    </xf>
    <xf numFmtId="0" fontId="11" fillId="10" borderId="2" xfId="0" applyFont="1" applyFill="1" applyBorder="1" applyAlignment="1">
      <alignment vertical="center" wrapText="1"/>
    </xf>
    <xf numFmtId="0" fontId="14" fillId="2" borderId="2" xfId="0" quotePrefix="1" applyFont="1" applyFill="1" applyBorder="1" applyAlignment="1">
      <alignment horizontal="center" vertical="center" wrapText="1"/>
    </xf>
    <xf numFmtId="0" fontId="14" fillId="2" borderId="4" xfId="0" quotePrefix="1" applyFont="1" applyFill="1" applyBorder="1" applyAlignment="1">
      <alignment horizontal="center" vertical="center" wrapText="1"/>
    </xf>
    <xf numFmtId="0" fontId="14" fillId="0" borderId="3" xfId="0" quotePrefix="1" applyFont="1" applyBorder="1" applyAlignment="1">
      <alignment horizontal="center" vertical="center" wrapText="1"/>
    </xf>
    <xf numFmtId="0" fontId="14" fillId="0" borderId="2" xfId="0" quotePrefix="1" applyFont="1" applyBorder="1" applyAlignment="1">
      <alignment horizontal="center" vertical="center" wrapText="1"/>
    </xf>
    <xf numFmtId="0" fontId="11" fillId="10" borderId="4" xfId="0" applyFont="1" applyFill="1" applyBorder="1" applyAlignment="1">
      <alignment horizontal="center" vertical="center" wrapText="1"/>
    </xf>
    <xf numFmtId="0" fontId="11" fillId="10" borderId="6" xfId="0" applyFont="1" applyFill="1" applyBorder="1" applyAlignment="1">
      <alignment horizontal="left" vertical="center" wrapText="1"/>
    </xf>
    <xf numFmtId="0" fontId="11" fillId="10" borderId="7" xfId="0" applyFont="1" applyFill="1" applyBorder="1" applyAlignment="1">
      <alignment horizontal="left" vertical="center" wrapText="1"/>
    </xf>
    <xf numFmtId="0" fontId="11" fillId="10" borderId="8" xfId="0" applyFont="1" applyFill="1" applyBorder="1" applyAlignment="1">
      <alignment horizontal="left" vertical="center" wrapText="1"/>
    </xf>
    <xf numFmtId="0" fontId="11" fillId="10" borderId="10"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1" fillId="10" borderId="4" xfId="0" applyFont="1" applyFill="1" applyBorder="1" applyAlignment="1">
      <alignment horizontal="left" vertical="center" wrapText="1"/>
    </xf>
    <xf numFmtId="0" fontId="16" fillId="0" borderId="3" xfId="0" quotePrefix="1" applyFont="1" applyBorder="1" applyAlignment="1">
      <alignment horizontal="center" vertical="center" wrapText="1"/>
    </xf>
    <xf numFmtId="0" fontId="18" fillId="9" borderId="15" xfId="0" applyFont="1" applyFill="1" applyBorder="1" applyAlignment="1">
      <alignment horizontal="left" vertical="center" wrapText="1"/>
    </xf>
    <xf numFmtId="0" fontId="18" fillId="9" borderId="63" xfId="0" applyFont="1" applyFill="1" applyBorder="1" applyAlignment="1">
      <alignment horizontal="left" vertical="center" wrapText="1"/>
    </xf>
    <xf numFmtId="0" fontId="10" fillId="0" borderId="2" xfId="0" applyFont="1" applyBorder="1" applyAlignment="1">
      <alignment horizontal="center"/>
    </xf>
    <xf numFmtId="0" fontId="15" fillId="2" borderId="29" xfId="0" quotePrefix="1" applyFont="1" applyFill="1" applyBorder="1" applyAlignment="1">
      <alignment horizontal="left" vertical="center" wrapText="1"/>
    </xf>
    <xf numFmtId="0" fontId="15" fillId="2" borderId="14" xfId="0" quotePrefix="1" applyFont="1" applyFill="1" applyBorder="1" applyAlignment="1">
      <alignment horizontal="left" vertical="center" wrapText="1"/>
    </xf>
    <xf numFmtId="0" fontId="15" fillId="2" borderId="16" xfId="0" quotePrefix="1" applyFont="1" applyFill="1" applyBorder="1" applyAlignment="1">
      <alignment horizontal="left" vertical="center" wrapText="1"/>
    </xf>
    <xf numFmtId="0" fontId="18" fillId="9" borderId="19" xfId="0" applyFont="1" applyFill="1" applyBorder="1" applyAlignment="1">
      <alignment horizontal="left" vertical="center" wrapText="1"/>
    </xf>
    <xf numFmtId="0" fontId="18" fillId="9" borderId="26" xfId="0" applyFont="1" applyFill="1" applyBorder="1" applyAlignment="1">
      <alignment horizontal="left" vertical="center" wrapText="1"/>
    </xf>
    <xf numFmtId="0" fontId="18" fillId="9" borderId="11" xfId="0" applyFont="1" applyFill="1" applyBorder="1" applyAlignment="1">
      <alignment horizontal="left" vertical="center" wrapText="1"/>
    </xf>
    <xf numFmtId="0" fontId="18" fillId="9" borderId="25" xfId="0" applyFont="1" applyFill="1" applyBorder="1" applyAlignment="1">
      <alignment horizontal="left" vertical="center" wrapText="1"/>
    </xf>
    <xf numFmtId="0" fontId="18" fillId="9" borderId="27" xfId="0" applyFont="1" applyFill="1" applyBorder="1" applyAlignment="1">
      <alignment horizontal="left" vertical="center" wrapText="1"/>
    </xf>
    <xf numFmtId="0" fontId="18" fillId="9" borderId="28" xfId="0" applyFont="1" applyFill="1" applyBorder="1" applyAlignment="1">
      <alignment horizontal="left" vertical="center" wrapText="1"/>
    </xf>
    <xf numFmtId="0" fontId="11" fillId="10" borderId="23" xfId="0" applyFont="1" applyFill="1" applyBorder="1" applyAlignment="1">
      <alignment horizontal="left" vertical="center" wrapText="1"/>
    </xf>
    <xf numFmtId="0" fontId="11" fillId="10" borderId="22" xfId="0" applyFont="1" applyFill="1" applyBorder="1" applyAlignment="1">
      <alignment horizontal="left" vertical="center" wrapText="1"/>
    </xf>
    <xf numFmtId="0" fontId="10" fillId="0" borderId="20" xfId="0" quotePrefix="1" applyFont="1" applyBorder="1" applyAlignment="1">
      <alignment horizontal="center" vertical="center" wrapText="1"/>
    </xf>
    <xf numFmtId="0" fontId="10" fillId="0" borderId="21" xfId="0" quotePrefix="1" applyFont="1" applyBorder="1" applyAlignment="1">
      <alignment horizontal="center" vertical="center" wrapText="1"/>
    </xf>
    <xf numFmtId="0" fontId="10" fillId="0" borderId="22" xfId="0" quotePrefix="1" applyFont="1" applyBorder="1" applyAlignment="1">
      <alignment horizontal="center" vertical="center" wrapText="1"/>
    </xf>
    <xf numFmtId="0" fontId="11" fillId="10" borderId="20" xfId="0" applyFont="1" applyFill="1" applyBorder="1" applyAlignment="1">
      <alignment horizontal="left" vertical="center" wrapText="1"/>
    </xf>
    <xf numFmtId="0" fontId="11" fillId="10" borderId="62" xfId="0" applyFont="1" applyFill="1" applyBorder="1" applyAlignment="1">
      <alignment horizontal="left" vertical="center" wrapText="1"/>
    </xf>
    <xf numFmtId="0" fontId="10" fillId="0" borderId="23" xfId="0" quotePrefix="1" applyFont="1" applyBorder="1" applyAlignment="1">
      <alignment horizontal="center" vertical="center" wrapText="1"/>
    </xf>
    <xf numFmtId="0" fontId="10" fillId="0" borderId="62" xfId="0" quotePrefix="1" applyFont="1" applyBorder="1" applyAlignment="1">
      <alignment horizontal="center" vertical="center" wrapText="1"/>
    </xf>
    <xf numFmtId="0" fontId="17" fillId="0" borderId="3" xfId="0" applyFont="1" applyBorder="1" applyAlignment="1">
      <alignment horizontal="left" vertical="center" wrapText="1"/>
    </xf>
    <xf numFmtId="0" fontId="17" fillId="0" borderId="2" xfId="0" applyFont="1" applyBorder="1" applyAlignment="1">
      <alignment horizontal="left" vertical="center" wrapText="1"/>
    </xf>
    <xf numFmtId="0" fontId="17" fillId="0" borderId="4" xfId="0" applyFont="1" applyBorder="1" applyAlignment="1">
      <alignment horizontal="left" vertical="center" wrapText="1"/>
    </xf>
    <xf numFmtId="0" fontId="18" fillId="9" borderId="24" xfId="0" applyFont="1" applyFill="1" applyBorder="1" applyAlignment="1">
      <alignment horizontal="left" vertical="center" wrapText="1"/>
    </xf>
    <xf numFmtId="0" fontId="11" fillId="10" borderId="59" xfId="0" applyFont="1" applyFill="1" applyBorder="1" applyAlignment="1">
      <alignment horizontal="left" vertical="center" wrapText="1"/>
    </xf>
    <xf numFmtId="0" fontId="11" fillId="10" borderId="60" xfId="0" applyFont="1" applyFill="1" applyBorder="1" applyAlignment="1">
      <alignment horizontal="left" vertical="center" wrapText="1"/>
    </xf>
    <xf numFmtId="0" fontId="10" fillId="0" borderId="17" xfId="0" quotePrefix="1" applyFont="1" applyBorder="1" applyAlignment="1">
      <alignment horizontal="center" vertical="center" wrapText="1"/>
    </xf>
    <xf numFmtId="0" fontId="10" fillId="0" borderId="18" xfId="0" quotePrefix="1" applyFont="1" applyBorder="1" applyAlignment="1">
      <alignment horizontal="center" vertical="center" wrapText="1"/>
    </xf>
    <xf numFmtId="0" fontId="10" fillId="0" borderId="61" xfId="0" quotePrefix="1" applyFont="1" applyBorder="1" applyAlignment="1">
      <alignment horizontal="center" vertical="center" wrapText="1"/>
    </xf>
    <xf numFmtId="0" fontId="11" fillId="10" borderId="61" xfId="0" applyFont="1" applyFill="1" applyBorder="1" applyAlignment="1">
      <alignment horizontal="left" vertical="center" wrapText="1"/>
    </xf>
    <xf numFmtId="0" fontId="10" fillId="0" borderId="59" xfId="0" quotePrefix="1" applyFont="1" applyBorder="1" applyAlignment="1">
      <alignment horizontal="center" vertical="center" wrapText="1"/>
    </xf>
    <xf numFmtId="0" fontId="10" fillId="0" borderId="60" xfId="0" quotePrefix="1" applyFont="1" applyBorder="1" applyAlignment="1">
      <alignment horizontal="center"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8" fillId="9" borderId="12"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1" fillId="10" borderId="5" xfId="0" applyFont="1" applyFill="1" applyBorder="1" applyAlignment="1">
      <alignment horizontal="left" vertical="center" wrapText="1"/>
    </xf>
    <xf numFmtId="0" fontId="11" fillId="10" borderId="9" xfId="0" applyFont="1" applyFill="1" applyBorder="1" applyAlignment="1">
      <alignment horizontal="left" vertical="center" wrapText="1"/>
    </xf>
    <xf numFmtId="0" fontId="10" fillId="0" borderId="2" xfId="0" applyFont="1" applyBorder="1" applyAlignment="1">
      <alignment horizontal="center" vertical="center" wrapText="1"/>
    </xf>
    <xf numFmtId="0" fontId="10" fillId="0" borderId="2" xfId="0" quotePrefix="1" applyFont="1" applyBorder="1" applyAlignment="1">
      <alignment horizontal="center" vertical="center" wrapText="1"/>
    </xf>
    <xf numFmtId="0" fontId="10" fillId="0" borderId="4" xfId="0" quotePrefix="1" applyFont="1" applyBorder="1" applyAlignment="1">
      <alignment horizontal="center" vertical="center" wrapText="1"/>
    </xf>
    <xf numFmtId="0" fontId="11" fillId="10" borderId="9" xfId="0" applyFont="1" applyFill="1" applyBorder="1" applyAlignment="1">
      <alignment horizontal="center" vertical="center"/>
    </xf>
    <xf numFmtId="0" fontId="11" fillId="10" borderId="10" xfId="0" applyFont="1" applyFill="1" applyBorder="1" applyAlignment="1">
      <alignment horizontal="center" vertical="center"/>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1" fillId="10" borderId="1" xfId="0" applyFont="1" applyFill="1" applyBorder="1" applyAlignment="1">
      <alignment horizontal="left" vertical="center" wrapText="1"/>
    </xf>
    <xf numFmtId="0" fontId="10" fillId="0" borderId="3" xfId="0" quotePrefix="1" applyFont="1" applyBorder="1" applyAlignment="1">
      <alignment horizontal="center" vertical="center" wrapText="1"/>
    </xf>
    <xf numFmtId="0" fontId="11" fillId="10" borderId="33" xfId="0" applyFont="1" applyFill="1" applyBorder="1" applyAlignment="1">
      <alignment horizontal="center" vertical="center" wrapText="1"/>
    </xf>
    <xf numFmtId="0" fontId="11" fillId="10" borderId="31" xfId="0" applyFont="1" applyFill="1" applyBorder="1" applyAlignment="1">
      <alignment horizontal="center" vertical="center" wrapText="1"/>
    </xf>
    <xf numFmtId="0" fontId="10" fillId="0" borderId="11" xfId="0" quotePrefix="1" applyFont="1" applyBorder="1" applyAlignment="1">
      <alignment horizontal="left" vertical="top" wrapText="1"/>
    </xf>
    <xf numFmtId="0" fontId="10" fillId="0" borderId="0" xfId="0" quotePrefix="1" applyFont="1" applyAlignment="1">
      <alignment horizontal="left" vertical="top" wrapText="1"/>
    </xf>
    <xf numFmtId="0" fontId="10" fillId="0" borderId="12" xfId="0" quotePrefix="1" applyFont="1" applyBorder="1" applyAlignment="1">
      <alignment horizontal="left" vertical="top" wrapText="1"/>
    </xf>
    <xf numFmtId="0" fontId="8" fillId="0" borderId="11" xfId="0" quotePrefix="1" applyFont="1" applyBorder="1" applyAlignment="1">
      <alignment horizontal="left" vertical="top" wrapText="1"/>
    </xf>
    <xf numFmtId="0" fontId="8" fillId="0" borderId="0" xfId="0" quotePrefix="1" applyFont="1" applyAlignment="1">
      <alignment horizontal="left" vertical="top" wrapText="1"/>
    </xf>
    <xf numFmtId="0" fontId="8" fillId="0" borderId="12" xfId="0" quotePrefix="1" applyFont="1" applyBorder="1" applyAlignment="1">
      <alignment horizontal="left" vertical="top" wrapText="1"/>
    </xf>
    <xf numFmtId="0" fontId="22" fillId="2" borderId="33" xfId="0" applyFont="1" applyFill="1" applyBorder="1" applyAlignment="1">
      <alignment horizontal="center" vertical="center" wrapText="1"/>
    </xf>
    <xf numFmtId="0" fontId="22" fillId="2" borderId="31" xfId="0" applyFont="1" applyFill="1" applyBorder="1" applyAlignment="1">
      <alignment horizontal="center" vertical="center" wrapText="1"/>
    </xf>
    <xf numFmtId="0" fontId="8" fillId="0" borderId="3" xfId="0" quotePrefix="1"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4" xfId="0" quotePrefix="1" applyFont="1" applyBorder="1" applyAlignment="1">
      <alignment horizontal="center" vertical="center" wrapText="1"/>
    </xf>
    <xf numFmtId="0" fontId="10" fillId="0" borderId="3" xfId="0" quotePrefix="1" applyFont="1" applyBorder="1" applyAlignment="1">
      <alignment horizontal="left" vertical="top" wrapText="1"/>
    </xf>
    <xf numFmtId="0" fontId="10" fillId="0" borderId="2" xfId="0" quotePrefix="1" applyFont="1" applyBorder="1" applyAlignment="1">
      <alignment horizontal="left" vertical="top" wrapText="1"/>
    </xf>
    <xf numFmtId="0" fontId="10" fillId="0" borderId="4" xfId="0" quotePrefix="1" applyFont="1" applyBorder="1" applyAlignment="1">
      <alignment horizontal="left" vertical="top" wrapText="1"/>
    </xf>
    <xf numFmtId="0" fontId="26" fillId="0" borderId="3" xfId="13" quotePrefix="1" applyBorder="1" applyAlignment="1">
      <alignment horizontal="center" vertical="center" wrapText="1"/>
    </xf>
    <xf numFmtId="0" fontId="26" fillId="0" borderId="2" xfId="13" quotePrefix="1" applyBorder="1" applyAlignment="1">
      <alignment horizontal="center" vertical="center" wrapText="1"/>
    </xf>
    <xf numFmtId="0" fontId="26" fillId="0" borderId="4" xfId="13" quotePrefix="1" applyBorder="1" applyAlignment="1">
      <alignment horizontal="center" vertical="center" wrapText="1"/>
    </xf>
    <xf numFmtId="0" fontId="10" fillId="2" borderId="2" xfId="0" quotePrefix="1" applyFont="1" applyFill="1" applyBorder="1" applyAlignment="1">
      <alignment horizontal="center" vertical="center" wrapText="1"/>
    </xf>
    <xf numFmtId="0" fontId="10" fillId="2" borderId="4" xfId="0" quotePrefix="1" applyFont="1" applyFill="1" applyBorder="1" applyAlignment="1">
      <alignment horizontal="center" vertical="center" wrapText="1"/>
    </xf>
    <xf numFmtId="0" fontId="10" fillId="0" borderId="8" xfId="0" quotePrefix="1" applyFont="1" applyBorder="1" applyAlignment="1">
      <alignment horizontal="left" vertical="top" wrapText="1"/>
    </xf>
    <xf numFmtId="0" fontId="10" fillId="0" borderId="9" xfId="0" quotePrefix="1" applyFont="1" applyBorder="1" applyAlignment="1">
      <alignment horizontal="left" vertical="top" wrapText="1"/>
    </xf>
    <xf numFmtId="0" fontId="10" fillId="0" borderId="10" xfId="0" quotePrefix="1" applyFont="1" applyBorder="1" applyAlignment="1">
      <alignment horizontal="left" vertical="top" wrapText="1"/>
    </xf>
    <xf numFmtId="0" fontId="10" fillId="0" borderId="5" xfId="0" quotePrefix="1" applyFont="1" applyBorder="1" applyAlignment="1">
      <alignment horizontal="left" vertical="center" wrapText="1"/>
    </xf>
    <xf numFmtId="0" fontId="10" fillId="0" borderId="7" xfId="0" quotePrefix="1" applyFont="1" applyBorder="1" applyAlignment="1">
      <alignment horizontal="left" vertical="center" wrapText="1"/>
    </xf>
    <xf numFmtId="0" fontId="8" fillId="0" borderId="6" xfId="0" quotePrefix="1" applyFont="1" applyBorder="1" applyAlignment="1">
      <alignment horizontal="left" vertical="center" wrapText="1"/>
    </xf>
    <xf numFmtId="0" fontId="8" fillId="0" borderId="11" xfId="0" quotePrefix="1" applyFont="1" applyBorder="1" applyAlignment="1">
      <alignment horizontal="left" vertical="center" wrapText="1"/>
    </xf>
    <xf numFmtId="0" fontId="10" fillId="0" borderId="0" xfId="0" quotePrefix="1" applyFont="1" applyAlignment="1">
      <alignment horizontal="left" vertical="center" wrapText="1"/>
    </xf>
    <xf numFmtId="0" fontId="10" fillId="0" borderId="12" xfId="0" quotePrefix="1" applyFont="1" applyBorder="1" applyAlignment="1">
      <alignment horizontal="left" vertical="center" wrapText="1"/>
    </xf>
    <xf numFmtId="0" fontId="9" fillId="9" borderId="3" xfId="0" applyFont="1" applyFill="1" applyBorder="1" applyAlignment="1">
      <alignment horizontal="center" vertical="center" wrapText="1" readingOrder="1"/>
    </xf>
    <xf numFmtId="0" fontId="9" fillId="9" borderId="2" xfId="0" applyFont="1" applyFill="1" applyBorder="1" applyAlignment="1">
      <alignment horizontal="center" vertical="center" wrapText="1" readingOrder="1"/>
    </xf>
    <xf numFmtId="0" fontId="9" fillId="9" borderId="4" xfId="0" applyFont="1" applyFill="1" applyBorder="1" applyAlignment="1">
      <alignment horizontal="center" vertical="center" wrapText="1" readingOrder="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8" fillId="9" borderId="57" xfId="0" applyFont="1" applyFill="1" applyBorder="1" applyAlignment="1">
      <alignment horizontal="left" vertical="center" wrapText="1"/>
    </xf>
    <xf numFmtId="0" fontId="18" fillId="9" borderId="38" xfId="0" applyFont="1" applyFill="1" applyBorder="1" applyAlignment="1">
      <alignment horizontal="left" vertical="center" wrapText="1"/>
    </xf>
    <xf numFmtId="0" fontId="18" fillId="9" borderId="5" xfId="0" applyFont="1" applyFill="1" applyBorder="1" applyAlignment="1">
      <alignment horizontal="left" vertical="center" wrapText="1"/>
    </xf>
    <xf numFmtId="0" fontId="18" fillId="9" borderId="0" xfId="0" applyFont="1" applyFill="1" applyAlignment="1">
      <alignment horizontal="left" vertical="center" wrapText="1"/>
    </xf>
    <xf numFmtId="0" fontId="11" fillId="10" borderId="45" xfId="0" applyFont="1" applyFill="1" applyBorder="1" applyAlignment="1">
      <alignment horizontal="left" vertical="center" wrapText="1"/>
    </xf>
    <xf numFmtId="0" fontId="11" fillId="10" borderId="50" xfId="0" applyFont="1" applyFill="1" applyBorder="1" applyAlignment="1">
      <alignment horizontal="left" vertical="center" wrapText="1"/>
    </xf>
    <xf numFmtId="0" fontId="11" fillId="10" borderId="55" xfId="0" applyFont="1" applyFill="1" applyBorder="1" applyAlignment="1">
      <alignment horizontal="left" vertical="center" wrapText="1"/>
    </xf>
    <xf numFmtId="0" fontId="11" fillId="10" borderId="56" xfId="0" applyFont="1" applyFill="1" applyBorder="1" applyAlignment="1">
      <alignment horizontal="left" vertical="center" wrapText="1"/>
    </xf>
    <xf numFmtId="0" fontId="18" fillId="9" borderId="51" xfId="0" applyFont="1" applyFill="1" applyBorder="1" applyAlignment="1">
      <alignment horizontal="left" vertical="center" wrapText="1"/>
    </xf>
    <xf numFmtId="0" fontId="18" fillId="9" borderId="52" xfId="0" applyFont="1" applyFill="1" applyBorder="1" applyAlignment="1">
      <alignment horizontal="left" vertical="center" wrapText="1"/>
    </xf>
    <xf numFmtId="0" fontId="11" fillId="10" borderId="49" xfId="0" applyFont="1" applyFill="1" applyBorder="1" applyAlignment="1">
      <alignment horizontal="left" vertical="center" wrapText="1"/>
    </xf>
    <xf numFmtId="0" fontId="11" fillId="10" borderId="35" xfId="0" applyFont="1" applyFill="1" applyBorder="1" applyAlignment="1">
      <alignment horizontal="left" vertical="center" wrapText="1"/>
    </xf>
    <xf numFmtId="0" fontId="20" fillId="0" borderId="3" xfId="1" quotePrefix="1" applyBorder="1" applyAlignment="1">
      <alignment horizontal="center" vertical="center" wrapText="1"/>
    </xf>
    <xf numFmtId="0" fontId="0" fillId="0" borderId="1" xfId="0" applyBorder="1" applyAlignment="1">
      <alignment horizontal="center"/>
    </xf>
    <xf numFmtId="0" fontId="10" fillId="0" borderId="38"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9" xfId="0" applyFont="1" applyBorder="1" applyAlignment="1">
      <alignment horizontal="center" vertical="center" wrapText="1"/>
    </xf>
    <xf numFmtId="0" fontId="10" fillId="0" borderId="33" xfId="0" quotePrefix="1" applyFont="1" applyBorder="1" applyAlignment="1">
      <alignment horizontal="center" vertical="center" wrapText="1"/>
    </xf>
    <xf numFmtId="0" fontId="10" fillId="0" borderId="32" xfId="0" quotePrefix="1" applyFont="1" applyBorder="1" applyAlignment="1">
      <alignment horizontal="center" vertical="center" wrapText="1"/>
    </xf>
    <xf numFmtId="0" fontId="10" fillId="0" borderId="31" xfId="0" quotePrefix="1" applyFont="1" applyBorder="1" applyAlignment="1">
      <alignment horizontal="center" vertical="center" wrapText="1"/>
    </xf>
    <xf numFmtId="0" fontId="10" fillId="0" borderId="46" xfId="0" quotePrefix="1" applyFont="1" applyBorder="1" applyAlignment="1">
      <alignment horizontal="center" vertical="center" wrapText="1"/>
    </xf>
    <xf numFmtId="0" fontId="10" fillId="0" borderId="47" xfId="0" quotePrefix="1" applyFont="1" applyBorder="1" applyAlignment="1">
      <alignment horizontal="center" vertical="center" wrapText="1"/>
    </xf>
    <xf numFmtId="0" fontId="10" fillId="0" borderId="48" xfId="0" quotePrefix="1" applyFont="1" applyBorder="1" applyAlignment="1">
      <alignment horizontal="center" vertical="center" wrapText="1"/>
    </xf>
    <xf numFmtId="0" fontId="20" fillId="0" borderId="33" xfId="1" quotePrefix="1" applyBorder="1" applyAlignment="1">
      <alignment horizontal="center" vertical="center" wrapText="1"/>
    </xf>
    <xf numFmtId="0" fontId="10" fillId="0" borderId="42" xfId="0" quotePrefix="1" applyFont="1" applyBorder="1" applyAlignment="1">
      <alignment horizontal="center" vertical="center" wrapText="1"/>
    </xf>
    <xf numFmtId="0" fontId="26" fillId="0" borderId="33" xfId="13" quotePrefix="1" applyBorder="1" applyAlignment="1">
      <alignment horizontal="center" vertical="center" wrapText="1"/>
    </xf>
    <xf numFmtId="0" fontId="26" fillId="0" borderId="32" xfId="13" quotePrefix="1" applyBorder="1" applyAlignment="1">
      <alignment horizontal="center" vertical="center" wrapText="1"/>
    </xf>
    <xf numFmtId="0" fontId="26" fillId="0" borderId="42" xfId="13" quotePrefix="1" applyBorder="1" applyAlignment="1">
      <alignment horizontal="center" vertical="center" wrapText="1"/>
    </xf>
    <xf numFmtId="0" fontId="10" fillId="0" borderId="54" xfId="0" quotePrefix="1" applyFont="1" applyBorder="1" applyAlignment="1">
      <alignment horizontal="center" vertical="center" wrapText="1"/>
    </xf>
    <xf numFmtId="0" fontId="10" fillId="0" borderId="52" xfId="0" quotePrefix="1" applyFont="1" applyBorder="1" applyAlignment="1">
      <alignment horizontal="center" vertical="center" wrapText="1"/>
    </xf>
    <xf numFmtId="0" fontId="10" fillId="0" borderId="53" xfId="0" quotePrefix="1" applyFont="1" applyBorder="1" applyAlignment="1">
      <alignment horizontal="center" vertical="center" wrapText="1"/>
    </xf>
    <xf numFmtId="0" fontId="11" fillId="10" borderId="41" xfId="0" applyFont="1" applyFill="1" applyBorder="1" applyAlignment="1">
      <alignment horizontal="center" vertical="center" wrapText="1"/>
    </xf>
    <xf numFmtId="0" fontId="11" fillId="10" borderId="43" xfId="0" applyFont="1" applyFill="1" applyBorder="1" applyAlignment="1">
      <alignment horizontal="center" vertical="center" wrapText="1"/>
    </xf>
    <xf numFmtId="0" fontId="8" fillId="9" borderId="3" xfId="0" applyFont="1" applyFill="1" applyBorder="1" applyAlignment="1">
      <alignment horizontal="center" vertical="center"/>
    </xf>
    <xf numFmtId="0" fontId="8" fillId="9" borderId="2" xfId="0" applyFont="1" applyFill="1" applyBorder="1" applyAlignment="1">
      <alignment horizontal="center" vertical="center"/>
    </xf>
    <xf numFmtId="0" fontId="18" fillId="9" borderId="1" xfId="0" applyFont="1" applyFill="1" applyBorder="1" applyAlignment="1">
      <alignment horizontal="left" vertical="center" wrapText="1"/>
    </xf>
    <xf numFmtId="0" fontId="8" fillId="0" borderId="0" xfId="0" quotePrefix="1" applyFont="1" applyAlignment="1">
      <alignment horizontal="left" vertical="center" wrapText="1"/>
    </xf>
    <xf numFmtId="0" fontId="18" fillId="9" borderId="6" xfId="0" applyFont="1" applyFill="1" applyBorder="1" applyAlignment="1">
      <alignment horizontal="center" vertical="center" wrapText="1"/>
    </xf>
    <xf numFmtId="0" fontId="18" fillId="9" borderId="7" xfId="0" applyFont="1" applyFill="1" applyBorder="1" applyAlignment="1">
      <alignment horizontal="center" vertical="center" wrapText="1"/>
    </xf>
    <xf numFmtId="0" fontId="18" fillId="9" borderId="11" xfId="0" applyFont="1" applyFill="1" applyBorder="1" applyAlignment="1">
      <alignment horizontal="center" vertical="center" wrapText="1"/>
    </xf>
    <xf numFmtId="0" fontId="18" fillId="9" borderId="12" xfId="0" applyFont="1" applyFill="1" applyBorder="1" applyAlignment="1">
      <alignment horizontal="center" vertical="center" wrapText="1"/>
    </xf>
    <xf numFmtId="0" fontId="18" fillId="9" borderId="8" xfId="0" applyFont="1" applyFill="1" applyBorder="1" applyAlignment="1">
      <alignment horizontal="center" vertical="center" wrapText="1"/>
    </xf>
    <xf numFmtId="0" fontId="18" fillId="9" borderId="10" xfId="0" applyFont="1" applyFill="1" applyBorder="1" applyAlignment="1">
      <alignment horizontal="center" vertical="center" wrapText="1"/>
    </xf>
    <xf numFmtId="0" fontId="10" fillId="0" borderId="6" xfId="0" quotePrefix="1" applyFont="1" applyBorder="1" applyAlignment="1">
      <alignment horizontal="justify" vertical="top" wrapText="1"/>
    </xf>
    <xf numFmtId="0" fontId="10" fillId="0" borderId="5" xfId="0" quotePrefix="1" applyFont="1" applyBorder="1" applyAlignment="1">
      <alignment horizontal="justify" vertical="top" wrapText="1"/>
    </xf>
    <xf numFmtId="0" fontId="10" fillId="0" borderId="7" xfId="0" quotePrefix="1" applyFont="1" applyBorder="1" applyAlignment="1">
      <alignment horizontal="justify" vertical="top" wrapText="1"/>
    </xf>
    <xf numFmtId="0" fontId="10" fillId="0" borderId="11" xfId="0" quotePrefix="1" applyFont="1" applyBorder="1" applyAlignment="1">
      <alignment horizontal="justify" vertical="top" wrapText="1"/>
    </xf>
    <xf numFmtId="0" fontId="10" fillId="0" borderId="0" xfId="0" quotePrefix="1" applyFont="1" applyAlignment="1">
      <alignment horizontal="justify" vertical="top" wrapText="1"/>
    </xf>
    <xf numFmtId="0" fontId="10" fillId="0" borderId="12" xfId="0" quotePrefix="1" applyFont="1" applyBorder="1" applyAlignment="1">
      <alignment horizontal="justify" vertical="top" wrapText="1"/>
    </xf>
    <xf numFmtId="0" fontId="10" fillId="0" borderId="101" xfId="0" quotePrefix="1" applyFont="1" applyBorder="1" applyAlignment="1">
      <alignment horizontal="justify" vertical="top" wrapText="1"/>
    </xf>
    <xf numFmtId="0" fontId="8" fillId="0" borderId="6" xfId="0" quotePrefix="1" applyFont="1" applyBorder="1" applyAlignment="1">
      <alignment horizontal="justify" vertical="top" wrapText="1"/>
    </xf>
    <xf numFmtId="0" fontId="8" fillId="0" borderId="5" xfId="0" quotePrefix="1" applyFont="1" applyBorder="1" applyAlignment="1">
      <alignment horizontal="justify" vertical="top" wrapText="1"/>
    </xf>
    <xf numFmtId="0" fontId="8" fillId="0" borderId="7" xfId="0" quotePrefix="1" applyFont="1" applyBorder="1" applyAlignment="1">
      <alignment horizontal="justify" vertical="top" wrapText="1"/>
    </xf>
    <xf numFmtId="0" fontId="18" fillId="9" borderId="9" xfId="0" applyFont="1" applyFill="1" applyBorder="1" applyAlignment="1">
      <alignment horizontal="left" vertical="center" wrapText="1"/>
    </xf>
    <xf numFmtId="0" fontId="22" fillId="0" borderId="84" xfId="0" applyFont="1" applyBorder="1" applyAlignment="1" applyProtection="1">
      <alignment horizontal="center" vertical="top" wrapText="1"/>
      <protection locked="0"/>
    </xf>
    <xf numFmtId="0" fontId="22" fillId="0" borderId="1" xfId="0" applyFont="1" applyBorder="1" applyAlignment="1" applyProtection="1">
      <alignment horizontal="center" vertical="top" wrapText="1"/>
      <protection locked="0"/>
    </xf>
    <xf numFmtId="0" fontId="22" fillId="0" borderId="85" xfId="0" applyFont="1" applyBorder="1" applyAlignment="1" applyProtection="1">
      <alignment horizontal="center" vertical="top" wrapText="1"/>
      <protection locked="0"/>
    </xf>
    <xf numFmtId="0" fontId="22" fillId="11" borderId="86" xfId="0" applyFont="1" applyFill="1" applyBorder="1" applyAlignment="1" applyProtection="1">
      <alignment horizontal="center" vertical="top" wrapText="1"/>
      <protection locked="0"/>
    </xf>
    <xf numFmtId="0" fontId="22" fillId="11" borderId="87" xfId="0" applyFont="1" applyFill="1" applyBorder="1" applyAlignment="1" applyProtection="1">
      <alignment horizontal="center" vertical="top" wrapText="1"/>
      <protection locked="0"/>
    </xf>
    <xf numFmtId="0" fontId="22" fillId="11" borderId="88" xfId="0" applyFont="1" applyFill="1" applyBorder="1" applyAlignment="1" applyProtection="1">
      <alignment horizontal="center" vertical="top" wrapText="1"/>
      <protection locked="0"/>
    </xf>
    <xf numFmtId="9" fontId="8" fillId="12" borderId="82" xfId="0" applyNumberFormat="1" applyFont="1" applyFill="1" applyBorder="1" applyAlignment="1">
      <alignment horizontal="center" vertical="top"/>
    </xf>
    <xf numFmtId="0" fontId="10" fillId="0" borderId="1" xfId="0" applyFont="1" applyBorder="1" applyAlignment="1" applyProtection="1">
      <alignment horizontal="center" vertical="top"/>
      <protection hidden="1"/>
    </xf>
    <xf numFmtId="0" fontId="10" fillId="0" borderId="1" xfId="0" applyFont="1" applyBorder="1" applyAlignment="1">
      <alignment horizontal="center" vertical="top"/>
    </xf>
    <xf numFmtId="9" fontId="8" fillId="12" borderId="83" xfId="0" applyNumberFormat="1" applyFont="1" applyFill="1" applyBorder="1" applyAlignment="1">
      <alignment horizontal="center" vertical="top"/>
    </xf>
    <xf numFmtId="0" fontId="28" fillId="0" borderId="69" xfId="8" applyFont="1" applyBorder="1" applyAlignment="1">
      <alignment vertical="top" wrapText="1"/>
    </xf>
    <xf numFmtId="0" fontId="28" fillId="0" borderId="69" xfId="8" applyFont="1" applyBorder="1" applyAlignment="1">
      <alignment horizontal="left" vertical="center" wrapText="1"/>
    </xf>
    <xf numFmtId="0" fontId="32" fillId="0" borderId="0" xfId="8" applyFont="1" applyAlignment="1">
      <alignment vertical="top" wrapText="1"/>
    </xf>
    <xf numFmtId="0" fontId="32" fillId="0" borderId="0" xfId="8" applyFont="1" applyAlignment="1">
      <alignment horizontal="left" vertical="center" wrapText="1"/>
    </xf>
    <xf numFmtId="0" fontId="32" fillId="9" borderId="96" xfId="8" applyFont="1" applyFill="1" applyBorder="1" applyAlignment="1">
      <alignment horizontal="center" vertical="center" wrapText="1"/>
    </xf>
    <xf numFmtId="0" fontId="32" fillId="9" borderId="82" xfId="8" applyFont="1" applyFill="1" applyBorder="1" applyAlignment="1">
      <alignment horizontal="center" vertical="center" wrapText="1"/>
    </xf>
    <xf numFmtId="0" fontId="32" fillId="9" borderId="83" xfId="8" applyFont="1" applyFill="1" applyBorder="1" applyAlignment="1">
      <alignment horizontal="center" vertical="center" wrapText="1"/>
    </xf>
    <xf numFmtId="0" fontId="32" fillId="0" borderId="77" xfId="8" applyFont="1" applyBorder="1" applyAlignment="1">
      <alignment vertical="top" wrapText="1"/>
    </xf>
    <xf numFmtId="0" fontId="32" fillId="0" borderId="77" xfId="8" applyFont="1" applyBorder="1" applyAlignment="1">
      <alignment horizontal="left" vertical="center" wrapText="1"/>
    </xf>
    <xf numFmtId="0" fontId="32" fillId="0" borderId="9" xfId="8" applyFont="1" applyBorder="1" applyAlignment="1">
      <alignment horizontal="left" vertical="top" wrapText="1"/>
    </xf>
    <xf numFmtId="0" fontId="28" fillId="11" borderId="81" xfId="24" applyFont="1" applyFill="1" applyBorder="1" applyAlignment="1" applyProtection="1">
      <alignment horizontal="center" vertical="center"/>
      <protection locked="0"/>
    </xf>
    <xf numFmtId="0" fontId="28" fillId="11" borderId="82" xfId="24" applyFont="1" applyFill="1" applyBorder="1" applyAlignment="1" applyProtection="1">
      <alignment horizontal="center" vertical="center"/>
      <protection locked="0"/>
    </xf>
    <xf numFmtId="0" fontId="28" fillId="11" borderId="94" xfId="24" applyFont="1" applyFill="1" applyBorder="1" applyAlignment="1" applyProtection="1">
      <alignment horizontal="center" vertical="center"/>
      <protection locked="0"/>
    </xf>
    <xf numFmtId="0" fontId="28" fillId="11" borderId="83" xfId="24" applyFont="1" applyFill="1" applyBorder="1" applyAlignment="1" applyProtection="1">
      <alignment horizontal="center" vertical="center"/>
      <protection locked="0"/>
    </xf>
    <xf numFmtId="0" fontId="28" fillId="11" borderId="84" xfId="24" applyFont="1" applyFill="1" applyBorder="1" applyAlignment="1" applyProtection="1">
      <alignment horizontal="center" vertical="center"/>
      <protection locked="0"/>
    </xf>
    <xf numFmtId="0" fontId="28" fillId="11" borderId="1" xfId="24" applyFont="1" applyFill="1" applyBorder="1" applyAlignment="1" applyProtection="1">
      <alignment horizontal="center" vertical="center"/>
      <protection locked="0"/>
    </xf>
    <xf numFmtId="0" fontId="28" fillId="11" borderId="3" xfId="24" applyFont="1" applyFill="1" applyBorder="1" applyAlignment="1" applyProtection="1">
      <alignment horizontal="center" vertical="center"/>
      <protection locked="0"/>
    </xf>
    <xf numFmtId="0" fontId="28" fillId="11" borderId="85" xfId="24" applyFont="1" applyFill="1" applyBorder="1" applyAlignment="1" applyProtection="1">
      <alignment horizontal="center" vertical="center"/>
      <protection locked="0"/>
    </xf>
    <xf numFmtId="0" fontId="18" fillId="12" borderId="81" xfId="8" applyFont="1" applyFill="1" applyBorder="1" applyAlignment="1">
      <alignment horizontal="center" vertical="center"/>
    </xf>
    <xf numFmtId="0" fontId="18" fillId="12" borderId="82" xfId="8" applyFont="1" applyFill="1" applyBorder="1" applyAlignment="1">
      <alignment horizontal="center" vertical="center"/>
    </xf>
    <xf numFmtId="0" fontId="18" fillId="12" borderId="83" xfId="8" applyFont="1" applyFill="1" applyBorder="1" applyAlignment="1">
      <alignment horizontal="center" vertical="center"/>
    </xf>
    <xf numFmtId="0" fontId="33" fillId="0" borderId="102" xfId="24" applyFont="1" applyBorder="1" applyAlignment="1">
      <alignment horizontal="center" vertical="center" wrapText="1"/>
    </xf>
    <xf numFmtId="0" fontId="33" fillId="0" borderId="104" xfId="24" applyFont="1" applyBorder="1" applyAlignment="1">
      <alignment horizontal="center" vertical="center" wrapText="1"/>
    </xf>
    <xf numFmtId="0" fontId="33" fillId="0" borderId="107" xfId="24" applyFont="1" applyBorder="1" applyAlignment="1">
      <alignment horizontal="center" vertical="center" wrapText="1"/>
    </xf>
    <xf numFmtId="0" fontId="33" fillId="0" borderId="100" xfId="24" applyFont="1" applyBorder="1" applyAlignment="1">
      <alignment horizontal="center" vertical="center" wrapText="1"/>
    </xf>
    <xf numFmtId="0" fontId="32" fillId="12" borderId="84" xfId="24" applyFont="1" applyFill="1" applyBorder="1" applyAlignment="1">
      <alignment horizontal="left" vertical="center" wrapText="1"/>
    </xf>
    <xf numFmtId="0" fontId="32" fillId="12" borderId="1" xfId="24" applyFont="1" applyFill="1" applyBorder="1" applyAlignment="1">
      <alignment horizontal="left" vertical="center" wrapText="1"/>
    </xf>
    <xf numFmtId="0" fontId="32" fillId="12" borderId="3" xfId="24" applyFont="1" applyFill="1" applyBorder="1" applyAlignment="1">
      <alignment horizontal="left" vertical="center" wrapText="1"/>
    </xf>
    <xf numFmtId="0" fontId="32" fillId="12" borderId="85" xfId="24" applyFont="1" applyFill="1" applyBorder="1" applyAlignment="1">
      <alignment horizontal="left" vertical="center" wrapText="1"/>
    </xf>
    <xf numFmtId="0" fontId="32" fillId="0" borderId="99" xfId="24" applyFont="1" applyBorder="1" applyAlignment="1">
      <alignment horizontal="center" vertical="center" wrapText="1"/>
    </xf>
    <xf numFmtId="0" fontId="32" fillId="0" borderId="103" xfId="24" applyFont="1" applyBorder="1" applyAlignment="1">
      <alignment horizontal="center" vertical="center" wrapText="1"/>
    </xf>
    <xf numFmtId="0" fontId="32" fillId="0" borderId="98" xfId="24" applyFont="1" applyBorder="1" applyAlignment="1">
      <alignment horizontal="center" vertical="center" wrapText="1"/>
    </xf>
    <xf numFmtId="0" fontId="28" fillId="11" borderId="86" xfId="24" applyFont="1" applyFill="1" applyBorder="1" applyAlignment="1" applyProtection="1">
      <alignment horizontal="center" vertical="center"/>
      <protection locked="0"/>
    </xf>
    <xf numFmtId="0" fontId="28" fillId="11" borderId="87" xfId="24" applyFont="1" applyFill="1" applyBorder="1" applyAlignment="1" applyProtection="1">
      <alignment horizontal="center" vertical="center"/>
      <protection locked="0"/>
    </xf>
    <xf numFmtId="0" fontId="28" fillId="11" borderId="92" xfId="24" applyFont="1" applyFill="1" applyBorder="1" applyAlignment="1" applyProtection="1">
      <alignment horizontal="center" vertical="center"/>
      <protection locked="0"/>
    </xf>
    <xf numFmtId="0" fontId="28" fillId="11" borderId="88" xfId="24" applyFont="1" applyFill="1" applyBorder="1" applyAlignment="1" applyProtection="1">
      <alignment horizontal="center" vertical="center"/>
      <protection locked="0"/>
    </xf>
    <xf numFmtId="0" fontId="32" fillId="12" borderId="81" xfId="24" applyFont="1" applyFill="1" applyBorder="1" applyAlignment="1">
      <alignment horizontal="left" vertical="center" wrapText="1"/>
    </xf>
    <xf numFmtId="0" fontId="32" fillId="12" borderId="82" xfId="24" applyFont="1" applyFill="1" applyBorder="1" applyAlignment="1">
      <alignment horizontal="left" vertical="center" wrapText="1"/>
    </xf>
    <xf numFmtId="0" fontId="32" fillId="12" borderId="94" xfId="24" applyFont="1" applyFill="1" applyBorder="1" applyAlignment="1">
      <alignment horizontal="left" vertical="center" wrapText="1"/>
    </xf>
    <xf numFmtId="0" fontId="32" fillId="12" borderId="83" xfId="24" applyFont="1" applyFill="1" applyBorder="1" applyAlignment="1">
      <alignment horizontal="left" vertical="center" wrapText="1"/>
    </xf>
    <xf numFmtId="0" fontId="28" fillId="0" borderId="77" xfId="8" applyFont="1" applyBorder="1" applyAlignment="1">
      <alignment vertical="top" wrapText="1"/>
    </xf>
    <xf numFmtId="0" fontId="28" fillId="0" borderId="77" xfId="8" applyFont="1" applyBorder="1" applyAlignment="1">
      <alignment horizontal="left" vertical="center" wrapText="1"/>
    </xf>
    <xf numFmtId="0" fontId="32" fillId="9" borderId="68" xfId="8" applyFont="1" applyFill="1" applyBorder="1" applyAlignment="1">
      <alignment horizontal="center" vertical="center" wrapText="1"/>
    </xf>
    <xf numFmtId="0" fontId="32" fillId="9" borderId="70" xfId="8" applyFont="1" applyFill="1" applyBorder="1" applyAlignment="1">
      <alignment horizontal="center" vertical="center" wrapText="1"/>
    </xf>
    <xf numFmtId="0" fontId="32" fillId="9" borderId="72" xfId="8" applyFont="1" applyFill="1" applyBorder="1" applyAlignment="1">
      <alignment horizontal="center" vertical="center" wrapText="1"/>
    </xf>
    <xf numFmtId="0" fontId="32" fillId="9" borderId="73" xfId="8" applyFont="1" applyFill="1" applyBorder="1" applyAlignment="1">
      <alignment horizontal="center" vertical="center" wrapText="1"/>
    </xf>
    <xf numFmtId="0" fontId="32" fillId="9" borderId="76" xfId="8" applyFont="1" applyFill="1" applyBorder="1" applyAlignment="1">
      <alignment horizontal="center" vertical="center" wrapText="1"/>
    </xf>
    <xf numFmtId="0" fontId="32" fillId="9" borderId="74" xfId="8" applyFont="1" applyFill="1" applyBorder="1" applyAlignment="1">
      <alignment horizontal="center" vertical="center" wrapText="1"/>
    </xf>
    <xf numFmtId="0" fontId="32" fillId="9" borderId="64" xfId="8" applyFont="1" applyFill="1" applyBorder="1" applyAlignment="1">
      <alignment horizontal="center" vertical="center"/>
    </xf>
    <xf numFmtId="0" fontId="32" fillId="9" borderId="66" xfId="8" applyFont="1" applyFill="1" applyBorder="1" applyAlignment="1">
      <alignment horizontal="center" vertical="center"/>
    </xf>
    <xf numFmtId="0" fontId="32" fillId="0" borderId="67" xfId="8" applyFont="1" applyBorder="1" applyAlignment="1">
      <alignment horizontal="center" vertical="center" wrapText="1"/>
    </xf>
    <xf numFmtId="0" fontId="32" fillId="0" borderId="71" xfId="8" applyFont="1" applyBorder="1" applyAlignment="1">
      <alignment horizontal="center" vertical="center" wrapText="1"/>
    </xf>
    <xf numFmtId="0" fontId="32" fillId="0" borderId="75" xfId="8" applyFont="1" applyBorder="1" applyAlignment="1">
      <alignment horizontal="center" vertical="center" wrapText="1"/>
    </xf>
    <xf numFmtId="0" fontId="32" fillId="12" borderId="86" xfId="24" applyFont="1" applyFill="1" applyBorder="1" applyAlignment="1">
      <alignment horizontal="left" vertical="center" wrapText="1"/>
    </xf>
    <xf numFmtId="0" fontId="32" fillId="12" borderId="87" xfId="24" applyFont="1" applyFill="1" applyBorder="1" applyAlignment="1">
      <alignment horizontal="left" vertical="center" wrapText="1"/>
    </xf>
    <xf numFmtId="0" fontId="32" fillId="12" borderId="92" xfId="24" applyFont="1" applyFill="1" applyBorder="1" applyAlignment="1">
      <alignment horizontal="left" vertical="center" wrapText="1"/>
    </xf>
    <xf numFmtId="0" fontId="32" fillId="12" borderId="88" xfId="24" applyFont="1" applyFill="1" applyBorder="1" applyAlignment="1">
      <alignment horizontal="left" vertical="center" wrapText="1"/>
    </xf>
    <xf numFmtId="0" fontId="22" fillId="9" borderId="109" xfId="8" applyFont="1" applyFill="1" applyBorder="1" applyAlignment="1" applyProtection="1">
      <alignment horizontal="center" vertical="center"/>
      <protection locked="0"/>
    </xf>
    <xf numFmtId="0" fontId="22" fillId="9" borderId="110" xfId="8" applyFont="1" applyFill="1" applyBorder="1" applyAlignment="1" applyProtection="1">
      <alignment horizontal="center" vertical="center"/>
      <protection locked="0"/>
    </xf>
    <xf numFmtId="0" fontId="28" fillId="0" borderId="0" xfId="8" applyFont="1" applyAlignment="1">
      <alignment vertical="top" wrapText="1"/>
    </xf>
    <xf numFmtId="0" fontId="28" fillId="0" borderId="0" xfId="8" applyFont="1" applyAlignment="1">
      <alignment horizontal="left" vertical="center" wrapText="1"/>
    </xf>
    <xf numFmtId="0" fontId="28" fillId="11" borderId="109" xfId="8" applyFont="1" applyFill="1" applyBorder="1" applyAlignment="1">
      <alignment horizontal="center" vertical="top" wrapText="1"/>
    </xf>
    <xf numFmtId="0" fontId="28" fillId="11" borderId="10" xfId="8" applyFont="1" applyFill="1" applyBorder="1" applyAlignment="1">
      <alignment horizontal="center" vertical="top" wrapText="1"/>
    </xf>
    <xf numFmtId="0" fontId="28" fillId="11" borderId="76" xfId="8" applyFont="1" applyFill="1" applyBorder="1" applyAlignment="1">
      <alignment horizontal="center" vertical="top" wrapText="1"/>
    </xf>
    <xf numFmtId="0" fontId="28" fillId="11" borderId="97" xfId="8" applyFont="1" applyFill="1" applyBorder="1" applyAlignment="1">
      <alignment horizontal="center" vertical="top" wrapText="1"/>
    </xf>
    <xf numFmtId="0" fontId="28" fillId="11" borderId="106" xfId="8" applyFont="1" applyFill="1" applyBorder="1" applyAlignment="1">
      <alignment horizontal="center" vertical="top" wrapText="1"/>
    </xf>
    <xf numFmtId="0" fontId="28" fillId="11" borderId="96" xfId="8" applyFont="1" applyFill="1" applyBorder="1" applyAlignment="1">
      <alignment horizontal="center" vertical="top" wrapText="1"/>
    </xf>
    <xf numFmtId="0" fontId="32" fillId="9" borderId="88" xfId="8" applyFont="1" applyFill="1" applyBorder="1" applyAlignment="1">
      <alignment horizontal="center" vertical="center" wrapText="1"/>
    </xf>
    <xf numFmtId="0" fontId="32" fillId="14" borderId="1" xfId="8" applyFont="1" applyFill="1" applyBorder="1" applyAlignment="1">
      <alignment horizontal="center" vertical="center" wrapText="1"/>
    </xf>
    <xf numFmtId="0" fontId="32" fillId="9" borderId="105" xfId="8" applyFont="1" applyFill="1" applyBorder="1" applyAlignment="1">
      <alignment horizontal="center" vertical="center" wrapText="1"/>
    </xf>
    <xf numFmtId="0" fontId="32" fillId="9" borderId="97" xfId="8" applyFont="1" applyFill="1" applyBorder="1" applyAlignment="1">
      <alignment horizontal="center" vertical="center" wrapText="1"/>
    </xf>
    <xf numFmtId="0" fontId="32" fillId="9" borderId="65" xfId="8" applyFont="1" applyFill="1" applyBorder="1" applyAlignment="1">
      <alignment horizontal="center" vertical="center" wrapText="1"/>
    </xf>
    <xf numFmtId="0" fontId="32" fillId="9" borderId="66" xfId="8" applyFont="1" applyFill="1" applyBorder="1" applyAlignment="1">
      <alignment horizontal="center" vertical="center" wrapText="1"/>
    </xf>
    <xf numFmtId="0" fontId="32" fillId="9" borderId="65" xfId="8" applyFont="1" applyFill="1" applyBorder="1" applyAlignment="1">
      <alignment horizontal="center" vertical="center"/>
    </xf>
    <xf numFmtId="0" fontId="10" fillId="0" borderId="85" xfId="0" applyFont="1" applyBorder="1" applyAlignment="1" applyProtection="1">
      <alignment horizontal="center" vertical="top"/>
      <protection hidden="1"/>
    </xf>
    <xf numFmtId="0" fontId="10" fillId="0" borderId="85" xfId="0" applyFont="1" applyBorder="1" applyAlignment="1">
      <alignment horizontal="center" vertical="top"/>
    </xf>
    <xf numFmtId="0" fontId="10" fillId="0" borderId="68" xfId="8" applyFont="1" applyFill="1" applyBorder="1" applyAlignment="1">
      <alignment horizontal="center" vertical="center" wrapText="1"/>
    </xf>
    <xf numFmtId="0" fontId="10" fillId="0" borderId="69" xfId="8" applyFont="1" applyFill="1" applyBorder="1" applyAlignment="1">
      <alignment horizontal="center" vertical="center" wrapText="1"/>
    </xf>
    <xf numFmtId="0" fontId="10" fillId="0" borderId="70" xfId="8" applyFont="1" applyFill="1" applyBorder="1" applyAlignment="1">
      <alignment horizontal="center" vertical="center" wrapText="1"/>
    </xf>
    <xf numFmtId="0" fontId="8" fillId="0" borderId="64" xfId="3" applyFont="1" applyFill="1" applyBorder="1" applyAlignment="1">
      <alignment horizontal="center" vertical="center" wrapText="1"/>
    </xf>
    <xf numFmtId="0" fontId="8" fillId="0" borderId="65" xfId="3" applyFont="1" applyFill="1" applyBorder="1" applyAlignment="1">
      <alignment horizontal="center" vertical="center" wrapText="1"/>
    </xf>
    <xf numFmtId="0" fontId="8" fillId="0" borderId="66" xfId="3" applyFont="1" applyFill="1" applyBorder="1" applyAlignment="1">
      <alignment horizontal="center" vertical="center" wrapText="1"/>
    </xf>
    <xf numFmtId="0" fontId="8" fillId="0" borderId="64" xfId="8" applyFont="1" applyFill="1" applyBorder="1" applyAlignment="1">
      <alignment horizontal="center" vertical="center" wrapText="1"/>
    </xf>
    <xf numFmtId="0" fontId="8" fillId="0" borderId="65" xfId="8" applyFont="1" applyFill="1" applyBorder="1" applyAlignment="1">
      <alignment horizontal="center" vertical="center" wrapText="1"/>
    </xf>
    <xf numFmtId="0" fontId="8" fillId="0" borderId="66" xfId="8" applyFont="1" applyFill="1" applyBorder="1" applyAlignment="1">
      <alignment horizontal="center" vertical="center" wrapText="1"/>
    </xf>
    <xf numFmtId="0" fontId="8" fillId="0" borderId="76" xfId="3" applyFont="1" applyFill="1" applyBorder="1" applyAlignment="1">
      <alignment horizontal="left" vertical="center" wrapText="1"/>
    </xf>
    <xf numFmtId="0" fontId="8" fillId="0" borderId="77" xfId="3" applyFont="1" applyFill="1" applyBorder="1" applyAlignment="1">
      <alignment horizontal="left" vertical="center" wrapText="1"/>
    </xf>
    <xf numFmtId="0" fontId="8" fillId="0" borderId="77" xfId="3" applyFont="1" applyFill="1" applyBorder="1" applyAlignment="1">
      <alignment horizontal="left" vertical="center" wrapText="1"/>
    </xf>
    <xf numFmtId="0" fontId="8" fillId="0" borderId="77" xfId="3" applyFont="1" applyFill="1" applyBorder="1" applyAlignment="1">
      <alignment horizontal="center" vertical="center" wrapText="1"/>
    </xf>
    <xf numFmtId="0" fontId="8" fillId="0" borderId="74" xfId="3" applyFont="1" applyFill="1" applyBorder="1" applyAlignment="1">
      <alignment horizontal="center" vertical="center" wrapText="1"/>
    </xf>
    <xf numFmtId="0" fontId="8" fillId="0" borderId="64" xfId="8" quotePrefix="1" applyFont="1" applyFill="1" applyBorder="1" applyAlignment="1">
      <alignment horizontal="left" vertical="center" wrapText="1"/>
    </xf>
    <xf numFmtId="0" fontId="8" fillId="0" borderId="65" xfId="8" applyFont="1" applyFill="1" applyBorder="1" applyAlignment="1">
      <alignment horizontal="left" vertical="center" wrapText="1"/>
    </xf>
    <xf numFmtId="0" fontId="8" fillId="0" borderId="66" xfId="8" applyFont="1" applyFill="1" applyBorder="1" applyAlignment="1">
      <alignment horizontal="left" vertical="center" wrapText="1"/>
    </xf>
    <xf numFmtId="0" fontId="28" fillId="11" borderId="10" xfId="8" applyFont="1" applyFill="1" applyBorder="1" applyAlignment="1">
      <alignment horizontal="center" vertical="center" wrapText="1"/>
    </xf>
    <xf numFmtId="0" fontId="22" fillId="11" borderId="89" xfId="8" applyFont="1" applyFill="1" applyBorder="1" applyAlignment="1">
      <alignment horizontal="center" vertical="center"/>
    </xf>
    <xf numFmtId="0" fontId="28" fillId="11" borderId="4" xfId="8" applyFont="1" applyFill="1" applyBorder="1" applyAlignment="1">
      <alignment horizontal="center" vertical="center" wrapText="1"/>
    </xf>
    <xf numFmtId="0" fontId="28" fillId="11" borderId="7" xfId="8" applyFont="1" applyFill="1" applyBorder="1" applyAlignment="1">
      <alignment horizontal="center" vertical="center" wrapText="1"/>
    </xf>
    <xf numFmtId="0" fontId="22" fillId="11" borderId="101" xfId="8" applyFont="1" applyFill="1" applyBorder="1" applyAlignment="1">
      <alignment horizontal="center" vertical="center"/>
    </xf>
    <xf numFmtId="0" fontId="28" fillId="11" borderId="1" xfId="8" applyFont="1" applyFill="1" applyBorder="1" applyAlignment="1">
      <alignment horizontal="center" vertical="center" wrapText="1"/>
    </xf>
  </cellXfs>
  <cellStyles count="27">
    <cellStyle name="Hipervínculo" xfId="1" builtinId="8"/>
    <cellStyle name="Hipervínculo 2" xfId="4" xr:uid="{5604F963-D588-4D2B-8D4F-9A3A6A616BB9}"/>
    <cellStyle name="Hyperlink" xfId="13" xr:uid="{00000000-000B-0000-0000-000008000000}"/>
    <cellStyle name="Millares" xfId="6" builtinId="3"/>
    <cellStyle name="Millares 2" xfId="10" xr:uid="{8998090C-77EF-453F-AEEB-DF595BDF106D}"/>
    <cellStyle name="Millares 2 2" xfId="23" xr:uid="{AA8B4F42-87BB-42EE-9198-ACA0BBF89B21}"/>
    <cellStyle name="Millares 2 3" xfId="18" xr:uid="{416BC61A-3BBB-44C9-9EB3-23C54C7B501B}"/>
    <cellStyle name="Millares 3" xfId="26" xr:uid="{DDA00D12-6966-480C-B9EE-060844312A5A}"/>
    <cellStyle name="Normal" xfId="0" builtinId="0"/>
    <cellStyle name="Normal 2" xfId="2" xr:uid="{88D79786-3F18-4CDD-AB7A-0A97A5475976}"/>
    <cellStyle name="Normal 2 2" xfId="3" xr:uid="{BEE1505D-D2A9-4E5B-A5B8-2D2ED6E725D7}"/>
    <cellStyle name="Normal 2 3" xfId="11" xr:uid="{8C38D525-8FFD-4D40-8D57-CA4BF9C1CE4E}"/>
    <cellStyle name="Normal 2 3 2" xfId="19" xr:uid="{B42C4D26-3E3C-4FA5-B4F3-607A1563203B}"/>
    <cellStyle name="Normal 2 4" xfId="14" xr:uid="{D7136AEF-C980-4E76-B9DB-072D613885A6}"/>
    <cellStyle name="Normal 3" xfId="8" xr:uid="{F0143EAF-D862-4A4A-AE46-C1575AAEE799}"/>
    <cellStyle name="Normal 3 2" xfId="21" xr:uid="{45344C7E-ED9A-4659-9906-F8A03E6091F6}"/>
    <cellStyle name="Normal 3 3" xfId="16" xr:uid="{45474566-2FB6-47A5-882B-5F67F4A277B1}"/>
    <cellStyle name="Normal 4" xfId="24" xr:uid="{0667453C-1555-4BB8-844E-D16FD8009D40}"/>
    <cellStyle name="Porcentaje" xfId="7" builtinId="5"/>
    <cellStyle name="Porcentaje 2" xfId="5" xr:uid="{114E6098-1249-4AF3-95A5-697D164CACD1}"/>
    <cellStyle name="Porcentaje 2 2" xfId="12" xr:uid="{F98E3167-7B06-495E-A714-A7D3BE87B9BF}"/>
    <cellStyle name="Porcentaje 2 2 2" xfId="20" xr:uid="{AF08A0CB-8F25-4522-BF7C-1911FBF01750}"/>
    <cellStyle name="Porcentaje 2 3" xfId="15" xr:uid="{792DBFB9-BCB2-46CB-BCC5-1A4F72B75811}"/>
    <cellStyle name="Porcentaje 3" xfId="9" xr:uid="{E4FC1649-07A6-4C7C-937E-5A3DDDB5BBF6}"/>
    <cellStyle name="Porcentaje 3 2" xfId="22" xr:uid="{D668E56A-F4BC-4D9A-9564-BF76FDD03499}"/>
    <cellStyle name="Porcentaje 3 3" xfId="17" xr:uid="{4218B9F3-A11F-4AF1-9AF9-2C7ECA3B285E}"/>
    <cellStyle name="Porcentaje 4" xfId="25" xr:uid="{874511AE-E7B8-42B5-93E9-3AF71C065E04}"/>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547688</xdr:colOff>
      <xdr:row>32</xdr:row>
      <xdr:rowOff>2714625</xdr:rowOff>
    </xdr:from>
    <xdr:to>
      <xdr:col>16</xdr:col>
      <xdr:colOff>971667</xdr:colOff>
      <xdr:row>32</xdr:row>
      <xdr:rowOff>3238500</xdr:rowOff>
    </xdr:to>
    <xdr:pic>
      <xdr:nvPicPr>
        <xdr:cNvPr id="8" name="Imagen 7">
          <a:extLst>
            <a:ext uri="{FF2B5EF4-FFF2-40B4-BE49-F238E27FC236}">
              <a16:creationId xmlns:a16="http://schemas.microsoft.com/office/drawing/2014/main" id="{8F707B5A-CA77-FDDE-8498-1CF7AB7CA38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05063" y="31468219"/>
          <a:ext cx="7877292"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95249</xdr:colOff>
      <xdr:row>34</xdr:row>
      <xdr:rowOff>412738</xdr:rowOff>
    </xdr:from>
    <xdr:to>
      <xdr:col>16</xdr:col>
      <xdr:colOff>4429124</xdr:colOff>
      <xdr:row>34</xdr:row>
      <xdr:rowOff>2024062</xdr:rowOff>
    </xdr:to>
    <xdr:pic>
      <xdr:nvPicPr>
        <xdr:cNvPr id="10" name="Imagen 9">
          <a:extLst>
            <a:ext uri="{FF2B5EF4-FFF2-40B4-BE49-F238E27FC236}">
              <a16:creationId xmlns:a16="http://schemas.microsoft.com/office/drawing/2014/main" id="{F61EE040-DCFD-2719-E11E-A4855A7E766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52624" y="35405207"/>
          <a:ext cx="11787188" cy="16113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11905</xdr:colOff>
      <xdr:row>29</xdr:row>
      <xdr:rowOff>500061</xdr:rowOff>
    </xdr:from>
    <xdr:to>
      <xdr:col>14</xdr:col>
      <xdr:colOff>694529</xdr:colOff>
      <xdr:row>29</xdr:row>
      <xdr:rowOff>1095375</xdr:rowOff>
    </xdr:to>
    <xdr:pic>
      <xdr:nvPicPr>
        <xdr:cNvPr id="11" name="Imagen 10">
          <a:extLst>
            <a:ext uri="{FF2B5EF4-FFF2-40B4-BE49-F238E27FC236}">
              <a16:creationId xmlns:a16="http://schemas.microsoft.com/office/drawing/2014/main" id="{EA33965B-3FD8-A173-A4A5-40482A3B48CD}"/>
            </a:ext>
          </a:extLst>
        </xdr:cNvPr>
        <xdr:cNvPicPr>
          <a:picLocks noChangeAspect="1" noChangeArrowheads="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37155" t="-1" r="36093" b="21668"/>
        <a:stretch/>
      </xdr:blipFill>
      <xdr:spPr bwMode="auto">
        <a:xfrm>
          <a:off x="6465093" y="19883436"/>
          <a:ext cx="2301874" cy="5953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321469</xdr:colOff>
      <xdr:row>31</xdr:row>
      <xdr:rowOff>511967</xdr:rowOff>
    </xdr:from>
    <xdr:to>
      <xdr:col>16</xdr:col>
      <xdr:colOff>884255</xdr:colOff>
      <xdr:row>31</xdr:row>
      <xdr:rowOff>2047874</xdr:rowOff>
    </xdr:to>
    <xdr:pic>
      <xdr:nvPicPr>
        <xdr:cNvPr id="14" name="Imagen 13">
          <a:extLst>
            <a:ext uri="{FF2B5EF4-FFF2-40B4-BE49-F238E27FC236}">
              <a16:creationId xmlns:a16="http://schemas.microsoft.com/office/drawing/2014/main" id="{31489213-8935-26E2-D121-19FF76F1966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762250" y="24622123"/>
          <a:ext cx="7432693" cy="15359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226217</xdr:colOff>
      <xdr:row>32</xdr:row>
      <xdr:rowOff>321469</xdr:rowOff>
    </xdr:from>
    <xdr:to>
      <xdr:col>16</xdr:col>
      <xdr:colOff>907913</xdr:colOff>
      <xdr:row>32</xdr:row>
      <xdr:rowOff>1893094</xdr:rowOff>
    </xdr:to>
    <xdr:pic>
      <xdr:nvPicPr>
        <xdr:cNvPr id="16" name="Imagen 15">
          <a:extLst>
            <a:ext uri="{FF2B5EF4-FFF2-40B4-BE49-F238E27FC236}">
              <a16:creationId xmlns:a16="http://schemas.microsoft.com/office/drawing/2014/main" id="{90551B33-C21C-A7CA-E6E2-285D990B3B9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666998" y="29075063"/>
          <a:ext cx="7551603" cy="1571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321469</xdr:colOff>
      <xdr:row>30</xdr:row>
      <xdr:rowOff>750093</xdr:rowOff>
    </xdr:from>
    <xdr:to>
      <xdr:col>14</xdr:col>
      <xdr:colOff>738187</xdr:colOff>
      <xdr:row>30</xdr:row>
      <xdr:rowOff>2937252</xdr:rowOff>
    </xdr:to>
    <xdr:pic>
      <xdr:nvPicPr>
        <xdr:cNvPr id="4" name="Imagen 3">
          <a:extLst>
            <a:ext uri="{FF2B5EF4-FFF2-40B4-BE49-F238E27FC236}">
              <a16:creationId xmlns:a16="http://schemas.microsoft.com/office/drawing/2014/main" id="{C07F8A27-D5F0-6162-EAE3-8E9A6BFF017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762250" y="22657593"/>
          <a:ext cx="6048375" cy="21871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35718</xdr:colOff>
      <xdr:row>33</xdr:row>
      <xdr:rowOff>571499</xdr:rowOff>
    </xdr:from>
    <xdr:to>
      <xdr:col>16</xdr:col>
      <xdr:colOff>4464677</xdr:colOff>
      <xdr:row>33</xdr:row>
      <xdr:rowOff>2371724</xdr:rowOff>
    </xdr:to>
    <xdr:pic>
      <xdr:nvPicPr>
        <xdr:cNvPr id="5" name="Imagen 4">
          <a:extLst>
            <a:ext uri="{FF2B5EF4-FFF2-40B4-BE49-F238E27FC236}">
              <a16:creationId xmlns:a16="http://schemas.microsoft.com/office/drawing/2014/main" id="{6AA5F95A-A37D-C437-FDCF-398A83FA5323}"/>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1893093" y="31468218"/>
          <a:ext cx="11882272" cy="1800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371475</xdr:colOff>
      <xdr:row>0</xdr:row>
      <xdr:rowOff>123825</xdr:rowOff>
    </xdr:from>
    <xdr:to>
      <xdr:col>5</xdr:col>
      <xdr:colOff>285750</xdr:colOff>
      <xdr:row>0</xdr:row>
      <xdr:rowOff>1247775</xdr:rowOff>
    </xdr:to>
    <xdr:pic>
      <xdr:nvPicPr>
        <xdr:cNvPr id="3" name="Imagen 2">
          <a:extLst>
            <a:ext uri="{FF2B5EF4-FFF2-40B4-BE49-F238E27FC236}">
              <a16:creationId xmlns:a16="http://schemas.microsoft.com/office/drawing/2014/main" id="{F2D40D67-4093-38B9-F788-2CB9EDF2373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424" t="19124" r="6729" b="18192"/>
        <a:stretch/>
      </xdr:blipFill>
      <xdr:spPr>
        <a:xfrm>
          <a:off x="495300" y="123825"/>
          <a:ext cx="3524250" cy="11239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mailto:Daasu@minambiente.gov.co" TargetMode="External"/><Relationship Id="rId2" Type="http://schemas.openxmlformats.org/officeDocument/2006/relationships/hyperlink" Target="mailto:dmaguilar@minambiente.gov.co" TargetMode="External"/><Relationship Id="rId1" Type="http://schemas.openxmlformats.org/officeDocument/2006/relationships/hyperlink" Target="http://www.minambiente.gov.co/"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mailto:ACorzoA@minambiente.gov.co"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49" t="s">
        <v>62</v>
      </c>
    </row>
    <row r="37" spans="2:4" x14ac:dyDescent="0.2">
      <c r="B37" s="49" t="s">
        <v>63</v>
      </c>
      <c r="D37" s="50" t="s">
        <v>64</v>
      </c>
    </row>
    <row r="38" spans="2:4" x14ac:dyDescent="0.2">
      <c r="B38" s="49" t="s">
        <v>65</v>
      </c>
      <c r="D38" s="50" t="s">
        <v>66</v>
      </c>
    </row>
    <row r="39" spans="2:4" x14ac:dyDescent="0.2">
      <c r="B39" s="49" t="s">
        <v>67</v>
      </c>
      <c r="D39" s="50" t="s">
        <v>68</v>
      </c>
    </row>
    <row r="40" spans="2:4" x14ac:dyDescent="0.2">
      <c r="B40" s="49" t="s">
        <v>69</v>
      </c>
      <c r="D40" s="50"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61" zoomScale="115" zoomScaleNormal="115" workbookViewId="0">
      <selection activeCell="D10" sqref="D10:Q10"/>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203" t="s">
        <v>70</v>
      </c>
      <c r="C1" s="204"/>
      <c r="D1" s="207" t="s">
        <v>71</v>
      </c>
      <c r="E1" s="208"/>
      <c r="F1" s="208"/>
      <c r="G1" s="208"/>
      <c r="H1" s="208"/>
      <c r="I1" s="208"/>
      <c r="J1" s="208"/>
      <c r="K1" s="208"/>
      <c r="L1" s="208"/>
      <c r="M1" s="208"/>
      <c r="N1" s="209"/>
      <c r="O1" s="210"/>
      <c r="P1" s="211"/>
      <c r="Q1" s="212"/>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205"/>
      <c r="C2" s="206"/>
      <c r="D2" s="216" t="s">
        <v>72</v>
      </c>
      <c r="E2" s="217"/>
      <c r="F2" s="217"/>
      <c r="G2" s="217"/>
      <c r="H2" s="217"/>
      <c r="I2" s="217"/>
      <c r="J2" s="217"/>
      <c r="K2" s="217"/>
      <c r="L2" s="217"/>
      <c r="M2" s="217"/>
      <c r="N2" s="218"/>
      <c r="O2" s="213"/>
      <c r="P2" s="214"/>
      <c r="Q2" s="215"/>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219" t="s">
        <v>73</v>
      </c>
      <c r="C3" s="220"/>
      <c r="D3" s="219" t="s">
        <v>74</v>
      </c>
      <c r="E3" s="221"/>
      <c r="F3" s="221"/>
      <c r="G3" s="221"/>
      <c r="H3" s="221"/>
      <c r="I3" s="221"/>
      <c r="J3" s="221"/>
      <c r="K3" s="221"/>
      <c r="L3" s="221"/>
      <c r="M3" s="221"/>
      <c r="N3" s="220"/>
      <c r="O3" s="219" t="s">
        <v>75</v>
      </c>
      <c r="P3" s="221"/>
      <c r="Q3" s="220"/>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22" t="s">
        <v>76</v>
      </c>
      <c r="C5" s="223"/>
      <c r="D5" s="223"/>
      <c r="E5" s="223"/>
      <c r="F5" s="223"/>
      <c r="G5" s="223"/>
      <c r="H5" s="223"/>
      <c r="I5" s="223"/>
      <c r="J5" s="223"/>
      <c r="K5" s="223"/>
      <c r="L5" s="223"/>
      <c r="M5" s="223"/>
      <c r="N5" s="223"/>
      <c r="O5" s="223"/>
      <c r="P5" s="223"/>
      <c r="Q5" s="224"/>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65"/>
      <c r="C7" s="265"/>
      <c r="D7" s="265"/>
      <c r="E7" s="265"/>
      <c r="F7" s="265"/>
      <c r="G7" s="265"/>
      <c r="H7" s="265"/>
      <c r="I7" s="265"/>
      <c r="J7" s="265"/>
      <c r="K7" s="265"/>
      <c r="L7" s="265"/>
      <c r="M7" s="265"/>
      <c r="N7" s="265"/>
      <c r="O7" s="265"/>
      <c r="P7" s="265"/>
      <c r="Q7" s="265"/>
    </row>
    <row r="8" spans="2:48" ht="40.5" customHeight="1" x14ac:dyDescent="0.2">
      <c r="B8" s="194" t="s">
        <v>77</v>
      </c>
      <c r="C8" s="195"/>
      <c r="D8" s="196" t="s">
        <v>78</v>
      </c>
      <c r="E8" s="197"/>
      <c r="F8" s="197"/>
      <c r="G8" s="197"/>
      <c r="H8" s="197"/>
      <c r="I8" s="197"/>
      <c r="J8" s="197"/>
      <c r="K8" s="197"/>
      <c r="L8" s="197"/>
      <c r="M8" s="197"/>
      <c r="N8" s="197"/>
      <c r="O8" s="197"/>
      <c r="P8" s="197"/>
      <c r="Q8" s="198"/>
    </row>
    <row r="9" spans="2:48" ht="40.5" customHeight="1" x14ac:dyDescent="0.2">
      <c r="B9" s="194" t="s">
        <v>79</v>
      </c>
      <c r="C9" s="195"/>
      <c r="D9" s="196" t="s">
        <v>80</v>
      </c>
      <c r="E9" s="197"/>
      <c r="F9" s="197"/>
      <c r="G9" s="197"/>
      <c r="H9" s="197"/>
      <c r="I9" s="197"/>
      <c r="J9" s="197"/>
      <c r="K9" s="197"/>
      <c r="L9" s="197"/>
      <c r="M9" s="197"/>
      <c r="N9" s="197"/>
      <c r="O9" s="197"/>
      <c r="P9" s="197"/>
      <c r="Q9" s="198"/>
    </row>
    <row r="10" spans="2:48" ht="40.5" customHeight="1" x14ac:dyDescent="0.2">
      <c r="B10" s="194" t="s">
        <v>81</v>
      </c>
      <c r="C10" s="195"/>
      <c r="D10" s="196" t="s">
        <v>82</v>
      </c>
      <c r="E10" s="197"/>
      <c r="F10" s="197"/>
      <c r="G10" s="197"/>
      <c r="H10" s="197"/>
      <c r="I10" s="197"/>
      <c r="J10" s="197"/>
      <c r="K10" s="197"/>
      <c r="L10" s="197"/>
      <c r="M10" s="197"/>
      <c r="N10" s="197"/>
      <c r="O10" s="197"/>
      <c r="P10" s="197"/>
      <c r="Q10" s="198"/>
    </row>
    <row r="11" spans="2:48" ht="40.5" customHeight="1" x14ac:dyDescent="0.2">
      <c r="B11" s="194" t="s">
        <v>83</v>
      </c>
      <c r="C11" s="195"/>
      <c r="D11" s="196" t="s">
        <v>84</v>
      </c>
      <c r="E11" s="197"/>
      <c r="F11" s="197"/>
      <c r="G11" s="197"/>
      <c r="H11" s="197"/>
      <c r="I11" s="197"/>
      <c r="J11" s="197"/>
      <c r="K11" s="197"/>
      <c r="L11" s="197"/>
      <c r="M11" s="197"/>
      <c r="N11" s="197"/>
      <c r="O11" s="197"/>
      <c r="P11" s="197"/>
      <c r="Q11" s="198"/>
    </row>
    <row r="12" spans="2:48" ht="40.5" customHeight="1" x14ac:dyDescent="0.2">
      <c r="B12" s="194" t="s">
        <v>85</v>
      </c>
      <c r="C12" s="195"/>
      <c r="D12" s="196" t="s">
        <v>86</v>
      </c>
      <c r="E12" s="197"/>
      <c r="F12" s="197"/>
      <c r="G12" s="197"/>
      <c r="H12" s="197"/>
      <c r="I12" s="197"/>
      <c r="J12" s="197"/>
      <c r="K12" s="197"/>
      <c r="L12" s="197"/>
      <c r="M12" s="197"/>
      <c r="N12" s="197"/>
      <c r="O12" s="197"/>
      <c r="P12" s="197"/>
      <c r="Q12" s="198"/>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22" t="s">
        <v>87</v>
      </c>
      <c r="C14" s="223"/>
      <c r="D14" s="223"/>
      <c r="E14" s="223"/>
      <c r="F14" s="223"/>
      <c r="G14" s="223"/>
      <c r="H14" s="223"/>
      <c r="I14" s="223"/>
      <c r="J14" s="223"/>
      <c r="K14" s="223"/>
      <c r="L14" s="223"/>
      <c r="M14" s="223"/>
      <c r="N14" s="223"/>
      <c r="O14" s="223"/>
      <c r="P14" s="223"/>
      <c r="Q14" s="224"/>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194" t="s">
        <v>88</v>
      </c>
      <c r="C16" s="195"/>
      <c r="D16" s="233" t="s">
        <v>89</v>
      </c>
      <c r="E16" s="234"/>
      <c r="F16" s="234"/>
      <c r="G16" s="234"/>
      <c r="H16" s="234"/>
      <c r="I16" s="234"/>
      <c r="J16" s="234"/>
      <c r="K16" s="235"/>
      <c r="L16" s="225" t="s">
        <v>90</v>
      </c>
      <c r="M16" s="226"/>
      <c r="N16" s="229" t="s">
        <v>91</v>
      </c>
      <c r="O16" s="229"/>
      <c r="P16" s="229"/>
      <c r="Q16" s="230"/>
    </row>
    <row r="17" spans="2:48" ht="40.5" customHeight="1" x14ac:dyDescent="0.2">
      <c r="B17" s="194" t="s">
        <v>92</v>
      </c>
      <c r="C17" s="195"/>
      <c r="D17" s="236" t="s">
        <v>93</v>
      </c>
      <c r="E17" s="237"/>
      <c r="F17" s="237"/>
      <c r="G17" s="237"/>
      <c r="H17" s="237"/>
      <c r="I17" s="237"/>
      <c r="J17" s="237"/>
      <c r="K17" s="237"/>
      <c r="L17" s="237"/>
      <c r="M17" s="237"/>
      <c r="N17" s="237"/>
      <c r="O17" s="237"/>
      <c r="P17" s="237"/>
      <c r="Q17" s="238"/>
    </row>
    <row r="18" spans="2:48" ht="40.5" customHeight="1" x14ac:dyDescent="0.2">
      <c r="B18" s="194" t="s">
        <v>94</v>
      </c>
      <c r="C18" s="195"/>
      <c r="D18" s="236" t="s">
        <v>95</v>
      </c>
      <c r="E18" s="237"/>
      <c r="F18" s="237"/>
      <c r="G18" s="237"/>
      <c r="H18" s="237"/>
      <c r="I18" s="237"/>
      <c r="J18" s="237"/>
      <c r="K18" s="237"/>
      <c r="L18" s="237"/>
      <c r="M18" s="237"/>
      <c r="N18" s="237"/>
      <c r="O18" s="237"/>
      <c r="P18" s="237"/>
      <c r="Q18" s="238"/>
    </row>
    <row r="19" spans="2:48" ht="182.25" customHeight="1" x14ac:dyDescent="0.2">
      <c r="B19" s="194" t="s">
        <v>96</v>
      </c>
      <c r="C19" s="195"/>
      <c r="D19" s="246" t="s">
        <v>97</v>
      </c>
      <c r="E19" s="247"/>
      <c r="F19" s="247"/>
      <c r="G19" s="228" t="s">
        <v>98</v>
      </c>
      <c r="H19" s="228"/>
      <c r="I19" s="244" t="s">
        <v>99</v>
      </c>
      <c r="J19" s="244"/>
      <c r="K19" s="244"/>
      <c r="L19" s="228" t="s">
        <v>100</v>
      </c>
      <c r="M19" s="228"/>
      <c r="N19" s="228"/>
      <c r="O19" s="244" t="s">
        <v>101</v>
      </c>
      <c r="P19" s="244"/>
      <c r="Q19" s="245"/>
      <c r="AT19"/>
      <c r="AU19"/>
      <c r="AV19"/>
    </row>
    <row r="20" spans="2:48" ht="40.5" customHeight="1" x14ac:dyDescent="0.2">
      <c r="B20" s="194" t="s">
        <v>102</v>
      </c>
      <c r="C20" s="195"/>
      <c r="D20" s="239" t="s">
        <v>103</v>
      </c>
      <c r="E20" s="240"/>
      <c r="F20" s="240"/>
      <c r="G20" s="240"/>
      <c r="H20" s="240"/>
      <c r="I20" s="241"/>
      <c r="J20" s="242" t="s">
        <v>104</v>
      </c>
      <c r="K20" s="243"/>
      <c r="L20" s="243"/>
      <c r="M20" s="240" t="s">
        <v>105</v>
      </c>
      <c r="N20" s="240"/>
      <c r="O20" s="240"/>
      <c r="P20" s="240"/>
      <c r="Q20" s="241"/>
    </row>
    <row r="21" spans="2:48" ht="40.5" customHeight="1" x14ac:dyDescent="0.2">
      <c r="B21" s="194" t="s">
        <v>106</v>
      </c>
      <c r="C21" s="195"/>
      <c r="D21" s="236" t="s">
        <v>107</v>
      </c>
      <c r="E21" s="237"/>
      <c r="F21" s="237"/>
      <c r="G21" s="237"/>
      <c r="H21" s="237"/>
      <c r="I21" s="237"/>
      <c r="J21" s="237"/>
      <c r="K21" s="238"/>
      <c r="L21" s="227" t="s">
        <v>108</v>
      </c>
      <c r="M21" s="228"/>
      <c r="N21" s="228"/>
      <c r="O21" s="231" t="s">
        <v>109</v>
      </c>
      <c r="P21" s="231"/>
      <c r="Q21" s="232"/>
    </row>
    <row r="22" spans="2:48" ht="44.25" customHeight="1" x14ac:dyDescent="0.2">
      <c r="B22" s="194" t="s">
        <v>110</v>
      </c>
      <c r="C22" s="195"/>
      <c r="D22" s="236" t="s">
        <v>111</v>
      </c>
      <c r="E22" s="237"/>
      <c r="F22" s="237"/>
      <c r="G22" s="237"/>
      <c r="H22" s="237"/>
      <c r="I22" s="237"/>
      <c r="J22" s="237"/>
      <c r="K22" s="237"/>
      <c r="L22" s="237"/>
      <c r="M22" s="237"/>
      <c r="N22" s="237"/>
      <c r="O22" s="237"/>
      <c r="P22" s="237"/>
      <c r="Q22" s="238"/>
    </row>
    <row r="23" spans="2:48" ht="40.5" customHeight="1" x14ac:dyDescent="0.2">
      <c r="B23" s="194" t="s">
        <v>112</v>
      </c>
      <c r="C23" s="195"/>
      <c r="D23" s="196" t="s">
        <v>113</v>
      </c>
      <c r="E23" s="197"/>
      <c r="F23" s="197"/>
      <c r="G23" s="198"/>
      <c r="H23" s="225" t="s">
        <v>114</v>
      </c>
      <c r="I23" s="226"/>
      <c r="J23" s="197" t="s">
        <v>115</v>
      </c>
      <c r="K23" s="197"/>
      <c r="L23" s="198"/>
      <c r="M23" s="227" t="s">
        <v>116</v>
      </c>
      <c r="N23" s="228"/>
      <c r="O23" s="231" t="s">
        <v>117</v>
      </c>
      <c r="P23" s="231"/>
      <c r="Q23" s="232"/>
    </row>
    <row r="24" spans="2:48" ht="68.650000000000006" customHeight="1" x14ac:dyDescent="0.2">
      <c r="B24" s="194" t="s">
        <v>118</v>
      </c>
      <c r="C24" s="195"/>
      <c r="D24" s="196" t="s">
        <v>119</v>
      </c>
      <c r="E24" s="197"/>
      <c r="F24" s="197"/>
      <c r="G24" s="197"/>
      <c r="H24" s="197"/>
      <c r="I24" s="197"/>
      <c r="J24" s="197"/>
      <c r="K24" s="197"/>
      <c r="L24" s="197"/>
      <c r="M24" s="197"/>
      <c r="N24" s="197"/>
      <c r="O24" s="197"/>
      <c r="P24" s="197"/>
      <c r="Q24" s="198"/>
    </row>
    <row r="25" spans="2:48" ht="40.5" customHeight="1" x14ac:dyDescent="0.2">
      <c r="B25" s="194" t="s">
        <v>120</v>
      </c>
      <c r="C25" s="195"/>
      <c r="D25" s="196" t="s">
        <v>121</v>
      </c>
      <c r="E25" s="197"/>
      <c r="F25" s="197"/>
      <c r="G25" s="197"/>
      <c r="H25" s="197"/>
      <c r="I25" s="197"/>
      <c r="J25" s="197"/>
      <c r="K25" s="197"/>
      <c r="L25" s="197"/>
      <c r="M25" s="197"/>
      <c r="N25" s="197"/>
      <c r="O25" s="197"/>
      <c r="P25" s="197"/>
      <c r="Q25" s="198"/>
    </row>
    <row r="26" spans="2:48" ht="20.25" customHeight="1" x14ac:dyDescent="0.2">
      <c r="B26" s="199" t="s">
        <v>122</v>
      </c>
      <c r="C26" s="200"/>
      <c r="D26" s="300" t="s">
        <v>123</v>
      </c>
      <c r="E26" s="301"/>
      <c r="F26" s="301"/>
      <c r="G26" s="304" t="s">
        <v>124</v>
      </c>
      <c r="H26" s="250"/>
      <c r="I26" s="57" t="s">
        <v>125</v>
      </c>
      <c r="J26" s="227" t="s">
        <v>126</v>
      </c>
      <c r="K26" s="248"/>
      <c r="L26" s="249" t="s">
        <v>127</v>
      </c>
      <c r="M26" s="250"/>
      <c r="N26" s="253" t="s">
        <v>128</v>
      </c>
      <c r="O26" s="254"/>
      <c r="P26" s="254"/>
      <c r="Q26" s="255"/>
    </row>
    <row r="27" spans="2:48" ht="21.75" customHeight="1" x14ac:dyDescent="0.2">
      <c r="B27" s="201"/>
      <c r="C27" s="202"/>
      <c r="D27" s="302"/>
      <c r="E27" s="303"/>
      <c r="F27" s="303"/>
      <c r="G27" s="305"/>
      <c r="H27" s="252"/>
      <c r="I27" s="9"/>
      <c r="J27" s="259"/>
      <c r="K27" s="260"/>
      <c r="L27" s="251"/>
      <c r="M27" s="252"/>
      <c r="N27" s="256"/>
      <c r="O27" s="257"/>
      <c r="P27" s="257"/>
      <c r="Q27" s="258"/>
    </row>
    <row r="28" spans="2:48" ht="33.75" customHeight="1" x14ac:dyDescent="0.2">
      <c r="B28" s="194" t="s">
        <v>129</v>
      </c>
      <c r="C28" s="195"/>
      <c r="D28" s="196" t="s">
        <v>130</v>
      </c>
      <c r="E28" s="197"/>
      <c r="F28" s="197"/>
      <c r="G28" s="197"/>
      <c r="H28" s="197"/>
      <c r="I28" s="197"/>
      <c r="J28" s="197"/>
      <c r="K28" s="197"/>
      <c r="L28" s="197"/>
      <c r="M28" s="197"/>
      <c r="N28" s="197"/>
      <c r="O28" s="197"/>
      <c r="P28" s="197"/>
      <c r="Q28" s="198"/>
    </row>
    <row r="29" spans="2:48" ht="40.5" customHeight="1" x14ac:dyDescent="0.2">
      <c r="B29" s="194" t="s">
        <v>131</v>
      </c>
      <c r="C29" s="195"/>
      <c r="D29" s="239" t="s">
        <v>132</v>
      </c>
      <c r="E29" s="240"/>
      <c r="F29" s="240"/>
      <c r="G29" s="240"/>
      <c r="H29" s="240"/>
      <c r="I29" s="240"/>
      <c r="J29" s="240"/>
      <c r="K29" s="240"/>
      <c r="L29" s="240"/>
      <c r="M29" s="240"/>
      <c r="N29" s="240"/>
      <c r="O29" s="240"/>
      <c r="P29" s="240"/>
      <c r="Q29" s="241"/>
    </row>
    <row r="30" spans="2:48" ht="40.5" customHeight="1" x14ac:dyDescent="0.2">
      <c r="B30" s="194" t="s">
        <v>133</v>
      </c>
      <c r="C30" s="195"/>
      <c r="D30" s="239" t="s">
        <v>134</v>
      </c>
      <c r="E30" s="240"/>
      <c r="F30" s="240"/>
      <c r="G30" s="240"/>
      <c r="H30" s="240"/>
      <c r="I30" s="240"/>
      <c r="J30" s="240"/>
      <c r="K30" s="241"/>
      <c r="L30" s="225" t="s">
        <v>135</v>
      </c>
      <c r="M30" s="261"/>
      <c r="N30" s="262" t="s">
        <v>136</v>
      </c>
      <c r="O30" s="231"/>
      <c r="P30" s="231"/>
      <c r="Q30" s="232"/>
    </row>
    <row r="31" spans="2:48" ht="71.650000000000006" customHeight="1" x14ac:dyDescent="0.2">
      <c r="B31" s="194" t="s">
        <v>137</v>
      </c>
      <c r="C31" s="195"/>
      <c r="D31" s="196" t="s">
        <v>138</v>
      </c>
      <c r="E31" s="197"/>
      <c r="F31" s="197"/>
      <c r="G31" s="197"/>
      <c r="H31" s="197"/>
      <c r="I31" s="197"/>
      <c r="J31" s="197"/>
      <c r="K31" s="197"/>
      <c r="L31" s="197"/>
      <c r="M31" s="197"/>
      <c r="N31" s="197"/>
      <c r="O31" s="197"/>
      <c r="P31" s="197"/>
      <c r="Q31" s="198"/>
    </row>
    <row r="32" spans="2:48" ht="40.5" customHeight="1" x14ac:dyDescent="0.2">
      <c r="B32" s="194" t="s">
        <v>139</v>
      </c>
      <c r="C32" s="195"/>
      <c r="D32" s="196" t="s">
        <v>140</v>
      </c>
      <c r="E32" s="197"/>
      <c r="F32" s="197"/>
      <c r="G32" s="197"/>
      <c r="H32" s="197"/>
      <c r="I32" s="197"/>
      <c r="J32" s="197"/>
      <c r="K32" s="197"/>
      <c r="L32" s="197"/>
      <c r="M32" s="197"/>
      <c r="N32" s="197"/>
      <c r="O32" s="197"/>
      <c r="P32" s="197"/>
      <c r="Q32" s="198"/>
    </row>
    <row r="33" spans="2:48" ht="40.5" customHeight="1" x14ac:dyDescent="0.2">
      <c r="B33" s="194" t="s">
        <v>141</v>
      </c>
      <c r="C33" s="195"/>
      <c r="D33" s="196" t="s">
        <v>142</v>
      </c>
      <c r="E33" s="197"/>
      <c r="F33" s="197"/>
      <c r="G33" s="197"/>
      <c r="H33" s="197"/>
      <c r="I33" s="197"/>
      <c r="J33" s="197"/>
      <c r="K33" s="197"/>
      <c r="L33" s="197"/>
      <c r="M33" s="197"/>
      <c r="N33" s="197"/>
      <c r="O33" s="197"/>
      <c r="P33" s="197"/>
      <c r="Q33" s="198"/>
    </row>
    <row r="34" spans="2:48" ht="40.5" customHeight="1" x14ac:dyDescent="0.2">
      <c r="B34" s="194" t="s">
        <v>143</v>
      </c>
      <c r="C34" s="195"/>
      <c r="D34" s="196" t="s">
        <v>144</v>
      </c>
      <c r="E34" s="197"/>
      <c r="F34" s="197"/>
      <c r="G34" s="197"/>
      <c r="H34" s="197"/>
      <c r="I34" s="197"/>
      <c r="J34" s="197"/>
      <c r="K34" s="197"/>
      <c r="L34" s="197"/>
      <c r="M34" s="197"/>
      <c r="N34" s="197"/>
      <c r="O34" s="197"/>
      <c r="P34" s="197"/>
      <c r="Q34" s="198"/>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22" t="s">
        <v>145</v>
      </c>
      <c r="C36" s="223"/>
      <c r="D36" s="223"/>
      <c r="E36" s="223"/>
      <c r="F36" s="223"/>
      <c r="G36" s="223"/>
      <c r="H36" s="223"/>
      <c r="I36" s="223"/>
      <c r="J36" s="223"/>
      <c r="K36" s="223"/>
      <c r="L36" s="223"/>
      <c r="M36" s="223"/>
      <c r="N36" s="223"/>
      <c r="O36" s="223"/>
      <c r="P36" s="223"/>
      <c r="Q36" s="224"/>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194" t="s">
        <v>146</v>
      </c>
      <c r="C38" s="195"/>
      <c r="D38" s="296" t="s">
        <v>147</v>
      </c>
      <c r="E38" s="297"/>
      <c r="F38" s="297"/>
      <c r="G38" s="297"/>
      <c r="H38" s="297"/>
      <c r="I38" s="297"/>
      <c r="J38" s="297"/>
      <c r="K38" s="297"/>
      <c r="L38" s="297"/>
      <c r="M38" s="297"/>
      <c r="N38" s="297"/>
      <c r="O38" s="297"/>
      <c r="P38" s="297"/>
      <c r="Q38" s="298"/>
    </row>
    <row r="39" spans="2:48" ht="6.75" customHeight="1" x14ac:dyDescent="0.2">
      <c r="B39" s="199" t="s">
        <v>148</v>
      </c>
      <c r="C39" s="200"/>
      <c r="D39" s="10"/>
      <c r="E39" s="11"/>
      <c r="F39" s="11"/>
      <c r="G39" s="11"/>
      <c r="H39" s="11"/>
      <c r="I39" s="11"/>
      <c r="J39" s="11"/>
      <c r="K39" s="11"/>
      <c r="L39" s="11"/>
      <c r="M39" s="11"/>
      <c r="N39" s="11"/>
      <c r="O39" s="11"/>
      <c r="P39" s="27"/>
      <c r="Q39" s="28"/>
    </row>
    <row r="40" spans="2:48" ht="17.25" customHeight="1" x14ac:dyDescent="0.2">
      <c r="B40" s="271"/>
      <c r="C40" s="299"/>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271"/>
      <c r="C41" s="299"/>
      <c r="D41" s="13"/>
      <c r="E41" s="17">
        <v>2000</v>
      </c>
      <c r="F41" s="17"/>
      <c r="G41" s="6"/>
      <c r="H41" s="17">
        <v>2008</v>
      </c>
      <c r="I41" s="17"/>
      <c r="J41" s="6"/>
      <c r="K41" s="17">
        <v>2016</v>
      </c>
      <c r="L41" s="17"/>
      <c r="M41" s="6"/>
      <c r="N41" s="17">
        <v>2024</v>
      </c>
      <c r="O41" s="17"/>
      <c r="P41" s="29"/>
      <c r="Q41" s="30"/>
    </row>
    <row r="42" spans="2:48" ht="17.25" customHeight="1" x14ac:dyDescent="0.2">
      <c r="B42" s="271"/>
      <c r="C42" s="299"/>
      <c r="D42" s="13"/>
      <c r="E42" s="17">
        <v>2001</v>
      </c>
      <c r="F42" s="17"/>
      <c r="G42" s="6"/>
      <c r="H42" s="17">
        <v>2009</v>
      </c>
      <c r="I42" s="17"/>
      <c r="J42" s="6"/>
      <c r="K42" s="17">
        <v>2017</v>
      </c>
      <c r="L42" s="17"/>
      <c r="M42" s="6"/>
      <c r="N42" s="17">
        <v>2025</v>
      </c>
      <c r="O42" s="17"/>
      <c r="P42" s="29"/>
      <c r="Q42" s="30"/>
    </row>
    <row r="43" spans="2:48" ht="17.25" customHeight="1" x14ac:dyDescent="0.2">
      <c r="B43" s="271"/>
      <c r="C43" s="299"/>
      <c r="D43" s="13"/>
      <c r="E43" s="17">
        <v>2002</v>
      </c>
      <c r="F43" s="17"/>
      <c r="G43" s="6"/>
      <c r="H43" s="17">
        <v>2010</v>
      </c>
      <c r="I43" s="17"/>
      <c r="J43" s="6"/>
      <c r="K43" s="17">
        <v>2018</v>
      </c>
      <c r="L43" s="17"/>
      <c r="M43" s="6"/>
      <c r="N43" s="17">
        <v>2026</v>
      </c>
      <c r="O43" s="17"/>
      <c r="P43" s="29"/>
      <c r="Q43" s="30"/>
    </row>
    <row r="44" spans="2:48" ht="17.25" customHeight="1" x14ac:dyDescent="0.2">
      <c r="B44" s="271"/>
      <c r="C44" s="299"/>
      <c r="D44" s="13"/>
      <c r="E44" s="17">
        <v>2003</v>
      </c>
      <c r="F44" s="17"/>
      <c r="G44" s="6"/>
      <c r="H44" s="17">
        <v>2011</v>
      </c>
      <c r="I44" s="17"/>
      <c r="J44" s="6"/>
      <c r="K44" s="17">
        <v>2019</v>
      </c>
      <c r="L44" s="17"/>
      <c r="M44" s="6"/>
      <c r="N44" s="17">
        <v>2027</v>
      </c>
      <c r="O44" s="17"/>
      <c r="P44" s="29"/>
      <c r="Q44" s="30"/>
    </row>
    <row r="45" spans="2:48" ht="17.25" customHeight="1" x14ac:dyDescent="0.2">
      <c r="B45" s="271"/>
      <c r="C45" s="299"/>
      <c r="D45" s="13"/>
      <c r="E45" s="17">
        <v>2004</v>
      </c>
      <c r="F45" s="17"/>
      <c r="G45" s="6"/>
      <c r="H45" s="17">
        <v>2012</v>
      </c>
      <c r="I45" s="17"/>
      <c r="J45" s="6"/>
      <c r="K45" s="17">
        <v>2020</v>
      </c>
      <c r="L45" s="17"/>
      <c r="M45" s="6"/>
      <c r="N45" s="17">
        <v>2028</v>
      </c>
      <c r="O45" s="17"/>
      <c r="P45" s="29"/>
      <c r="Q45" s="30"/>
    </row>
    <row r="46" spans="2:48" ht="17.25" customHeight="1" x14ac:dyDescent="0.2">
      <c r="B46" s="271"/>
      <c r="C46" s="299"/>
      <c r="D46" s="13"/>
      <c r="E46" s="17">
        <v>2005</v>
      </c>
      <c r="F46" s="17"/>
      <c r="G46" s="6"/>
      <c r="H46" s="17">
        <v>2013</v>
      </c>
      <c r="I46" s="17"/>
      <c r="J46" s="6"/>
      <c r="K46" s="17">
        <v>2021</v>
      </c>
      <c r="L46" s="17"/>
      <c r="M46" s="6"/>
      <c r="N46" s="17">
        <v>2029</v>
      </c>
      <c r="O46" s="17"/>
      <c r="P46" s="29"/>
      <c r="Q46" s="30"/>
    </row>
    <row r="47" spans="2:48" ht="17.25" customHeight="1" x14ac:dyDescent="0.2">
      <c r="B47" s="271"/>
      <c r="C47" s="299"/>
      <c r="D47" s="13"/>
      <c r="E47" s="17">
        <v>2006</v>
      </c>
      <c r="F47" s="17"/>
      <c r="G47" s="6"/>
      <c r="H47" s="17">
        <v>2014</v>
      </c>
      <c r="I47" s="17"/>
      <c r="J47" s="6"/>
      <c r="K47" s="17">
        <v>2022</v>
      </c>
      <c r="L47" s="17"/>
      <c r="M47" s="6"/>
      <c r="N47" s="17">
        <v>2030</v>
      </c>
      <c r="O47" s="17"/>
      <c r="P47" s="29"/>
      <c r="Q47" s="30"/>
    </row>
    <row r="48" spans="2:48" ht="17.25" customHeight="1" x14ac:dyDescent="0.2">
      <c r="B48" s="271"/>
      <c r="C48" s="299"/>
      <c r="D48" s="13"/>
      <c r="E48" s="17">
        <v>2007</v>
      </c>
      <c r="F48" s="17"/>
      <c r="G48" s="6"/>
      <c r="H48" s="17">
        <v>2015</v>
      </c>
      <c r="I48" s="17"/>
      <c r="J48" s="6"/>
      <c r="K48" s="17">
        <v>2023</v>
      </c>
      <c r="L48" s="17"/>
      <c r="M48" s="6"/>
      <c r="N48" s="17">
        <v>2031</v>
      </c>
      <c r="O48" s="17"/>
      <c r="P48" s="29"/>
      <c r="Q48" s="30"/>
    </row>
    <row r="49" spans="2:48" ht="6.75" customHeight="1" x14ac:dyDescent="0.2">
      <c r="B49" s="201"/>
      <c r="C49" s="202"/>
      <c r="D49" s="15"/>
      <c r="E49" s="4"/>
      <c r="F49" s="7"/>
      <c r="G49" s="7"/>
      <c r="H49" s="7"/>
      <c r="I49" s="7"/>
      <c r="J49" s="7"/>
      <c r="K49" s="7"/>
      <c r="L49" s="8"/>
      <c r="M49" s="8"/>
      <c r="N49" s="7"/>
      <c r="O49" s="7"/>
      <c r="P49" s="31"/>
      <c r="Q49" s="32"/>
    </row>
    <row r="50" spans="2:48" ht="36" customHeight="1" x14ac:dyDescent="0.2">
      <c r="B50" s="194" t="s">
        <v>151</v>
      </c>
      <c r="C50" s="195"/>
      <c r="D50" s="196" t="s">
        <v>152</v>
      </c>
      <c r="E50" s="197"/>
      <c r="F50" s="197"/>
      <c r="G50" s="197"/>
      <c r="H50" s="197"/>
      <c r="I50" s="197"/>
      <c r="J50" s="197"/>
      <c r="K50" s="197"/>
      <c r="L50" s="197"/>
      <c r="M50" s="197"/>
      <c r="N50" s="197"/>
      <c r="O50" s="197"/>
      <c r="P50" s="197"/>
      <c r="Q50" s="198"/>
    </row>
    <row r="51" spans="2:48" ht="36" customHeight="1" x14ac:dyDescent="0.2">
      <c r="B51" s="194" t="s">
        <v>153</v>
      </c>
      <c r="C51" s="195"/>
      <c r="D51" s="196" t="s">
        <v>154</v>
      </c>
      <c r="E51" s="197"/>
      <c r="F51" s="197"/>
      <c r="G51" s="197"/>
      <c r="H51" s="197"/>
      <c r="I51" s="197"/>
      <c r="J51" s="197"/>
      <c r="K51" s="197"/>
      <c r="L51" s="197"/>
      <c r="M51" s="197"/>
      <c r="N51" s="197"/>
      <c r="O51" s="197"/>
      <c r="P51" s="197"/>
      <c r="Q51" s="198"/>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22" t="s">
        <v>155</v>
      </c>
      <c r="C53" s="223"/>
      <c r="D53" s="223"/>
      <c r="E53" s="223"/>
      <c r="F53" s="223"/>
      <c r="G53" s="223"/>
      <c r="H53" s="223"/>
      <c r="I53" s="223"/>
      <c r="J53" s="223"/>
      <c r="K53" s="223"/>
      <c r="L53" s="223"/>
      <c r="M53" s="223"/>
      <c r="N53" s="223"/>
      <c r="O53" s="223"/>
      <c r="P53" s="223"/>
      <c r="Q53" s="224"/>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84" t="s">
        <v>156</v>
      </c>
      <c r="C55" s="285"/>
      <c r="D55" s="285"/>
      <c r="E55" s="285"/>
      <c r="F55" s="285"/>
      <c r="G55" s="285"/>
      <c r="H55" s="285"/>
      <c r="I55" s="285"/>
      <c r="J55" s="285"/>
      <c r="K55" s="285"/>
      <c r="L55" s="285"/>
      <c r="M55" s="285"/>
      <c r="N55" s="285"/>
      <c r="O55" s="285"/>
      <c r="P55" s="285"/>
      <c r="Q55" s="286"/>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22" t="s">
        <v>157</v>
      </c>
      <c r="C57" s="223"/>
      <c r="D57" s="223"/>
      <c r="E57" s="223"/>
      <c r="F57" s="223"/>
      <c r="G57" s="223"/>
      <c r="H57" s="223"/>
      <c r="I57" s="223"/>
      <c r="J57" s="223"/>
      <c r="K57" s="223"/>
      <c r="L57" s="223"/>
      <c r="M57" s="223"/>
      <c r="N57" s="223"/>
      <c r="O57" s="223"/>
      <c r="P57" s="223"/>
      <c r="Q57" s="224"/>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199" t="s">
        <v>158</v>
      </c>
      <c r="C59" s="287"/>
      <c r="D59" s="288" t="s">
        <v>159</v>
      </c>
      <c r="E59" s="289"/>
      <c r="F59" s="290"/>
      <c r="G59" s="291"/>
      <c r="H59" s="291"/>
      <c r="I59" s="291"/>
      <c r="J59" s="292"/>
      <c r="K59" s="288" t="s">
        <v>1</v>
      </c>
      <c r="L59" s="293"/>
      <c r="M59" s="294"/>
      <c r="N59" s="291"/>
      <c r="O59" s="291"/>
      <c r="P59" s="291"/>
      <c r="Q59" s="295"/>
    </row>
    <row r="60" spans="2:48" ht="27" customHeight="1" x14ac:dyDescent="0.2">
      <c r="B60" s="271"/>
      <c r="C60" s="272"/>
      <c r="D60" s="275" t="s">
        <v>160</v>
      </c>
      <c r="E60" s="276"/>
      <c r="F60" s="277"/>
      <c r="G60" s="278"/>
      <c r="H60" s="278"/>
      <c r="I60" s="278"/>
      <c r="J60" s="279"/>
      <c r="K60" s="280" t="s">
        <v>161</v>
      </c>
      <c r="L60" s="281"/>
      <c r="M60" s="282"/>
      <c r="N60" s="278"/>
      <c r="O60" s="278"/>
      <c r="P60" s="278"/>
      <c r="Q60" s="279"/>
    </row>
    <row r="61" spans="2:48" ht="27" customHeight="1" x14ac:dyDescent="0.2">
      <c r="B61" s="273"/>
      <c r="C61" s="274"/>
      <c r="D61" s="275" t="s">
        <v>162</v>
      </c>
      <c r="E61" s="276"/>
      <c r="F61" s="277"/>
      <c r="G61" s="278"/>
      <c r="H61" s="278"/>
      <c r="I61" s="278"/>
      <c r="J61" s="283"/>
      <c r="K61" s="275" t="s">
        <v>163</v>
      </c>
      <c r="L61" s="281"/>
      <c r="M61" s="282"/>
      <c r="N61" s="278"/>
      <c r="O61" s="278"/>
      <c r="P61" s="278"/>
      <c r="Q61" s="279"/>
    </row>
    <row r="62" spans="2:48" ht="27" customHeight="1" x14ac:dyDescent="0.2">
      <c r="B62" s="269" t="s">
        <v>164</v>
      </c>
      <c r="C62" s="270"/>
      <c r="D62" s="275" t="s">
        <v>159</v>
      </c>
      <c r="E62" s="276"/>
      <c r="F62" s="277"/>
      <c r="G62" s="278"/>
      <c r="H62" s="278"/>
      <c r="I62" s="278"/>
      <c r="J62" s="279"/>
      <c r="K62" s="280" t="s">
        <v>1</v>
      </c>
      <c r="L62" s="281"/>
      <c r="M62" s="282"/>
      <c r="N62" s="278"/>
      <c r="O62" s="278"/>
      <c r="P62" s="278"/>
      <c r="Q62" s="279"/>
    </row>
    <row r="63" spans="2:48" ht="27" customHeight="1" x14ac:dyDescent="0.2">
      <c r="B63" s="271"/>
      <c r="C63" s="272"/>
      <c r="D63" s="275" t="s">
        <v>160</v>
      </c>
      <c r="E63" s="276"/>
      <c r="F63" s="277"/>
      <c r="G63" s="278"/>
      <c r="H63" s="278"/>
      <c r="I63" s="278"/>
      <c r="J63" s="279"/>
      <c r="K63" s="280" t="s">
        <v>161</v>
      </c>
      <c r="L63" s="281"/>
      <c r="M63" s="282"/>
      <c r="N63" s="278"/>
      <c r="O63" s="278"/>
      <c r="P63" s="278"/>
      <c r="Q63" s="279"/>
    </row>
    <row r="64" spans="2:48" ht="27" customHeight="1" x14ac:dyDescent="0.2">
      <c r="B64" s="273"/>
      <c r="C64" s="274"/>
      <c r="D64" s="275" t="s">
        <v>162</v>
      </c>
      <c r="E64" s="276"/>
      <c r="F64" s="277"/>
      <c r="G64" s="278"/>
      <c r="H64" s="278"/>
      <c r="I64" s="278"/>
      <c r="J64" s="279"/>
      <c r="K64" s="280" t="s">
        <v>163</v>
      </c>
      <c r="L64" s="281"/>
      <c r="M64" s="282"/>
      <c r="N64" s="278"/>
      <c r="O64" s="278"/>
      <c r="P64" s="278"/>
      <c r="Q64" s="279"/>
    </row>
    <row r="65" spans="2:17" ht="27" customHeight="1" x14ac:dyDescent="0.2">
      <c r="B65" s="263" t="s">
        <v>165</v>
      </c>
      <c r="C65" s="264"/>
      <c r="D65" s="266" t="s">
        <v>166</v>
      </c>
      <c r="E65" s="267"/>
      <c r="F65" s="267"/>
      <c r="G65" s="267"/>
      <c r="H65" s="267"/>
      <c r="I65" s="267"/>
      <c r="J65" s="267"/>
      <c r="K65" s="267"/>
      <c r="L65" s="267"/>
      <c r="M65" s="267"/>
      <c r="N65" s="267"/>
      <c r="O65" s="267"/>
      <c r="P65" s="267"/>
      <c r="Q65" s="268"/>
    </row>
  </sheetData>
  <mergeCells count="116">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81"/>
  <sheetViews>
    <sheetView showGridLines="0" topLeftCell="A33" zoomScale="80" zoomScaleNormal="80" workbookViewId="0">
      <selection activeCell="D34" sqref="D34:Q34"/>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5703125" customWidth="1"/>
    <col min="7" max="7" width="6.4257812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67.85546875" customWidth="1"/>
    <col min="18" max="29" width="4.42578125" customWidth="1"/>
  </cols>
  <sheetData>
    <row r="1" spans="2:17" s="1" customFormat="1" ht="37.5" customHeight="1" x14ac:dyDescent="0.2">
      <c r="B1" s="203" t="s">
        <v>70</v>
      </c>
      <c r="C1" s="204"/>
      <c r="D1" s="207" t="s">
        <v>167</v>
      </c>
      <c r="E1" s="208"/>
      <c r="F1" s="208"/>
      <c r="G1" s="208"/>
      <c r="H1" s="208"/>
      <c r="I1" s="208"/>
      <c r="J1" s="208"/>
      <c r="K1" s="208"/>
      <c r="L1" s="208"/>
      <c r="M1" s="208"/>
      <c r="N1" s="209"/>
      <c r="O1" s="210"/>
      <c r="P1" s="211"/>
      <c r="Q1" s="212"/>
    </row>
    <row r="2" spans="2:17" s="1" customFormat="1" ht="17.25" customHeight="1" x14ac:dyDescent="0.2">
      <c r="B2" s="205"/>
      <c r="C2" s="206"/>
      <c r="D2" s="347" t="s">
        <v>168</v>
      </c>
      <c r="E2" s="348"/>
      <c r="F2" s="348"/>
      <c r="G2" s="348"/>
      <c r="H2" s="348"/>
      <c r="I2" s="348"/>
      <c r="J2" s="348"/>
      <c r="K2" s="348"/>
      <c r="L2" s="348"/>
      <c r="M2" s="348"/>
      <c r="N2" s="349"/>
      <c r="O2" s="213"/>
      <c r="P2" s="214"/>
      <c r="Q2" s="215"/>
    </row>
    <row r="3" spans="2:17" s="1" customFormat="1" ht="17.25" customHeight="1" x14ac:dyDescent="0.2">
      <c r="B3" s="219" t="s">
        <v>73</v>
      </c>
      <c r="C3" s="220"/>
      <c r="D3" s="219" t="s">
        <v>169</v>
      </c>
      <c r="E3" s="221"/>
      <c r="F3" s="221"/>
      <c r="G3" s="221"/>
      <c r="H3" s="221"/>
      <c r="I3" s="221"/>
      <c r="J3" s="221"/>
      <c r="K3" s="221"/>
      <c r="L3" s="221"/>
      <c r="M3" s="221"/>
      <c r="N3" s="220"/>
      <c r="O3" s="219" t="s">
        <v>170</v>
      </c>
      <c r="P3" s="221"/>
      <c r="Q3" s="220"/>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222" t="s">
        <v>76</v>
      </c>
      <c r="C5" s="223"/>
      <c r="D5" s="223"/>
      <c r="E5" s="223"/>
      <c r="F5" s="223"/>
      <c r="G5" s="223"/>
      <c r="H5" s="223"/>
      <c r="I5" s="223"/>
      <c r="J5" s="223"/>
      <c r="K5" s="223"/>
      <c r="L5" s="223"/>
      <c r="M5" s="223"/>
      <c r="N5" s="223"/>
      <c r="O5" s="223"/>
      <c r="P5" s="223"/>
      <c r="Q5" s="224"/>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194" t="s">
        <v>77</v>
      </c>
      <c r="C8" s="195"/>
      <c r="D8" s="316" t="s">
        <v>171</v>
      </c>
      <c r="E8" s="307"/>
      <c r="F8" s="307"/>
      <c r="G8" s="307"/>
      <c r="H8" s="307"/>
      <c r="I8" s="307"/>
      <c r="J8" s="307"/>
      <c r="K8" s="307"/>
      <c r="L8" s="307"/>
      <c r="M8" s="307"/>
      <c r="N8" s="307"/>
      <c r="O8" s="307"/>
      <c r="P8" s="307"/>
      <c r="Q8" s="308"/>
    </row>
    <row r="9" spans="2:17" ht="40.5" customHeight="1" x14ac:dyDescent="0.2">
      <c r="B9" s="194" t="s">
        <v>79</v>
      </c>
      <c r="C9" s="195"/>
      <c r="D9" s="316" t="s">
        <v>172</v>
      </c>
      <c r="E9" s="307"/>
      <c r="F9" s="307"/>
      <c r="G9" s="307"/>
      <c r="H9" s="307"/>
      <c r="I9" s="307"/>
      <c r="J9" s="307"/>
      <c r="K9" s="307"/>
      <c r="L9" s="307"/>
      <c r="M9" s="307"/>
      <c r="N9" s="307"/>
      <c r="O9" s="307"/>
      <c r="P9" s="307"/>
      <c r="Q9" s="308"/>
    </row>
    <row r="10" spans="2:17" ht="40.5" customHeight="1" x14ac:dyDescent="0.2">
      <c r="B10" s="194" t="s">
        <v>81</v>
      </c>
      <c r="C10" s="195"/>
      <c r="D10" s="333" t="s">
        <v>217</v>
      </c>
      <c r="E10" s="334"/>
      <c r="F10" s="334"/>
      <c r="G10" s="334"/>
      <c r="H10" s="334"/>
      <c r="I10" s="334"/>
      <c r="J10" s="334"/>
      <c r="K10" s="334"/>
      <c r="L10" s="334"/>
      <c r="M10" s="334"/>
      <c r="N10" s="334"/>
      <c r="O10" s="334"/>
      <c r="P10" s="334"/>
      <c r="Q10" s="335"/>
    </row>
    <row r="11" spans="2:17" ht="40.5" customHeight="1" x14ac:dyDescent="0.2">
      <c r="B11" s="194" t="s">
        <v>83</v>
      </c>
      <c r="C11" s="195"/>
      <c r="D11" s="316" t="s">
        <v>173</v>
      </c>
      <c r="E11" s="307"/>
      <c r="F11" s="307"/>
      <c r="G11" s="307"/>
      <c r="H11" s="307"/>
      <c r="I11" s="307"/>
      <c r="J11" s="307"/>
      <c r="K11" s="307"/>
      <c r="L11" s="307"/>
      <c r="M11" s="307"/>
      <c r="N11" s="307"/>
      <c r="O11" s="307"/>
      <c r="P11" s="307"/>
      <c r="Q11" s="308"/>
    </row>
    <row r="12" spans="2:17" ht="40.5" customHeight="1" x14ac:dyDescent="0.2">
      <c r="B12" s="194" t="s">
        <v>85</v>
      </c>
      <c r="C12" s="195"/>
      <c r="D12" s="316"/>
      <c r="E12" s="307"/>
      <c r="F12" s="307"/>
      <c r="G12" s="307"/>
      <c r="H12" s="307"/>
      <c r="I12" s="307"/>
      <c r="J12" s="307"/>
      <c r="K12" s="307"/>
      <c r="L12" s="307"/>
      <c r="M12" s="307"/>
      <c r="N12" s="307"/>
      <c r="O12" s="307"/>
      <c r="P12" s="307"/>
      <c r="Q12" s="308"/>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222" t="s">
        <v>87</v>
      </c>
      <c r="C14" s="223"/>
      <c r="D14" s="223"/>
      <c r="E14" s="223"/>
      <c r="F14" s="223"/>
      <c r="G14" s="223"/>
      <c r="H14" s="223"/>
      <c r="I14" s="223"/>
      <c r="J14" s="223"/>
      <c r="K14" s="223"/>
      <c r="L14" s="223"/>
      <c r="M14" s="223"/>
      <c r="N14" s="223"/>
      <c r="O14" s="223"/>
      <c r="P14" s="223"/>
      <c r="Q14" s="224"/>
    </row>
    <row r="15" spans="2:17" s="2" customFormat="1" ht="4.5" customHeight="1" x14ac:dyDescent="0.2">
      <c r="B15" s="61"/>
      <c r="C15" s="62"/>
      <c r="D15" s="62"/>
      <c r="E15" s="62"/>
      <c r="F15" s="62"/>
      <c r="G15" s="62"/>
      <c r="H15" s="62"/>
      <c r="I15" s="62"/>
      <c r="J15" s="62"/>
      <c r="K15" s="62"/>
      <c r="L15" s="62"/>
      <c r="M15" s="62"/>
      <c r="N15" s="62"/>
      <c r="O15" s="62"/>
      <c r="P15" s="62"/>
      <c r="Q15" s="63"/>
    </row>
    <row r="16" spans="2:17" ht="65.099999999999994" customHeight="1" x14ac:dyDescent="0.2">
      <c r="B16" s="194" t="s">
        <v>88</v>
      </c>
      <c r="C16" s="195"/>
      <c r="D16" s="327" t="s">
        <v>247</v>
      </c>
      <c r="E16" s="328"/>
      <c r="F16" s="328"/>
      <c r="G16" s="328"/>
      <c r="H16" s="328"/>
      <c r="I16" s="328"/>
      <c r="J16" s="328"/>
      <c r="K16" s="329"/>
      <c r="L16" s="225" t="s">
        <v>90</v>
      </c>
      <c r="M16" s="226"/>
      <c r="N16" s="350"/>
      <c r="O16" s="350"/>
      <c r="P16" s="350"/>
      <c r="Q16" s="351"/>
    </row>
    <row r="17" spans="2:17" ht="126.6" customHeight="1" x14ac:dyDescent="0.2">
      <c r="B17" s="194" t="s">
        <v>92</v>
      </c>
      <c r="C17" s="195"/>
      <c r="D17" s="330" t="s">
        <v>232</v>
      </c>
      <c r="E17" s="331"/>
      <c r="F17" s="331"/>
      <c r="G17" s="331"/>
      <c r="H17" s="331"/>
      <c r="I17" s="331"/>
      <c r="J17" s="331"/>
      <c r="K17" s="331"/>
      <c r="L17" s="331"/>
      <c r="M17" s="331"/>
      <c r="N17" s="331"/>
      <c r="O17" s="331"/>
      <c r="P17" s="331"/>
      <c r="Q17" s="332"/>
    </row>
    <row r="18" spans="2:17" ht="34.5" customHeight="1" x14ac:dyDescent="0.2">
      <c r="B18" s="389" t="s">
        <v>94</v>
      </c>
      <c r="C18" s="390"/>
      <c r="D18" s="343" t="s">
        <v>222</v>
      </c>
      <c r="E18" s="341"/>
      <c r="F18" s="341"/>
      <c r="G18" s="341" t="s">
        <v>215</v>
      </c>
      <c r="H18" s="341"/>
      <c r="I18" s="341"/>
      <c r="J18" s="341"/>
      <c r="K18" s="341"/>
      <c r="L18" s="341"/>
      <c r="M18" s="341"/>
      <c r="N18" s="341"/>
      <c r="O18" s="341"/>
      <c r="P18" s="341"/>
      <c r="Q18" s="342"/>
    </row>
    <row r="19" spans="2:17" ht="34.5" customHeight="1" x14ac:dyDescent="0.2">
      <c r="B19" s="391"/>
      <c r="C19" s="392"/>
      <c r="D19" s="344" t="s">
        <v>213</v>
      </c>
      <c r="E19" s="345"/>
      <c r="F19" s="345"/>
      <c r="G19" s="345" t="s">
        <v>214</v>
      </c>
      <c r="H19" s="345"/>
      <c r="I19" s="345"/>
      <c r="J19" s="345"/>
      <c r="K19" s="345"/>
      <c r="L19" s="345"/>
      <c r="M19" s="345"/>
      <c r="N19" s="345"/>
      <c r="O19" s="345"/>
      <c r="P19" s="345"/>
      <c r="Q19" s="346"/>
    </row>
    <row r="20" spans="2:17" ht="34.5" customHeight="1" x14ac:dyDescent="0.2">
      <c r="B20" s="391"/>
      <c r="C20" s="392"/>
      <c r="D20" s="344" t="s">
        <v>218</v>
      </c>
      <c r="E20" s="388"/>
      <c r="F20" s="388"/>
      <c r="G20" s="345" t="s">
        <v>219</v>
      </c>
      <c r="H20" s="345"/>
      <c r="I20" s="345"/>
      <c r="J20" s="345"/>
      <c r="K20" s="345"/>
      <c r="L20" s="345"/>
      <c r="M20" s="345"/>
      <c r="N20" s="345"/>
      <c r="O20" s="345"/>
      <c r="P20" s="345"/>
      <c r="Q20" s="346"/>
    </row>
    <row r="21" spans="2:17" ht="45.75" customHeight="1" x14ac:dyDescent="0.2">
      <c r="B21" s="391"/>
      <c r="C21" s="392"/>
      <c r="D21" s="344" t="s">
        <v>220</v>
      </c>
      <c r="E21" s="388"/>
      <c r="F21" s="388"/>
      <c r="G21" s="345" t="s">
        <v>221</v>
      </c>
      <c r="H21" s="345"/>
      <c r="I21" s="345"/>
      <c r="J21" s="345"/>
      <c r="K21" s="345"/>
      <c r="L21" s="345"/>
      <c r="M21" s="345"/>
      <c r="N21" s="345"/>
      <c r="O21" s="345"/>
      <c r="P21" s="345"/>
      <c r="Q21" s="346"/>
    </row>
    <row r="22" spans="2:17" ht="233.25" customHeight="1" x14ac:dyDescent="0.2">
      <c r="B22" s="391"/>
      <c r="C22" s="392"/>
      <c r="D22" s="319" t="s">
        <v>223</v>
      </c>
      <c r="E22" s="320"/>
      <c r="F22" s="320"/>
      <c r="G22" s="320"/>
      <c r="H22" s="320"/>
      <c r="I22" s="320"/>
      <c r="J22" s="320"/>
      <c r="K22" s="320"/>
      <c r="L22" s="320"/>
      <c r="M22" s="320"/>
      <c r="N22" s="320"/>
      <c r="O22" s="320"/>
      <c r="P22" s="320"/>
      <c r="Q22" s="321"/>
    </row>
    <row r="23" spans="2:17" ht="358.5" customHeight="1" x14ac:dyDescent="0.2">
      <c r="B23" s="393"/>
      <c r="C23" s="394"/>
      <c r="D23" s="338" t="s">
        <v>224</v>
      </c>
      <c r="E23" s="339"/>
      <c r="F23" s="339"/>
      <c r="G23" s="339"/>
      <c r="H23" s="339"/>
      <c r="I23" s="339"/>
      <c r="J23" s="339"/>
      <c r="K23" s="339"/>
      <c r="L23" s="339"/>
      <c r="M23" s="339"/>
      <c r="N23" s="339"/>
      <c r="O23" s="339"/>
      <c r="P23" s="339"/>
      <c r="Q23" s="340"/>
    </row>
    <row r="24" spans="2:17" ht="40.5" customHeight="1" x14ac:dyDescent="0.2">
      <c r="B24" s="194" t="s">
        <v>96</v>
      </c>
      <c r="C24" s="195"/>
      <c r="D24" s="316" t="s">
        <v>12</v>
      </c>
      <c r="E24" s="307"/>
      <c r="F24" s="307"/>
      <c r="G24" s="228" t="s">
        <v>98</v>
      </c>
      <c r="H24" s="228"/>
      <c r="I24" s="336" t="s">
        <v>63</v>
      </c>
      <c r="J24" s="336"/>
      <c r="K24" s="336"/>
      <c r="L24" s="228" t="s">
        <v>100</v>
      </c>
      <c r="M24" s="228"/>
      <c r="N24" s="228"/>
      <c r="O24" s="336" t="s">
        <v>66</v>
      </c>
      <c r="P24" s="336"/>
      <c r="Q24" s="337"/>
    </row>
    <row r="25" spans="2:17" ht="40.5" customHeight="1" x14ac:dyDescent="0.2">
      <c r="B25" s="194" t="s">
        <v>102</v>
      </c>
      <c r="C25" s="195"/>
      <c r="D25" s="316" t="s">
        <v>45</v>
      </c>
      <c r="E25" s="307"/>
      <c r="F25" s="307"/>
      <c r="G25" s="307"/>
      <c r="H25" s="307"/>
      <c r="I25" s="308"/>
      <c r="J25" s="242" t="s">
        <v>174</v>
      </c>
      <c r="K25" s="243"/>
      <c r="L25" s="243"/>
      <c r="M25" s="307"/>
      <c r="N25" s="307"/>
      <c r="O25" s="307"/>
      <c r="P25" s="307"/>
      <c r="Q25" s="308"/>
    </row>
    <row r="26" spans="2:17" ht="40.5" customHeight="1" x14ac:dyDescent="0.2">
      <c r="B26" s="194" t="s">
        <v>106</v>
      </c>
      <c r="C26" s="195"/>
      <c r="D26" s="316" t="s">
        <v>175</v>
      </c>
      <c r="E26" s="307"/>
      <c r="F26" s="307"/>
      <c r="G26" s="307"/>
      <c r="H26" s="307"/>
      <c r="I26" s="307"/>
      <c r="J26" s="307"/>
      <c r="K26" s="308"/>
      <c r="L26" s="227" t="s">
        <v>108</v>
      </c>
      <c r="M26" s="228"/>
      <c r="N26" s="228"/>
      <c r="O26" s="307" t="s">
        <v>2</v>
      </c>
      <c r="P26" s="307"/>
      <c r="Q26" s="308"/>
    </row>
    <row r="27" spans="2:17" ht="44.25" customHeight="1" x14ac:dyDescent="0.2">
      <c r="B27" s="194" t="s">
        <v>110</v>
      </c>
      <c r="C27" s="195"/>
      <c r="D27" s="316" t="s">
        <v>175</v>
      </c>
      <c r="E27" s="307"/>
      <c r="F27" s="307"/>
      <c r="G27" s="307"/>
      <c r="H27" s="307"/>
      <c r="I27" s="307"/>
      <c r="J27" s="307"/>
      <c r="K27" s="307"/>
      <c r="L27" s="307"/>
      <c r="M27" s="307"/>
      <c r="N27" s="307"/>
      <c r="O27" s="307"/>
      <c r="P27" s="307"/>
      <c r="Q27" s="308"/>
    </row>
    <row r="28" spans="2:17" ht="40.5" customHeight="1" x14ac:dyDescent="0.2">
      <c r="B28" s="194" t="s">
        <v>112</v>
      </c>
      <c r="C28" s="195"/>
      <c r="D28" s="316" t="s">
        <v>29</v>
      </c>
      <c r="E28" s="307"/>
      <c r="F28" s="307"/>
      <c r="G28" s="228" t="s">
        <v>114</v>
      </c>
      <c r="H28" s="228"/>
      <c r="I28" s="228"/>
      <c r="J28" s="307" t="s">
        <v>29</v>
      </c>
      <c r="K28" s="307"/>
      <c r="L28" s="308"/>
      <c r="M28" s="227" t="s">
        <v>116</v>
      </c>
      <c r="N28" s="228"/>
      <c r="O28" s="307">
        <v>60</v>
      </c>
      <c r="P28" s="307"/>
      <c r="Q28" s="308"/>
    </row>
    <row r="29" spans="2:17" ht="40.5" customHeight="1" x14ac:dyDescent="0.2">
      <c r="B29" s="194" t="s">
        <v>118</v>
      </c>
      <c r="C29" s="195"/>
      <c r="D29" s="316" t="s">
        <v>29</v>
      </c>
      <c r="E29" s="307"/>
      <c r="F29" s="307"/>
      <c r="G29" s="307"/>
      <c r="H29" s="307"/>
      <c r="I29" s="307"/>
      <c r="J29" s="307"/>
      <c r="K29" s="307"/>
      <c r="L29" s="307"/>
      <c r="M29" s="307"/>
      <c r="N29" s="307"/>
      <c r="O29" s="307"/>
      <c r="P29" s="307"/>
      <c r="Q29" s="308"/>
    </row>
    <row r="30" spans="2:17" ht="202.5" customHeight="1" x14ac:dyDescent="0.2">
      <c r="B30" s="389" t="s">
        <v>120</v>
      </c>
      <c r="C30" s="390"/>
      <c r="D30" s="402" t="s">
        <v>258</v>
      </c>
      <c r="E30" s="403"/>
      <c r="F30" s="403"/>
      <c r="G30" s="403"/>
      <c r="H30" s="403"/>
      <c r="I30" s="403"/>
      <c r="J30" s="403"/>
      <c r="K30" s="403"/>
      <c r="L30" s="403"/>
      <c r="M30" s="403"/>
      <c r="N30" s="403"/>
      <c r="O30" s="403"/>
      <c r="P30" s="403"/>
      <c r="Q30" s="404"/>
    </row>
    <row r="31" spans="2:17" ht="241.5" customHeight="1" x14ac:dyDescent="0.2">
      <c r="B31" s="391"/>
      <c r="C31" s="392"/>
      <c r="D31" s="319" t="s">
        <v>249</v>
      </c>
      <c r="E31" s="320"/>
      <c r="F31" s="320"/>
      <c r="G31" s="320"/>
      <c r="H31" s="320"/>
      <c r="I31" s="320"/>
      <c r="J31" s="320"/>
      <c r="K31" s="320"/>
      <c r="L31" s="320"/>
      <c r="M31" s="320"/>
      <c r="N31" s="320"/>
      <c r="O31" s="320"/>
      <c r="P31" s="320"/>
      <c r="Q31" s="321"/>
    </row>
    <row r="32" spans="2:17" ht="183" customHeight="1" x14ac:dyDescent="0.2">
      <c r="B32" s="391"/>
      <c r="C32" s="392"/>
      <c r="D32" s="319" t="s">
        <v>250</v>
      </c>
      <c r="E32" s="320"/>
      <c r="F32" s="320"/>
      <c r="G32" s="320"/>
      <c r="H32" s="320"/>
      <c r="I32" s="320"/>
      <c r="J32" s="320"/>
      <c r="K32" s="320"/>
      <c r="L32" s="320"/>
      <c r="M32" s="320"/>
      <c r="N32" s="320"/>
      <c r="O32" s="320"/>
      <c r="P32" s="320"/>
      <c r="Q32" s="321"/>
    </row>
    <row r="33" spans="2:17" ht="282.75" customHeight="1" x14ac:dyDescent="0.2">
      <c r="B33" s="391"/>
      <c r="C33" s="392"/>
      <c r="D33" s="322" t="s">
        <v>251</v>
      </c>
      <c r="E33" s="323"/>
      <c r="F33" s="323"/>
      <c r="G33" s="323"/>
      <c r="H33" s="323"/>
      <c r="I33" s="323"/>
      <c r="J33" s="323"/>
      <c r="K33" s="323"/>
      <c r="L33" s="323"/>
      <c r="M33" s="323"/>
      <c r="N33" s="323"/>
      <c r="O33" s="323"/>
      <c r="P33" s="323"/>
      <c r="Q33" s="324"/>
    </row>
    <row r="34" spans="2:17" ht="208.5" customHeight="1" x14ac:dyDescent="0.2">
      <c r="B34" s="391"/>
      <c r="C34" s="392"/>
      <c r="D34" s="322" t="s">
        <v>253</v>
      </c>
      <c r="E34" s="323"/>
      <c r="F34" s="323"/>
      <c r="G34" s="323"/>
      <c r="H34" s="323"/>
      <c r="I34" s="323"/>
      <c r="J34" s="323"/>
      <c r="K34" s="323"/>
      <c r="L34" s="323"/>
      <c r="M34" s="323"/>
      <c r="N34" s="323"/>
      <c r="O34" s="323"/>
      <c r="P34" s="323"/>
      <c r="Q34" s="324"/>
    </row>
    <row r="35" spans="2:17" ht="173.25" customHeight="1" x14ac:dyDescent="0.2">
      <c r="B35" s="393"/>
      <c r="C35" s="394"/>
      <c r="D35" s="319" t="s">
        <v>226</v>
      </c>
      <c r="E35" s="320"/>
      <c r="F35" s="320"/>
      <c r="G35" s="320"/>
      <c r="H35" s="320"/>
      <c r="I35" s="320"/>
      <c r="J35" s="320"/>
      <c r="K35" s="320"/>
      <c r="L35" s="320"/>
      <c r="M35" s="320"/>
      <c r="N35" s="320"/>
      <c r="O35" s="320"/>
      <c r="P35" s="320"/>
      <c r="Q35" s="321"/>
    </row>
    <row r="36" spans="2:17" ht="29.45" hidden="1" customHeight="1" x14ac:dyDescent="0.2">
      <c r="B36" s="70"/>
      <c r="C36" s="71"/>
      <c r="D36" s="78"/>
      <c r="E36" s="79"/>
      <c r="F36" s="79"/>
      <c r="G36" s="79"/>
      <c r="H36" s="79"/>
      <c r="I36" s="79"/>
      <c r="J36" s="79"/>
      <c r="K36" s="79"/>
      <c r="L36" s="79"/>
      <c r="M36" s="79"/>
      <c r="N36" s="79"/>
      <c r="O36" s="79"/>
      <c r="P36" s="79"/>
      <c r="Q36" s="80"/>
    </row>
    <row r="37" spans="2:17" ht="20.25" customHeight="1" x14ac:dyDescent="0.2">
      <c r="B37" s="199" t="s">
        <v>122</v>
      </c>
      <c r="C37" s="200"/>
      <c r="D37" s="311"/>
      <c r="E37" s="312"/>
      <c r="F37" s="312"/>
      <c r="G37" s="304" t="s">
        <v>124</v>
      </c>
      <c r="H37" s="304"/>
      <c r="I37" s="57" t="s">
        <v>125</v>
      </c>
      <c r="J37" s="227" t="s">
        <v>126</v>
      </c>
      <c r="K37" s="248"/>
      <c r="L37" s="315" t="s">
        <v>127</v>
      </c>
      <c r="M37" s="315"/>
      <c r="N37" s="55"/>
      <c r="O37" s="55"/>
      <c r="P37" s="55"/>
      <c r="Q37" s="56"/>
    </row>
    <row r="38" spans="2:17" ht="21.75" customHeight="1" x14ac:dyDescent="0.2">
      <c r="B38" s="201"/>
      <c r="C38" s="202"/>
      <c r="D38" s="313"/>
      <c r="E38" s="314"/>
      <c r="F38" s="314"/>
      <c r="G38" s="305"/>
      <c r="H38" s="305"/>
      <c r="I38" s="9"/>
      <c r="J38" s="259"/>
      <c r="K38" s="260"/>
      <c r="L38" s="315"/>
      <c r="M38" s="315"/>
      <c r="N38" s="7"/>
      <c r="O38" s="7"/>
      <c r="P38" s="7"/>
      <c r="Q38" s="16"/>
    </row>
    <row r="39" spans="2:17" ht="3" customHeight="1" x14ac:dyDescent="0.2">
      <c r="B39" s="199" t="s">
        <v>129</v>
      </c>
      <c r="C39" s="200"/>
      <c r="D39" s="37"/>
      <c r="E39" s="36"/>
      <c r="F39" s="35"/>
      <c r="G39" s="34"/>
      <c r="H39" s="34"/>
      <c r="I39" s="33"/>
      <c r="J39" s="38"/>
      <c r="K39" s="38"/>
      <c r="L39" s="39"/>
      <c r="M39" s="39"/>
      <c r="N39" s="35"/>
      <c r="O39" s="35"/>
      <c r="P39" s="36"/>
      <c r="Q39" s="40"/>
    </row>
    <row r="40" spans="2:17" ht="16.5" customHeight="1" x14ac:dyDescent="0.2">
      <c r="B40" s="271"/>
      <c r="C40" s="299"/>
      <c r="D40" s="58">
        <v>2022</v>
      </c>
      <c r="E40" s="59">
        <v>2023</v>
      </c>
      <c r="F40" s="59">
        <v>2024</v>
      </c>
      <c r="G40" s="317">
        <v>2025</v>
      </c>
      <c r="H40" s="318"/>
      <c r="I40" s="59">
        <v>2026</v>
      </c>
      <c r="J40" s="317">
        <v>2027</v>
      </c>
      <c r="K40" s="318"/>
      <c r="L40" s="60">
        <v>2028</v>
      </c>
      <c r="M40" s="317">
        <v>2029</v>
      </c>
      <c r="N40" s="318"/>
      <c r="O40" s="59">
        <v>2030</v>
      </c>
      <c r="P40" s="383" t="s">
        <v>176</v>
      </c>
      <c r="Q40" s="384"/>
    </row>
    <row r="41" spans="2:17" ht="18" customHeight="1" x14ac:dyDescent="0.2">
      <c r="B41" s="271"/>
      <c r="C41" s="299"/>
      <c r="D41" s="41"/>
      <c r="E41" s="42"/>
      <c r="F41" s="42"/>
      <c r="G41" s="325"/>
      <c r="H41" s="326"/>
      <c r="I41" s="47"/>
      <c r="J41" s="43"/>
      <c r="K41" s="44"/>
      <c r="L41" s="45"/>
      <c r="M41" s="45"/>
      <c r="N41" s="46"/>
      <c r="O41" s="44"/>
      <c r="P41" s="47"/>
      <c r="Q41" s="48"/>
    </row>
    <row r="42" spans="2:17" ht="4.5" customHeight="1" x14ac:dyDescent="0.2">
      <c r="B42" s="201"/>
      <c r="C42" s="202"/>
      <c r="D42" s="366"/>
      <c r="E42" s="367"/>
      <c r="F42" s="367"/>
      <c r="G42" s="367"/>
      <c r="H42" s="367"/>
      <c r="I42" s="367"/>
      <c r="J42" s="367"/>
      <c r="K42" s="367"/>
      <c r="L42" s="367"/>
      <c r="M42" s="367"/>
      <c r="N42" s="367"/>
      <c r="O42" s="367"/>
      <c r="P42" s="367"/>
      <c r="Q42" s="368"/>
    </row>
    <row r="43" spans="2:17" ht="40.5" customHeight="1" x14ac:dyDescent="0.2">
      <c r="B43" s="194" t="s">
        <v>131</v>
      </c>
      <c r="C43" s="195"/>
      <c r="D43" s="316" t="s">
        <v>58</v>
      </c>
      <c r="E43" s="307"/>
      <c r="F43" s="307"/>
      <c r="G43" s="307"/>
      <c r="H43" s="307"/>
      <c r="I43" s="307"/>
      <c r="J43" s="228" t="s">
        <v>177</v>
      </c>
      <c r="K43" s="228"/>
      <c r="L43" s="228"/>
      <c r="M43" s="306" t="s">
        <v>178</v>
      </c>
      <c r="N43" s="306"/>
      <c r="O43" s="306"/>
      <c r="P43" s="306"/>
      <c r="Q43" s="260"/>
    </row>
    <row r="44" spans="2:17" ht="40.5" customHeight="1" x14ac:dyDescent="0.2">
      <c r="B44" s="194" t="s">
        <v>133</v>
      </c>
      <c r="C44" s="195"/>
      <c r="D44" s="316" t="s">
        <v>48</v>
      </c>
      <c r="E44" s="307"/>
      <c r="F44" s="307"/>
      <c r="G44" s="307"/>
      <c r="H44" s="307"/>
      <c r="I44" s="307"/>
      <c r="J44" s="307"/>
      <c r="K44" s="308"/>
      <c r="L44" s="315" t="s">
        <v>135</v>
      </c>
      <c r="M44" s="315"/>
      <c r="N44" s="316" t="s">
        <v>48</v>
      </c>
      <c r="O44" s="307"/>
      <c r="P44" s="307"/>
      <c r="Q44" s="308"/>
    </row>
    <row r="45" spans="2:17" ht="40.5" customHeight="1" x14ac:dyDescent="0.2">
      <c r="B45" s="194" t="s">
        <v>137</v>
      </c>
      <c r="C45" s="195"/>
      <c r="D45" s="316" t="s">
        <v>48</v>
      </c>
      <c r="E45" s="307"/>
      <c r="F45" s="307"/>
      <c r="G45" s="307"/>
      <c r="H45" s="307"/>
      <c r="I45" s="307"/>
      <c r="J45" s="307"/>
      <c r="K45" s="307"/>
      <c r="L45" s="307"/>
      <c r="M45" s="307"/>
      <c r="N45" s="307"/>
      <c r="O45" s="307"/>
      <c r="P45" s="307"/>
      <c r="Q45" s="308"/>
    </row>
    <row r="46" spans="2:17" ht="26.25" customHeight="1" x14ac:dyDescent="0.2">
      <c r="B46" s="194" t="s">
        <v>139</v>
      </c>
      <c r="C46" s="195"/>
      <c r="D46" s="316" t="s">
        <v>227</v>
      </c>
      <c r="E46" s="307"/>
      <c r="F46" s="307"/>
      <c r="G46" s="307"/>
      <c r="H46" s="307"/>
      <c r="I46" s="307"/>
      <c r="J46" s="307"/>
      <c r="K46" s="307"/>
      <c r="L46" s="307"/>
      <c r="M46" s="307"/>
      <c r="N46" s="307"/>
      <c r="O46" s="307"/>
      <c r="P46" s="307"/>
      <c r="Q46" s="308"/>
    </row>
    <row r="47" spans="2:17" ht="36.6" customHeight="1" x14ac:dyDescent="0.2">
      <c r="B47" s="194" t="s">
        <v>141</v>
      </c>
      <c r="C47" s="195"/>
      <c r="D47" s="259" t="s">
        <v>179</v>
      </c>
      <c r="E47" s="306"/>
      <c r="F47" s="306"/>
      <c r="G47" s="306"/>
      <c r="H47" s="306"/>
      <c r="I47" s="306"/>
      <c r="J47" s="306"/>
      <c r="K47" s="306"/>
      <c r="L47" s="306"/>
      <c r="M47" s="306"/>
      <c r="N47" s="306"/>
      <c r="O47" s="306"/>
      <c r="P47" s="306"/>
      <c r="Q47" s="260"/>
    </row>
    <row r="48" spans="2:17" ht="409.6" customHeight="1" x14ac:dyDescent="0.2">
      <c r="B48" s="199" t="s">
        <v>143</v>
      </c>
      <c r="C48" s="354"/>
      <c r="D48" s="395" t="s">
        <v>233</v>
      </c>
      <c r="E48" s="396"/>
      <c r="F48" s="396"/>
      <c r="G48" s="396"/>
      <c r="H48" s="396"/>
      <c r="I48" s="396"/>
      <c r="J48" s="396"/>
      <c r="K48" s="396"/>
      <c r="L48" s="396"/>
      <c r="M48" s="396"/>
      <c r="N48" s="396"/>
      <c r="O48" s="396"/>
      <c r="P48" s="396"/>
      <c r="Q48" s="397"/>
    </row>
    <row r="49" spans="2:17" ht="253.5" customHeight="1" x14ac:dyDescent="0.2">
      <c r="B49" s="271"/>
      <c r="C49" s="355"/>
      <c r="D49" s="398" t="s">
        <v>231</v>
      </c>
      <c r="E49" s="399"/>
      <c r="F49" s="399"/>
      <c r="G49" s="399"/>
      <c r="H49" s="399"/>
      <c r="I49" s="399"/>
      <c r="J49" s="399"/>
      <c r="K49" s="399"/>
      <c r="L49" s="399"/>
      <c r="M49" s="399"/>
      <c r="N49" s="399"/>
      <c r="O49" s="399"/>
      <c r="P49" s="399"/>
      <c r="Q49" s="400"/>
    </row>
    <row r="50" spans="2:17" ht="381" customHeight="1" x14ac:dyDescent="0.2">
      <c r="B50" s="271"/>
      <c r="C50" s="355"/>
      <c r="D50" s="401" t="s">
        <v>256</v>
      </c>
      <c r="E50" s="401"/>
      <c r="F50" s="401"/>
      <c r="G50" s="401"/>
      <c r="H50" s="401"/>
      <c r="I50" s="401"/>
      <c r="J50" s="401"/>
      <c r="K50" s="401"/>
      <c r="L50" s="401"/>
      <c r="M50" s="401"/>
      <c r="N50" s="401"/>
      <c r="O50" s="401"/>
      <c r="P50" s="401"/>
      <c r="Q50" s="401"/>
    </row>
    <row r="51" spans="2:17" s="2" customFormat="1" ht="198" customHeight="1" x14ac:dyDescent="0.2">
      <c r="B51" s="201"/>
      <c r="C51" s="405"/>
      <c r="D51" s="320" t="s">
        <v>257</v>
      </c>
      <c r="E51" s="320"/>
      <c r="F51" s="320"/>
      <c r="G51" s="320"/>
      <c r="H51" s="320"/>
      <c r="I51" s="320"/>
      <c r="J51" s="320"/>
      <c r="K51" s="320"/>
      <c r="L51" s="320"/>
      <c r="M51" s="320"/>
      <c r="N51" s="320"/>
      <c r="O51" s="320"/>
      <c r="P51" s="320"/>
      <c r="Q51" s="320"/>
    </row>
    <row r="52" spans="2:17" ht="24.75" customHeight="1" x14ac:dyDescent="0.2">
      <c r="B52" s="222" t="s">
        <v>145</v>
      </c>
      <c r="C52" s="223"/>
      <c r="D52" s="309"/>
      <c r="E52" s="309"/>
      <c r="F52" s="309"/>
      <c r="G52" s="309"/>
      <c r="H52" s="309"/>
      <c r="I52" s="309"/>
      <c r="J52" s="309"/>
      <c r="K52" s="309"/>
      <c r="L52" s="309"/>
      <c r="M52" s="309"/>
      <c r="N52" s="309"/>
      <c r="O52" s="309"/>
      <c r="P52" s="309"/>
      <c r="Q52" s="310"/>
    </row>
    <row r="53" spans="2:17" s="2" customFormat="1" ht="4.5" customHeight="1" x14ac:dyDescent="0.2">
      <c r="B53" s="61"/>
      <c r="C53" s="62"/>
      <c r="D53" s="62"/>
      <c r="E53" s="62"/>
      <c r="F53" s="62"/>
      <c r="G53" s="62"/>
      <c r="H53" s="62"/>
      <c r="I53" s="62"/>
      <c r="J53" s="62"/>
      <c r="K53" s="62"/>
      <c r="L53" s="62"/>
      <c r="M53" s="62"/>
      <c r="N53" s="62"/>
      <c r="O53" s="62"/>
      <c r="P53" s="62"/>
      <c r="Q53" s="63"/>
    </row>
    <row r="54" spans="2:17" ht="40.5" customHeight="1" x14ac:dyDescent="0.2">
      <c r="B54" s="194" t="s">
        <v>146</v>
      </c>
      <c r="C54" s="195"/>
      <c r="D54" s="316"/>
      <c r="E54" s="307"/>
      <c r="F54" s="307"/>
      <c r="G54" s="307"/>
      <c r="H54" s="307"/>
      <c r="I54" s="307"/>
      <c r="J54" s="307"/>
      <c r="K54" s="307"/>
      <c r="L54" s="307"/>
      <c r="M54" s="307"/>
      <c r="N54" s="307"/>
      <c r="O54" s="307"/>
      <c r="P54" s="307"/>
      <c r="Q54" s="308"/>
    </row>
    <row r="55" spans="2:17" ht="6.75" customHeight="1" x14ac:dyDescent="0.2">
      <c r="B55" s="199" t="s">
        <v>148</v>
      </c>
      <c r="C55" s="200"/>
      <c r="D55" s="10"/>
      <c r="E55" s="11"/>
      <c r="F55" s="11"/>
      <c r="G55" s="11"/>
      <c r="H55" s="11"/>
      <c r="I55" s="11"/>
      <c r="J55" s="11"/>
      <c r="K55" s="11"/>
      <c r="L55" s="11"/>
      <c r="M55" s="11"/>
      <c r="N55" s="11"/>
      <c r="O55" s="11"/>
      <c r="P55" s="5"/>
      <c r="Q55" s="12"/>
    </row>
    <row r="56" spans="2:17" ht="17.25" customHeight="1" x14ac:dyDescent="0.2">
      <c r="B56" s="271"/>
      <c r="C56" s="299"/>
      <c r="D56" s="13"/>
      <c r="E56" s="17" t="s">
        <v>149</v>
      </c>
      <c r="F56" s="17" t="s">
        <v>150</v>
      </c>
      <c r="G56" s="6"/>
      <c r="H56" s="17" t="s">
        <v>126</v>
      </c>
      <c r="I56" s="17" t="s">
        <v>150</v>
      </c>
      <c r="J56" s="6"/>
      <c r="K56" s="17" t="s">
        <v>126</v>
      </c>
      <c r="L56" s="17" t="s">
        <v>150</v>
      </c>
      <c r="M56" s="6"/>
      <c r="N56" s="17" t="s">
        <v>126</v>
      </c>
      <c r="O56" s="17" t="s">
        <v>150</v>
      </c>
      <c r="P56" s="6"/>
      <c r="Q56" s="14"/>
    </row>
    <row r="57" spans="2:17" ht="17.25" customHeight="1" x14ac:dyDescent="0.2">
      <c r="B57" s="271"/>
      <c r="C57" s="299"/>
      <c r="D57" s="13"/>
      <c r="E57" s="17">
        <v>2000</v>
      </c>
      <c r="F57" s="17"/>
      <c r="G57" s="6"/>
      <c r="H57" s="17">
        <v>2008</v>
      </c>
      <c r="I57" s="17"/>
      <c r="J57" s="6"/>
      <c r="K57" s="17">
        <v>2016</v>
      </c>
      <c r="L57" s="17"/>
      <c r="M57" s="6"/>
      <c r="N57" s="17">
        <v>2024</v>
      </c>
      <c r="O57" s="17"/>
      <c r="P57" s="6"/>
      <c r="Q57" s="14"/>
    </row>
    <row r="58" spans="2:17" ht="17.25" customHeight="1" x14ac:dyDescent="0.2">
      <c r="B58" s="271"/>
      <c r="C58" s="299"/>
      <c r="D58" s="13"/>
      <c r="E58" s="17">
        <v>2001</v>
      </c>
      <c r="F58" s="17"/>
      <c r="G58" s="6"/>
      <c r="H58" s="17">
        <v>2009</v>
      </c>
      <c r="I58" s="17"/>
      <c r="J58" s="6"/>
      <c r="K58" s="17">
        <v>2017</v>
      </c>
      <c r="L58" s="17"/>
      <c r="M58" s="6"/>
      <c r="N58" s="17">
        <v>2025</v>
      </c>
      <c r="O58" s="17"/>
      <c r="P58" s="6"/>
      <c r="Q58" s="14"/>
    </row>
    <row r="59" spans="2:17" ht="17.25" customHeight="1" x14ac:dyDescent="0.2">
      <c r="B59" s="271"/>
      <c r="C59" s="299"/>
      <c r="D59" s="13"/>
      <c r="E59" s="17">
        <v>2002</v>
      </c>
      <c r="F59" s="17"/>
      <c r="G59" s="6"/>
      <c r="H59" s="17">
        <v>2010</v>
      </c>
      <c r="I59" s="17"/>
      <c r="J59" s="6"/>
      <c r="K59" s="17">
        <v>2018</v>
      </c>
      <c r="L59" s="17"/>
      <c r="M59" s="6"/>
      <c r="N59" s="17">
        <v>2026</v>
      </c>
      <c r="O59" s="17"/>
      <c r="P59" s="6"/>
      <c r="Q59" s="14"/>
    </row>
    <row r="60" spans="2:17" ht="17.25" customHeight="1" x14ac:dyDescent="0.2">
      <c r="B60" s="271"/>
      <c r="C60" s="299"/>
      <c r="D60" s="13"/>
      <c r="E60" s="17">
        <v>2003</v>
      </c>
      <c r="F60" s="17"/>
      <c r="G60" s="6"/>
      <c r="H60" s="17">
        <v>2011</v>
      </c>
      <c r="I60" s="17"/>
      <c r="J60" s="6"/>
      <c r="K60" s="17">
        <v>2019</v>
      </c>
      <c r="L60" s="17"/>
      <c r="M60" s="6"/>
      <c r="N60" s="17">
        <v>2027</v>
      </c>
      <c r="O60" s="17"/>
      <c r="P60" s="6"/>
      <c r="Q60" s="14"/>
    </row>
    <row r="61" spans="2:17" ht="17.25" customHeight="1" x14ac:dyDescent="0.2">
      <c r="B61" s="271"/>
      <c r="C61" s="299"/>
      <c r="D61" s="13"/>
      <c r="E61" s="17">
        <v>2004</v>
      </c>
      <c r="F61" s="17"/>
      <c r="G61" s="6"/>
      <c r="H61" s="17">
        <v>2012</v>
      </c>
      <c r="I61" s="17"/>
      <c r="J61" s="6"/>
      <c r="K61" s="17">
        <v>2020</v>
      </c>
      <c r="L61" s="17"/>
      <c r="M61" s="6"/>
      <c r="N61" s="17">
        <v>2028</v>
      </c>
      <c r="O61" s="17"/>
      <c r="P61" s="6"/>
      <c r="Q61" s="14"/>
    </row>
    <row r="62" spans="2:17" ht="17.25" customHeight="1" x14ac:dyDescent="0.2">
      <c r="B62" s="271"/>
      <c r="C62" s="299"/>
      <c r="D62" s="13"/>
      <c r="E62" s="17">
        <v>2005</v>
      </c>
      <c r="F62" s="17"/>
      <c r="G62" s="6"/>
      <c r="H62" s="17">
        <v>2013</v>
      </c>
      <c r="I62" s="17"/>
      <c r="J62" s="6"/>
      <c r="K62" s="17">
        <v>2021</v>
      </c>
      <c r="L62" s="17"/>
      <c r="M62" s="6"/>
      <c r="N62" s="17">
        <v>2029</v>
      </c>
      <c r="O62" s="17"/>
      <c r="P62" s="6"/>
      <c r="Q62" s="14"/>
    </row>
    <row r="63" spans="2:17" ht="17.25" customHeight="1" x14ac:dyDescent="0.2">
      <c r="B63" s="271"/>
      <c r="C63" s="299"/>
      <c r="D63" s="13"/>
      <c r="E63" s="17">
        <v>2006</v>
      </c>
      <c r="F63" s="17"/>
      <c r="G63" s="6"/>
      <c r="H63" s="17">
        <v>2014</v>
      </c>
      <c r="I63" s="17"/>
      <c r="J63" s="6"/>
      <c r="K63" s="17">
        <v>2022</v>
      </c>
      <c r="L63" s="17"/>
      <c r="M63" s="6"/>
      <c r="N63" s="17">
        <v>2030</v>
      </c>
      <c r="O63" s="17"/>
      <c r="P63" s="6"/>
      <c r="Q63" s="14"/>
    </row>
    <row r="64" spans="2:17" ht="17.25" customHeight="1" x14ac:dyDescent="0.2">
      <c r="B64" s="271"/>
      <c r="C64" s="299"/>
      <c r="D64" s="13"/>
      <c r="E64" s="17">
        <v>2007</v>
      </c>
      <c r="F64" s="17"/>
      <c r="G64" s="6"/>
      <c r="H64" s="17">
        <v>2015</v>
      </c>
      <c r="I64" s="17"/>
      <c r="J64" s="6"/>
      <c r="K64" s="17">
        <v>2023</v>
      </c>
      <c r="L64" s="17"/>
      <c r="M64" s="6"/>
      <c r="N64" s="17">
        <v>2031</v>
      </c>
      <c r="O64" s="17"/>
      <c r="P64" s="6"/>
      <c r="Q64" s="14"/>
    </row>
    <row r="65" spans="2:17" ht="6.75" customHeight="1" x14ac:dyDescent="0.2">
      <c r="B65" s="201"/>
      <c r="C65" s="202"/>
      <c r="D65" s="15"/>
      <c r="E65" s="4"/>
      <c r="F65" s="7"/>
      <c r="G65" s="7"/>
      <c r="H65" s="7"/>
      <c r="I65" s="7"/>
      <c r="J65" s="7"/>
      <c r="K65" s="7"/>
      <c r="L65" s="8"/>
      <c r="M65" s="8"/>
      <c r="N65" s="7"/>
      <c r="O65" s="7"/>
      <c r="P65" s="7"/>
      <c r="Q65" s="16"/>
    </row>
    <row r="66" spans="2:17" ht="36" customHeight="1" x14ac:dyDescent="0.2">
      <c r="B66" s="194" t="s">
        <v>151</v>
      </c>
      <c r="C66" s="195"/>
      <c r="D66" s="316" t="s">
        <v>29</v>
      </c>
      <c r="E66" s="307"/>
      <c r="F66" s="307"/>
      <c r="G66" s="307"/>
      <c r="H66" s="307"/>
      <c r="I66" s="307"/>
      <c r="J66" s="307"/>
      <c r="K66" s="307"/>
      <c r="L66" s="307"/>
      <c r="M66" s="307"/>
      <c r="N66" s="307"/>
      <c r="O66" s="307"/>
      <c r="P66" s="307"/>
      <c r="Q66" s="308"/>
    </row>
    <row r="67" spans="2:17" ht="36" customHeight="1" x14ac:dyDescent="0.2">
      <c r="B67" s="387" t="s">
        <v>153</v>
      </c>
      <c r="C67" s="387"/>
      <c r="D67" s="364" t="s">
        <v>180</v>
      </c>
      <c r="E67" s="307"/>
      <c r="F67" s="307"/>
      <c r="G67" s="307"/>
      <c r="H67" s="307"/>
      <c r="I67" s="307"/>
      <c r="J67" s="307"/>
      <c r="K67" s="307"/>
      <c r="L67" s="307"/>
      <c r="M67" s="307"/>
      <c r="N67" s="307"/>
      <c r="O67" s="307"/>
      <c r="P67" s="307"/>
      <c r="Q67" s="308"/>
    </row>
    <row r="68" spans="2:17" s="2" customFormat="1" ht="4.5" customHeight="1" x14ac:dyDescent="0.2">
      <c r="B68" s="385"/>
      <c r="C68" s="386"/>
      <c r="D68" s="386"/>
      <c r="E68" s="386"/>
      <c r="F68" s="386"/>
      <c r="G68" s="386"/>
      <c r="H68" s="386"/>
      <c r="I68" s="386"/>
      <c r="J68" s="386"/>
      <c r="K68" s="386"/>
      <c r="L68" s="386"/>
      <c r="M68" s="386"/>
      <c r="N68" s="386"/>
      <c r="O68" s="386"/>
      <c r="P68" s="386"/>
      <c r="Q68" s="386"/>
    </row>
    <row r="69" spans="2:17" ht="24.75" customHeight="1" x14ac:dyDescent="0.2">
      <c r="B69" s="222" t="s">
        <v>155</v>
      </c>
      <c r="C69" s="223"/>
      <c r="D69" s="223"/>
      <c r="E69" s="223"/>
      <c r="F69" s="223"/>
      <c r="G69" s="223"/>
      <c r="H69" s="223"/>
      <c r="I69" s="223"/>
      <c r="J69" s="223"/>
      <c r="K69" s="223"/>
      <c r="L69" s="223"/>
      <c r="M69" s="223"/>
      <c r="N69" s="223"/>
      <c r="O69" s="223"/>
      <c r="P69" s="223"/>
      <c r="Q69" s="224"/>
    </row>
    <row r="70" spans="2:17" s="2" customFormat="1" ht="4.5" customHeight="1" x14ac:dyDescent="0.2">
      <c r="B70" s="64"/>
      <c r="C70" s="65"/>
      <c r="D70" s="65"/>
      <c r="E70" s="65"/>
      <c r="F70" s="65"/>
      <c r="G70" s="65"/>
      <c r="H70" s="65"/>
      <c r="I70" s="65"/>
      <c r="J70" s="65"/>
      <c r="K70" s="65"/>
      <c r="L70" s="65"/>
      <c r="M70" s="65"/>
      <c r="N70" s="65"/>
      <c r="O70" s="65"/>
      <c r="P70" s="65"/>
      <c r="Q70" s="66"/>
    </row>
    <row r="71" spans="2:17" ht="58.5" customHeight="1" x14ac:dyDescent="0.2">
      <c r="B71" s="365"/>
      <c r="C71" s="365"/>
      <c r="D71" s="365"/>
      <c r="E71" s="365"/>
      <c r="F71" s="365"/>
      <c r="G71" s="365"/>
      <c r="H71" s="365"/>
      <c r="I71" s="365"/>
      <c r="J71" s="365"/>
      <c r="K71" s="365"/>
      <c r="L71" s="365"/>
      <c r="M71" s="365"/>
      <c r="N71" s="365"/>
      <c r="O71" s="365"/>
      <c r="P71" s="365"/>
      <c r="Q71" s="365"/>
    </row>
    <row r="72" spans="2:17" s="2" customFormat="1" ht="4.5" customHeight="1" x14ac:dyDescent="0.2">
      <c r="B72" s="67"/>
      <c r="C72" s="68"/>
      <c r="D72" s="68"/>
      <c r="E72" s="68"/>
      <c r="F72" s="68"/>
      <c r="G72" s="68"/>
      <c r="H72" s="68"/>
      <c r="I72" s="68"/>
      <c r="J72" s="68"/>
      <c r="K72" s="68"/>
      <c r="L72" s="68"/>
      <c r="M72" s="68"/>
      <c r="N72" s="68"/>
      <c r="O72" s="68"/>
      <c r="P72" s="68"/>
      <c r="Q72" s="69"/>
    </row>
    <row r="73" spans="2:17" ht="24.75" customHeight="1" x14ac:dyDescent="0.2">
      <c r="B73" s="222" t="s">
        <v>157</v>
      </c>
      <c r="C73" s="223"/>
      <c r="D73" s="223"/>
      <c r="E73" s="223"/>
      <c r="F73" s="223"/>
      <c r="G73" s="223"/>
      <c r="H73" s="223"/>
      <c r="I73" s="223"/>
      <c r="J73" s="223"/>
      <c r="K73" s="223"/>
      <c r="L73" s="223"/>
      <c r="M73" s="223"/>
      <c r="N73" s="223"/>
      <c r="O73" s="223"/>
      <c r="P73" s="223"/>
      <c r="Q73" s="224"/>
    </row>
    <row r="74" spans="2:17" s="2" customFormat="1" ht="4.5" customHeight="1" x14ac:dyDescent="0.2">
      <c r="B74" s="64"/>
      <c r="C74" s="65"/>
      <c r="D74" s="65"/>
      <c r="E74" s="65"/>
      <c r="F74" s="65"/>
      <c r="G74" s="65"/>
      <c r="H74" s="65"/>
      <c r="I74" s="65"/>
      <c r="J74" s="65"/>
      <c r="K74" s="65"/>
      <c r="L74" s="65"/>
      <c r="M74" s="65"/>
      <c r="N74" s="65"/>
      <c r="O74" s="65"/>
      <c r="P74" s="65"/>
      <c r="Q74" s="66"/>
    </row>
    <row r="75" spans="2:17" ht="27" customHeight="1" x14ac:dyDescent="0.2">
      <c r="B75" s="199" t="s">
        <v>158</v>
      </c>
      <c r="C75" s="354"/>
      <c r="D75" s="356" t="s">
        <v>159</v>
      </c>
      <c r="E75" s="357"/>
      <c r="F75" s="372" t="s">
        <v>228</v>
      </c>
      <c r="G75" s="373"/>
      <c r="H75" s="373"/>
      <c r="I75" s="373"/>
      <c r="J75" s="380"/>
      <c r="K75" s="356" t="s">
        <v>1</v>
      </c>
      <c r="L75" s="357"/>
      <c r="M75" s="372" t="s">
        <v>172</v>
      </c>
      <c r="N75" s="373"/>
      <c r="O75" s="373"/>
      <c r="P75" s="373"/>
      <c r="Q75" s="374"/>
    </row>
    <row r="76" spans="2:17" ht="27" customHeight="1" x14ac:dyDescent="0.2">
      <c r="B76" s="271"/>
      <c r="C76" s="355"/>
      <c r="D76" s="358" t="s">
        <v>160</v>
      </c>
      <c r="E76" s="359"/>
      <c r="F76" s="381" t="s">
        <v>229</v>
      </c>
      <c r="G76" s="381"/>
      <c r="H76" s="381"/>
      <c r="I76" s="381"/>
      <c r="J76" s="382"/>
      <c r="K76" s="362" t="s">
        <v>161</v>
      </c>
      <c r="L76" s="363"/>
      <c r="M76" s="375" t="s">
        <v>230</v>
      </c>
      <c r="N76" s="370"/>
      <c r="O76" s="370"/>
      <c r="P76" s="370"/>
      <c r="Q76" s="376"/>
    </row>
    <row r="77" spans="2:17" ht="27" customHeight="1" x14ac:dyDescent="0.2">
      <c r="B77" s="271"/>
      <c r="C77" s="355"/>
      <c r="D77" s="358" t="s">
        <v>162</v>
      </c>
      <c r="E77" s="359"/>
      <c r="F77" s="370" t="s">
        <v>181</v>
      </c>
      <c r="G77" s="370"/>
      <c r="H77" s="370"/>
      <c r="I77" s="370"/>
      <c r="J77" s="371"/>
      <c r="K77" s="362" t="s">
        <v>163</v>
      </c>
      <c r="L77" s="363"/>
      <c r="M77" s="369">
        <v>6013323400</v>
      </c>
      <c r="N77" s="370"/>
      <c r="O77" s="370"/>
      <c r="P77" s="370"/>
      <c r="Q77" s="376"/>
    </row>
    <row r="78" spans="2:17" ht="27" customHeight="1" x14ac:dyDescent="0.2">
      <c r="B78" s="360" t="s">
        <v>164</v>
      </c>
      <c r="C78" s="361"/>
      <c r="D78" s="358" t="s">
        <v>159</v>
      </c>
      <c r="E78" s="359"/>
      <c r="F78" s="369" t="s">
        <v>182</v>
      </c>
      <c r="G78" s="370"/>
      <c r="H78" s="370"/>
      <c r="I78" s="370"/>
      <c r="J78" s="371"/>
      <c r="K78" s="362" t="s">
        <v>1</v>
      </c>
      <c r="L78" s="363"/>
      <c r="M78" s="372" t="s">
        <v>172</v>
      </c>
      <c r="N78" s="373"/>
      <c r="O78" s="373"/>
      <c r="P78" s="373"/>
      <c r="Q78" s="374"/>
    </row>
    <row r="79" spans="2:17" ht="27" customHeight="1" x14ac:dyDescent="0.2">
      <c r="B79" s="271"/>
      <c r="C79" s="355"/>
      <c r="D79" s="362" t="s">
        <v>160</v>
      </c>
      <c r="E79" s="363"/>
      <c r="F79" s="369" t="s">
        <v>183</v>
      </c>
      <c r="G79" s="370"/>
      <c r="H79" s="370"/>
      <c r="I79" s="370"/>
      <c r="J79" s="371"/>
      <c r="K79" s="362" t="s">
        <v>161</v>
      </c>
      <c r="L79" s="363"/>
      <c r="M79" s="377" t="s">
        <v>184</v>
      </c>
      <c r="N79" s="378"/>
      <c r="O79" s="378"/>
      <c r="P79" s="378"/>
      <c r="Q79" s="379"/>
    </row>
    <row r="80" spans="2:17" ht="27" customHeight="1" x14ac:dyDescent="0.2">
      <c r="B80" s="271"/>
      <c r="C80" s="355"/>
      <c r="D80" s="362" t="s">
        <v>162</v>
      </c>
      <c r="E80" s="363"/>
      <c r="F80" s="370" t="s">
        <v>181</v>
      </c>
      <c r="G80" s="370"/>
      <c r="H80" s="370"/>
      <c r="I80" s="370"/>
      <c r="J80" s="371"/>
      <c r="K80" s="362" t="s">
        <v>163</v>
      </c>
      <c r="L80" s="363"/>
      <c r="M80" s="369">
        <v>6013323400</v>
      </c>
      <c r="N80" s="370"/>
      <c r="O80" s="370"/>
      <c r="P80" s="370"/>
      <c r="Q80" s="376"/>
    </row>
    <row r="81" spans="2:17" ht="27" customHeight="1" x14ac:dyDescent="0.2">
      <c r="B81" s="352" t="s">
        <v>165</v>
      </c>
      <c r="C81" s="353"/>
      <c r="D81" s="54"/>
      <c r="E81" s="51"/>
      <c r="F81" s="52"/>
      <c r="G81" s="52"/>
      <c r="H81" s="52"/>
      <c r="I81" s="52"/>
      <c r="J81" s="52"/>
      <c r="K81" s="52"/>
      <c r="L81" s="52"/>
      <c r="M81" s="51"/>
      <c r="N81" s="51"/>
      <c r="O81" s="51"/>
      <c r="P81" s="51"/>
      <c r="Q81" s="53"/>
    </row>
  </sheetData>
  <mergeCells count="138">
    <mergeCell ref="P40:Q40"/>
    <mergeCell ref="D51:Q51"/>
    <mergeCell ref="B68:Q68"/>
    <mergeCell ref="B55:C65"/>
    <mergeCell ref="B67:C67"/>
    <mergeCell ref="B66:C66"/>
    <mergeCell ref="D34:Q34"/>
    <mergeCell ref="D20:F20"/>
    <mergeCell ref="D21:F21"/>
    <mergeCell ref="G21:Q21"/>
    <mergeCell ref="B18:C23"/>
    <mergeCell ref="D48:Q48"/>
    <mergeCell ref="D49:Q49"/>
    <mergeCell ref="D50:Q50"/>
    <mergeCell ref="D30:Q30"/>
    <mergeCell ref="D31:Q31"/>
    <mergeCell ref="D35:Q35"/>
    <mergeCell ref="B30:C35"/>
    <mergeCell ref="B44:C44"/>
    <mergeCell ref="D45:Q45"/>
    <mergeCell ref="B45:C45"/>
    <mergeCell ref="B39:C42"/>
    <mergeCell ref="B48:C51"/>
    <mergeCell ref="J43:L43"/>
    <mergeCell ref="D42:Q42"/>
    <mergeCell ref="F78:J78"/>
    <mergeCell ref="F79:J79"/>
    <mergeCell ref="F80:J80"/>
    <mergeCell ref="M75:Q75"/>
    <mergeCell ref="M76:Q76"/>
    <mergeCell ref="M77:Q77"/>
    <mergeCell ref="M78:Q78"/>
    <mergeCell ref="M79:Q79"/>
    <mergeCell ref="M80:Q80"/>
    <mergeCell ref="K75:L75"/>
    <mergeCell ref="K76:L76"/>
    <mergeCell ref="K77:L77"/>
    <mergeCell ref="K78:L78"/>
    <mergeCell ref="K79:L79"/>
    <mergeCell ref="K80:L80"/>
    <mergeCell ref="F75:J75"/>
    <mergeCell ref="F77:J77"/>
    <mergeCell ref="F76:J76"/>
    <mergeCell ref="D66:Q66"/>
    <mergeCell ref="B8:C8"/>
    <mergeCell ref="B81:C81"/>
    <mergeCell ref="B75:C77"/>
    <mergeCell ref="D75:E75"/>
    <mergeCell ref="D76:E76"/>
    <mergeCell ref="D77:E77"/>
    <mergeCell ref="B78:C80"/>
    <mergeCell ref="D78:E78"/>
    <mergeCell ref="D79:E79"/>
    <mergeCell ref="D80:E80"/>
    <mergeCell ref="B29:C29"/>
    <mergeCell ref="D29:Q29"/>
    <mergeCell ref="D46:Q46"/>
    <mergeCell ref="D67:Q67"/>
    <mergeCell ref="L44:M44"/>
    <mergeCell ref="N44:Q44"/>
    <mergeCell ref="D44:K44"/>
    <mergeCell ref="B71:Q71"/>
    <mergeCell ref="B73:Q73"/>
    <mergeCell ref="O26:Q26"/>
    <mergeCell ref="M25:Q25"/>
    <mergeCell ref="B69:Q69"/>
    <mergeCell ref="B54:C54"/>
    <mergeCell ref="D54:Q54"/>
    <mergeCell ref="O1:Q2"/>
    <mergeCell ref="D1:N1"/>
    <mergeCell ref="D2:N2"/>
    <mergeCell ref="D3:N3"/>
    <mergeCell ref="B25:C25"/>
    <mergeCell ref="B26:C26"/>
    <mergeCell ref="B27:C27"/>
    <mergeCell ref="B28:C28"/>
    <mergeCell ref="B10:C10"/>
    <mergeCell ref="B11:C11"/>
    <mergeCell ref="B16:C16"/>
    <mergeCell ref="B17:C17"/>
    <mergeCell ref="B24:C24"/>
    <mergeCell ref="B12:C12"/>
    <mergeCell ref="B14:Q14"/>
    <mergeCell ref="L16:M16"/>
    <mergeCell ref="N16:Q16"/>
    <mergeCell ref="B1:C2"/>
    <mergeCell ref="B3:C3"/>
    <mergeCell ref="B5:Q5"/>
    <mergeCell ref="O3:Q3"/>
    <mergeCell ref="L26:N26"/>
    <mergeCell ref="B9:C9"/>
    <mergeCell ref="D26:K26"/>
    <mergeCell ref="D8:Q8"/>
    <mergeCell ref="D16:K16"/>
    <mergeCell ref="D17:Q17"/>
    <mergeCell ref="D22:Q22"/>
    <mergeCell ref="D27:Q27"/>
    <mergeCell ref="D9:Q9"/>
    <mergeCell ref="D10:Q10"/>
    <mergeCell ref="D11:Q11"/>
    <mergeCell ref="D12:Q12"/>
    <mergeCell ref="J25:L25"/>
    <mergeCell ref="G24:H24"/>
    <mergeCell ref="O24:Q24"/>
    <mergeCell ref="L24:N24"/>
    <mergeCell ref="I24:K24"/>
    <mergeCell ref="D24:F24"/>
    <mergeCell ref="D25:I25"/>
    <mergeCell ref="D23:Q23"/>
    <mergeCell ref="G18:Q18"/>
    <mergeCell ref="D18:F18"/>
    <mergeCell ref="D19:F19"/>
    <mergeCell ref="G19:Q19"/>
    <mergeCell ref="G20:Q20"/>
    <mergeCell ref="B47:C47"/>
    <mergeCell ref="D47:Q47"/>
    <mergeCell ref="J28:L28"/>
    <mergeCell ref="B46:C46"/>
    <mergeCell ref="B52:Q52"/>
    <mergeCell ref="B37:C38"/>
    <mergeCell ref="D37:F38"/>
    <mergeCell ref="G37:H38"/>
    <mergeCell ref="J37:K37"/>
    <mergeCell ref="J38:K38"/>
    <mergeCell ref="L37:M38"/>
    <mergeCell ref="B43:C43"/>
    <mergeCell ref="D43:I43"/>
    <mergeCell ref="M28:N28"/>
    <mergeCell ref="O28:Q28"/>
    <mergeCell ref="D28:F28"/>
    <mergeCell ref="G28:I28"/>
    <mergeCell ref="G40:H40"/>
    <mergeCell ref="M40:N40"/>
    <mergeCell ref="D32:Q32"/>
    <mergeCell ref="D33:Q33"/>
    <mergeCell ref="J40:K40"/>
    <mergeCell ref="G41:H41"/>
    <mergeCell ref="M43:Q43"/>
  </mergeCells>
  <phoneticPr fontId="6" type="noConversion"/>
  <dataValidations count="7">
    <dataValidation type="list" allowBlank="1" showInputMessage="1" showErrorMessage="1" sqref="D24" xr:uid="{38BAB6EA-B7F3-4C68-93BA-F53DA43817CC}">
      <formula1>tipo</formula1>
    </dataValidation>
    <dataValidation type="list" allowBlank="1" showInputMessage="1" showErrorMessage="1" sqref="D66:Q66 D28:D29 J28:L29" xr:uid="{14D94359-D286-4FDD-A14C-5F5879448438}">
      <formula1>periodicidad</formula1>
    </dataValidation>
    <dataValidation type="list" allowBlank="1" showInputMessage="1" showErrorMessage="1" sqref="D25:I25" xr:uid="{A53FE88C-E67F-4B4E-AC6D-3CAF1408D9B7}">
      <formula1>tipounidad</formula1>
    </dataValidation>
    <dataValidation type="list" allowBlank="1" showInputMessage="1" showErrorMessage="1" sqref="N44:Q44" xr:uid="{231EB137-6C98-4DB3-BEA4-DEE389DD8D9F}">
      <formula1>enfoque</formula1>
    </dataValidation>
    <dataValidation type="list" allowBlank="1" showInputMessage="1" showErrorMessage="1" sqref="D43" xr:uid="{7B6D57EE-384A-4BCE-8439-6B7E6F3ECCFD}">
      <formula1>Desagregaci</formula1>
    </dataValidation>
    <dataValidation type="list" allowBlank="1" showInputMessage="1" showErrorMessage="1" sqref="I24:K24" xr:uid="{45CFC758-CDE0-4B80-9298-38F542FF80AA}">
      <formula1>acumula</formula1>
    </dataValidation>
    <dataValidation type="list" allowBlank="1" showInputMessage="1" showErrorMessage="1" sqref="O24:Q24" xr:uid="{3D1F3486-9FFA-4787-82B0-C7113CCDCD1B}">
      <formula1>orienta</formula1>
    </dataValidation>
  </dataValidations>
  <hyperlinks>
    <hyperlink ref="D67" r:id="rId1" xr:uid="{FA539BD9-64AC-4EB8-AA46-814240739FD7}"/>
    <hyperlink ref="M76" r:id="rId2" xr:uid="{A7241CB2-CAED-4214-986B-C317B6B06611}"/>
    <hyperlink ref="D10:Q10" r:id="rId3" display="'Daasu@minambiente.gov.co" xr:uid="{DA8F1DBB-58A7-48A0-90F7-875E85EC42F9}"/>
    <hyperlink ref="M79:Q79" r:id="rId4" display="'ACorzoA@minambiente.gov.co_x0009__x0009__x0009__x0009_" xr:uid="{0BC07CCE-7E71-4DAA-B06A-F1A49F7CE2CB}"/>
  </hyperlinks>
  <printOptions horizontalCentered="1"/>
  <pageMargins left="0.7" right="0.7" top="0.75" bottom="0.75" header="0.3" footer="0.3"/>
  <pageSetup scale="59" orientation="portrait" r:id="rId5"/>
  <drawing r:id="rId6"/>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O26:Q26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70368-97D8-4A85-9950-D663DD83DE95}">
  <sheetPr>
    <tabColor rgb="FFFF0000"/>
  </sheetPr>
  <dimension ref="A1:AD92"/>
  <sheetViews>
    <sheetView showGridLines="0" tabSelected="1" zoomScaleNormal="100" workbookViewId="0">
      <selection activeCell="J18" sqref="J18"/>
    </sheetView>
  </sheetViews>
  <sheetFormatPr baseColWidth="10" defaultColWidth="10.7109375" defaultRowHeight="12.75" x14ac:dyDescent="0.2"/>
  <cols>
    <col min="1" max="1" width="1.85546875" style="90" customWidth="1"/>
    <col min="2" max="2" width="12.85546875" style="90" customWidth="1"/>
    <col min="3" max="3" width="3.7109375" style="112" customWidth="1"/>
    <col min="4" max="4" width="5.140625" style="90" customWidth="1"/>
    <col min="5" max="5" width="32.42578125" style="90" customWidth="1"/>
    <col min="6" max="6" width="15" style="90" customWidth="1"/>
    <col min="7" max="7" width="13" style="90" customWidth="1"/>
    <col min="8" max="8" width="15.140625" style="90" customWidth="1"/>
    <col min="9" max="9" width="10.5703125" style="90" customWidth="1"/>
    <col min="10" max="10" width="11.5703125" style="90" customWidth="1"/>
    <col min="11" max="11" width="18.42578125" style="90" customWidth="1"/>
    <col min="12" max="12" width="12.42578125" style="90" customWidth="1"/>
    <col min="13" max="13" width="12.5703125" style="90" customWidth="1"/>
    <col min="14" max="14" width="12.7109375" style="90" customWidth="1"/>
    <col min="15" max="15" width="12.140625" style="90" customWidth="1"/>
    <col min="16" max="16" width="11.5703125" style="90" customWidth="1"/>
    <col min="17" max="17" width="10.7109375" style="90"/>
    <col min="18" max="18" width="11.5703125" style="90" customWidth="1"/>
    <col min="19" max="19" width="10.7109375" style="90"/>
    <col min="20" max="20" width="12.5703125" style="90" customWidth="1"/>
    <col min="21" max="21" width="10.7109375" style="90" customWidth="1"/>
    <col min="22" max="22" width="12.28515625" style="90" customWidth="1"/>
    <col min="23" max="23" width="10.7109375" style="90"/>
    <col min="24" max="25" width="12.85546875" style="90" customWidth="1"/>
    <col min="26" max="26" width="3.140625" style="90" customWidth="1"/>
    <col min="27" max="27" width="3.7109375" style="90" customWidth="1"/>
    <col min="28" max="16384" width="10.7109375" style="90"/>
  </cols>
  <sheetData>
    <row r="1" spans="1:27" s="72" customFormat="1" ht="100.5" customHeight="1" thickBot="1" x14ac:dyDescent="0.25">
      <c r="A1" s="492"/>
      <c r="B1" s="493"/>
      <c r="C1" s="493"/>
      <c r="D1" s="493"/>
      <c r="E1" s="493"/>
      <c r="F1" s="493"/>
      <c r="G1" s="493"/>
      <c r="H1" s="493"/>
      <c r="I1" s="493"/>
      <c r="J1" s="493"/>
      <c r="K1" s="493"/>
      <c r="L1" s="493"/>
      <c r="M1" s="493"/>
      <c r="N1" s="493"/>
      <c r="O1" s="493"/>
      <c r="P1" s="493"/>
      <c r="Q1" s="493"/>
      <c r="R1" s="493"/>
      <c r="S1" s="493"/>
      <c r="T1" s="493"/>
      <c r="U1" s="493"/>
      <c r="V1" s="493"/>
      <c r="W1" s="493"/>
      <c r="X1" s="493"/>
      <c r="Y1" s="493"/>
      <c r="Z1" s="493"/>
      <c r="AA1" s="494"/>
    </row>
    <row r="2" spans="1:27" s="73" customFormat="1" ht="13.5" thickBot="1" x14ac:dyDescent="0.25">
      <c r="A2" s="495">
        <f>'[1]Datos Generales'!C5</f>
        <v>0</v>
      </c>
      <c r="B2" s="496"/>
      <c r="C2" s="496"/>
      <c r="D2" s="496"/>
      <c r="E2" s="496"/>
      <c r="F2" s="496"/>
      <c r="G2" s="496"/>
      <c r="H2" s="496"/>
      <c r="I2" s="496"/>
      <c r="J2" s="496"/>
      <c r="K2" s="496"/>
      <c r="L2" s="496"/>
      <c r="M2" s="496"/>
      <c r="N2" s="496"/>
      <c r="O2" s="496"/>
      <c r="P2" s="496"/>
      <c r="Q2" s="496"/>
      <c r="R2" s="496"/>
      <c r="S2" s="496"/>
      <c r="T2" s="496"/>
      <c r="U2" s="496"/>
      <c r="V2" s="496"/>
      <c r="W2" s="496"/>
      <c r="X2" s="496"/>
      <c r="Y2" s="496"/>
      <c r="Z2" s="496"/>
      <c r="AA2" s="497"/>
    </row>
    <row r="3" spans="1:27" s="73" customFormat="1" ht="17.25" customHeight="1" thickBot="1" x14ac:dyDescent="0.25">
      <c r="A3" s="498" t="s">
        <v>216</v>
      </c>
      <c r="B3" s="499"/>
      <c r="C3" s="499"/>
      <c r="D3" s="499"/>
      <c r="E3" s="499"/>
      <c r="F3" s="499"/>
      <c r="G3" s="499"/>
      <c r="H3" s="499"/>
      <c r="I3" s="499"/>
      <c r="J3" s="499"/>
      <c r="K3" s="499"/>
      <c r="L3" s="499"/>
      <c r="M3" s="499"/>
      <c r="N3" s="499"/>
      <c r="O3" s="499"/>
      <c r="P3" s="499"/>
      <c r="Q3" s="499"/>
      <c r="R3" s="499"/>
      <c r="S3" s="499"/>
      <c r="T3" s="499"/>
      <c r="U3" s="499"/>
      <c r="V3" s="499"/>
      <c r="W3" s="499"/>
      <c r="X3" s="499"/>
      <c r="Y3" s="499"/>
      <c r="Z3" s="499"/>
      <c r="AA3" s="500"/>
    </row>
    <row r="4" spans="1:27" s="73" customFormat="1" ht="13.5" thickBot="1" x14ac:dyDescent="0.25">
      <c r="A4" s="501" t="s">
        <v>185</v>
      </c>
      <c r="B4" s="502"/>
      <c r="C4" s="502"/>
      <c r="D4" s="502"/>
      <c r="E4" s="503"/>
      <c r="F4" s="504">
        <f>'[1]Datos Generales'!C6</f>
        <v>0</v>
      </c>
      <c r="G4" s="504"/>
      <c r="H4" s="504"/>
      <c r="I4" s="504"/>
      <c r="J4" s="504"/>
      <c r="K4" s="504"/>
      <c r="L4" s="504"/>
      <c r="M4" s="504"/>
      <c r="N4" s="504"/>
      <c r="O4" s="504"/>
      <c r="P4" s="504"/>
      <c r="Q4" s="504"/>
      <c r="R4" s="504"/>
      <c r="S4" s="504"/>
      <c r="T4" s="504"/>
      <c r="U4" s="504"/>
      <c r="V4" s="504"/>
      <c r="W4" s="504"/>
      <c r="X4" s="504"/>
      <c r="Y4" s="504"/>
      <c r="Z4" s="504"/>
      <c r="AA4" s="505"/>
    </row>
    <row r="5" spans="1:27" ht="16.5" customHeight="1" thickBot="1" x14ac:dyDescent="0.25">
      <c r="A5" s="506" t="s">
        <v>234</v>
      </c>
      <c r="B5" s="507"/>
      <c r="C5" s="507"/>
      <c r="D5" s="507"/>
      <c r="E5" s="507"/>
      <c r="F5" s="507"/>
      <c r="G5" s="507"/>
      <c r="H5" s="507"/>
      <c r="I5" s="507"/>
      <c r="J5" s="507"/>
      <c r="K5" s="507"/>
      <c r="L5" s="507"/>
      <c r="M5" s="507"/>
      <c r="N5" s="507"/>
      <c r="O5" s="507"/>
      <c r="P5" s="507"/>
      <c r="Q5" s="507"/>
      <c r="R5" s="507"/>
      <c r="S5" s="507"/>
      <c r="T5" s="507"/>
      <c r="U5" s="507"/>
      <c r="V5" s="507"/>
      <c r="W5" s="507"/>
      <c r="X5" s="507"/>
      <c r="Y5" s="507"/>
      <c r="Z5" s="507"/>
      <c r="AA5" s="508"/>
    </row>
    <row r="6" spans="1:27" ht="16.5" customHeight="1" thickBot="1" x14ac:dyDescent="0.25">
      <c r="A6" s="91"/>
      <c r="B6" s="92"/>
      <c r="C6" s="92"/>
      <c r="D6" s="92"/>
      <c r="E6" s="92"/>
      <c r="F6" s="92"/>
      <c r="G6" s="92"/>
      <c r="H6" s="92"/>
      <c r="I6" s="92"/>
      <c r="R6" s="92"/>
      <c r="S6" s="92"/>
      <c r="T6" s="92"/>
      <c r="U6" s="92"/>
      <c r="V6" s="92"/>
      <c r="W6" s="92"/>
      <c r="X6" s="92"/>
      <c r="Y6" s="92"/>
      <c r="Z6" s="92"/>
      <c r="AA6" s="93"/>
    </row>
    <row r="7" spans="1:27" ht="16.5" customHeight="1" x14ac:dyDescent="0.2">
      <c r="A7" s="91"/>
      <c r="B7" s="94"/>
      <c r="C7" s="95"/>
      <c r="D7" s="95"/>
      <c r="E7" s="95"/>
      <c r="F7" s="95"/>
      <c r="G7" s="95"/>
      <c r="H7" s="95"/>
      <c r="I7" s="95"/>
      <c r="J7" s="96"/>
      <c r="K7" s="96"/>
      <c r="L7" s="96"/>
      <c r="M7" s="96"/>
      <c r="N7" s="96"/>
      <c r="O7" s="96"/>
      <c r="P7" s="96"/>
      <c r="Q7" s="96"/>
      <c r="R7" s="95"/>
      <c r="S7" s="95"/>
      <c r="T7" s="95"/>
      <c r="U7" s="95"/>
      <c r="V7" s="95"/>
      <c r="W7" s="95"/>
      <c r="X7" s="95"/>
      <c r="Y7" s="95"/>
      <c r="Z7" s="97"/>
      <c r="AA7" s="93"/>
    </row>
    <row r="8" spans="1:27" x14ac:dyDescent="0.2">
      <c r="A8" s="98"/>
      <c r="B8" s="99" t="s">
        <v>212</v>
      </c>
      <c r="C8" s="100"/>
      <c r="D8" s="101"/>
      <c r="E8" s="101"/>
      <c r="F8" s="102" t="s">
        <v>186</v>
      </c>
      <c r="G8" s="103"/>
      <c r="Z8" s="104"/>
      <c r="AA8" s="104"/>
    </row>
    <row r="9" spans="1:27" x14ac:dyDescent="0.2">
      <c r="A9" s="98"/>
      <c r="B9" s="105"/>
      <c r="C9" s="106"/>
      <c r="D9" s="101"/>
      <c r="E9" s="101"/>
      <c r="F9" s="102" t="s">
        <v>187</v>
      </c>
      <c r="G9" s="107"/>
      <c r="Z9" s="104"/>
      <c r="AA9" s="104"/>
    </row>
    <row r="10" spans="1:27" x14ac:dyDescent="0.2">
      <c r="A10" s="98"/>
      <c r="B10" s="108"/>
      <c r="C10" s="84"/>
      <c r="D10" s="109"/>
      <c r="E10" s="109"/>
      <c r="F10" s="102" t="s">
        <v>188</v>
      </c>
      <c r="G10" s="110"/>
      <c r="Z10" s="104"/>
      <c r="AA10" s="104"/>
    </row>
    <row r="11" spans="1:27" ht="13.5" thickBot="1" x14ac:dyDescent="0.25">
      <c r="A11" s="98"/>
      <c r="B11" s="111" t="s">
        <v>189</v>
      </c>
      <c r="D11" s="101"/>
      <c r="E11" s="101"/>
      <c r="F11" s="101"/>
      <c r="G11" s="101"/>
      <c r="H11" s="101"/>
      <c r="I11" s="101"/>
      <c r="Z11" s="104"/>
      <c r="AA11" s="104"/>
    </row>
    <row r="12" spans="1:27" s="75" customFormat="1" x14ac:dyDescent="0.2">
      <c r="A12" s="74"/>
      <c r="B12" s="74"/>
      <c r="C12" s="85"/>
      <c r="F12" s="102" t="s">
        <v>149</v>
      </c>
      <c r="G12" s="81">
        <v>1</v>
      </c>
      <c r="H12" s="412" t="str">
        <f>IF(G13="NO APLICA","NO APLICA",IF(G14="NO SE REPORTA","SIN INFORMACION",+F50))</f>
        <v/>
      </c>
      <c r="I12" s="412"/>
      <c r="J12" s="82">
        <v>2</v>
      </c>
      <c r="K12" s="412" t="str">
        <f>IF(J13="NO APLICA","NO APLICA",IF(J14="NO SE REPORTA","SIN INFORMACION",+G50))</f>
        <v>SIN INFORMACION</v>
      </c>
      <c r="L12" s="412"/>
      <c r="M12" s="82">
        <v>3</v>
      </c>
      <c r="N12" s="412" t="str">
        <f>IF(M13="NO APLICA","NO APLICA",IF(M14="NO SE REPORTA","SIN INFORMACION",+H50))</f>
        <v/>
      </c>
      <c r="O12" s="412"/>
      <c r="P12" s="82">
        <v>4</v>
      </c>
      <c r="Q12" s="412" t="str">
        <f>IF(P13="NO APLICA","NO APLICA",IF(P14="NO SE REPORTA","SIN INFORMACION",+I50))</f>
        <v/>
      </c>
      <c r="R12" s="415"/>
      <c r="Z12" s="76"/>
      <c r="AA12" s="76"/>
    </row>
    <row r="13" spans="1:27" s="75" customFormat="1" ht="15" customHeight="1" x14ac:dyDescent="0.2">
      <c r="A13" s="74"/>
      <c r="B13" s="74"/>
      <c r="C13" s="113"/>
      <c r="D13" s="86"/>
      <c r="E13" s="86"/>
      <c r="F13" s="102" t="s">
        <v>190</v>
      </c>
      <c r="G13" s="114" t="s">
        <v>191</v>
      </c>
      <c r="H13" s="413" t="str">
        <f>IF(G13="NO APLICA","      ESCRIBA EL NÚMERO DEL ACUERDO DEL CONSEJO DIRECTIVO EN EL CUAL DECIDE LA NO PROCEDENCIA DE LA APLICACIÓN DEL INDICADOR",IF(G14="NO SE REPORTA","      ESCRIBA EL NÚMERO DEL ACUERDO DEL CONSEJO DIRECTIVO EN LA CUAL SE APRUEBA LA AGENDA DE IMPLEMENTACION DEL INDICADOR",""))</f>
        <v/>
      </c>
      <c r="I13" s="413"/>
      <c r="J13" s="115" t="s">
        <v>191</v>
      </c>
      <c r="K13" s="413" t="str">
        <f>IF(J13="NO APLICA","      ESCRIBA EL NÚMERO DEL ACUERDO DEL CONSEJO DIRECTIVO EN EL CUAL DECIDE LA NO PROCEDENCIA DE LA APLICACIÓN DEL INDICADOR",IF(J14="NO SE REPORTA","      ESCRIBA EL NÚMERO DEL ACUERDO DEL CONSEJO DIRECTIVO EN LA CUAL SE APRUEBA LA AGENDA DE IMPLEMENTACION DEL INDICADOR",""))</f>
        <v xml:space="preserve">      ESCRIBA EL NÚMERO DEL ACUERDO DEL CONSEJO DIRECTIVO EN LA CUAL SE APRUEBA LA AGENDA DE IMPLEMENTACION DEL INDICADOR</v>
      </c>
      <c r="L13" s="413"/>
      <c r="M13" s="115" t="s">
        <v>191</v>
      </c>
      <c r="N13" s="413" t="str">
        <f>IF(M13="NO APLICA","      ESCRIBA EL NÚMERO DEL ACUERDO DEL CONSEJO DIRECTIVO EN EL CUAL DECIDE LA NO PROCEDENCIA DE LA APLICACIÓN DEL INDICADOR",IF(M14="NO SE REPORTA","      ESCRIBA EL NÚMERO DEL ACUERDO DEL CONSEJO DIRECTIVO EN LA CUAL SE APRUEBA LA AGENDA DE IMPLEMENTACION DEL INDICADOR",""))</f>
        <v/>
      </c>
      <c r="O13" s="413"/>
      <c r="P13" s="115" t="s">
        <v>191</v>
      </c>
      <c r="Q13" s="413" t="str">
        <f>IF(P13="NO APLICA","      ESCRIBA EL NÚMERO DEL ACUERDO DEL CONSEJO DIRECTIVO EN EL CUAL DECIDE LA NO PROCEDENCIA DE LA APLICACIÓN DEL INDICADOR",IF(P14="NO SE REPORTA","      ESCRIBA EL NÚMERO DEL ACUERDO DEL CONSEJO DIRECTIVO EN LA CUAL SE APRUEBA LA AGENDA DE IMPLEMENTACION DEL INDICADOR",""))</f>
        <v/>
      </c>
      <c r="R13" s="490"/>
      <c r="U13" s="83"/>
      <c r="Z13" s="76"/>
      <c r="AA13" s="76"/>
    </row>
    <row r="14" spans="1:27" s="75" customFormat="1" x14ac:dyDescent="0.2">
      <c r="A14" s="74"/>
      <c r="B14" s="74"/>
      <c r="C14" s="85"/>
      <c r="F14" s="102" t="str">
        <f>IF(G13="SI APLICA","¿El indicador no se reporta por limitaciones de información disponible? ","")</f>
        <v xml:space="preserve">¿El indicador no se reporta por limitaciones de información disponible? </v>
      </c>
      <c r="G14" s="116" t="s">
        <v>192</v>
      </c>
      <c r="H14" s="414"/>
      <c r="I14" s="414"/>
      <c r="J14" s="117" t="s">
        <v>193</v>
      </c>
      <c r="K14" s="414"/>
      <c r="L14" s="414"/>
      <c r="M14" s="117" t="s">
        <v>192</v>
      </c>
      <c r="N14" s="414"/>
      <c r="O14" s="414"/>
      <c r="P14" s="117" t="s">
        <v>192</v>
      </c>
      <c r="Q14" s="414"/>
      <c r="R14" s="491"/>
      <c r="Z14" s="76"/>
      <c r="AA14" s="76"/>
    </row>
    <row r="15" spans="1:27" s="75" customFormat="1" ht="15" customHeight="1" x14ac:dyDescent="0.2">
      <c r="A15" s="74"/>
      <c r="B15" s="74"/>
      <c r="C15" s="118"/>
      <c r="F15" s="102" t="str">
        <f>IF(G14="SI SE REPORTA","¿Qué programas o proyectos del Plan de Acción están asociados al indicador? ","")</f>
        <v xml:space="preserve">¿Qué programas o proyectos del Plan de Acción están asociados al indicador? </v>
      </c>
      <c r="G15" s="406"/>
      <c r="H15" s="407"/>
      <c r="I15" s="407"/>
      <c r="J15" s="407"/>
      <c r="K15" s="407"/>
      <c r="L15" s="407"/>
      <c r="M15" s="407"/>
      <c r="N15" s="407"/>
      <c r="O15" s="407"/>
      <c r="P15" s="407"/>
      <c r="Q15" s="407"/>
      <c r="R15" s="408"/>
      <c r="U15" s="87"/>
      <c r="V15" s="87"/>
      <c r="Z15" s="76"/>
      <c r="AA15" s="76"/>
    </row>
    <row r="16" spans="1:27" s="75" customFormat="1" ht="14.45" customHeight="1" thickBot="1" x14ac:dyDescent="0.25">
      <c r="A16" s="74"/>
      <c r="B16" s="111"/>
      <c r="C16" s="119"/>
      <c r="F16" s="102" t="s">
        <v>194</v>
      </c>
      <c r="G16" s="409"/>
      <c r="H16" s="410"/>
      <c r="I16" s="410"/>
      <c r="J16" s="410"/>
      <c r="K16" s="410"/>
      <c r="L16" s="410"/>
      <c r="M16" s="410"/>
      <c r="N16" s="410"/>
      <c r="O16" s="410"/>
      <c r="P16" s="410"/>
      <c r="Q16" s="410"/>
      <c r="R16" s="411"/>
      <c r="Z16" s="76"/>
      <c r="AA16" s="76"/>
    </row>
    <row r="17" spans="1:27" ht="21.95" customHeight="1" thickBot="1" x14ac:dyDescent="0.25">
      <c r="A17" s="98"/>
      <c r="B17" s="120"/>
      <c r="C17" s="121"/>
      <c r="D17" s="122"/>
      <c r="E17" s="122"/>
      <c r="F17" s="88"/>
      <c r="G17" s="88"/>
      <c r="H17" s="88"/>
      <c r="I17" s="88"/>
      <c r="J17" s="88"/>
      <c r="K17" s="88"/>
      <c r="L17" s="88"/>
      <c r="M17" s="88"/>
      <c r="N17" s="88"/>
      <c r="O17" s="88"/>
      <c r="P17" s="88"/>
      <c r="Q17" s="88"/>
      <c r="R17" s="88"/>
      <c r="S17" s="88"/>
      <c r="T17" s="88"/>
      <c r="U17" s="88"/>
      <c r="V17" s="123"/>
      <c r="W17" s="123"/>
      <c r="X17" s="123"/>
      <c r="Y17" s="123"/>
      <c r="Z17" s="124"/>
      <c r="AA17" s="104"/>
    </row>
    <row r="18" spans="1:27" ht="21.95" customHeight="1" x14ac:dyDescent="0.2">
      <c r="A18" s="98"/>
      <c r="B18" s="125"/>
      <c r="D18" s="126"/>
      <c r="E18" s="126"/>
      <c r="F18" s="77"/>
      <c r="G18" s="77"/>
      <c r="H18" s="77"/>
      <c r="I18" s="77"/>
      <c r="J18" s="77"/>
      <c r="K18" s="77"/>
      <c r="L18" s="77"/>
      <c r="M18" s="77"/>
      <c r="N18" s="77"/>
      <c r="O18" s="77"/>
      <c r="P18" s="77"/>
      <c r="Q18" s="77"/>
      <c r="R18" s="77"/>
      <c r="S18" s="77"/>
      <c r="T18" s="77"/>
      <c r="U18" s="77"/>
      <c r="AA18" s="104"/>
    </row>
    <row r="19" spans="1:27" ht="6.95" customHeight="1" thickBot="1" x14ac:dyDescent="0.25">
      <c r="A19" s="98"/>
      <c r="B19" s="125"/>
      <c r="D19" s="101"/>
      <c r="E19" s="101"/>
      <c r="F19" s="101"/>
      <c r="G19" s="101"/>
      <c r="H19" s="101"/>
      <c r="I19" s="101"/>
      <c r="J19" s="101"/>
      <c r="K19" s="101"/>
      <c r="L19" s="101"/>
      <c r="M19" s="101"/>
      <c r="N19" s="101"/>
      <c r="AA19" s="104"/>
    </row>
    <row r="20" spans="1:27" ht="33.75" customHeight="1" thickTop="1" x14ac:dyDescent="0.2">
      <c r="A20" s="98"/>
      <c r="B20" s="466" t="s">
        <v>195</v>
      </c>
      <c r="C20" s="127"/>
      <c r="D20" s="416" t="s">
        <v>248</v>
      </c>
      <c r="E20" s="416"/>
      <c r="F20" s="416"/>
      <c r="G20" s="416"/>
      <c r="H20" s="416"/>
      <c r="I20" s="416"/>
      <c r="J20" s="416"/>
      <c r="K20" s="416"/>
      <c r="L20" s="416"/>
      <c r="M20" s="416"/>
      <c r="N20" s="416"/>
      <c r="O20" s="417"/>
      <c r="P20" s="96"/>
      <c r="Q20" s="96"/>
      <c r="R20" s="96"/>
      <c r="S20" s="96"/>
      <c r="T20" s="96"/>
      <c r="U20" s="96"/>
      <c r="V20" s="96"/>
      <c r="W20" s="96"/>
      <c r="X20" s="96"/>
      <c r="Y20" s="96"/>
      <c r="Z20" s="128"/>
      <c r="AA20" s="104"/>
    </row>
    <row r="21" spans="1:27" ht="15" customHeight="1" x14ac:dyDescent="0.2">
      <c r="A21" s="98"/>
      <c r="B21" s="467"/>
      <c r="C21" s="129"/>
      <c r="D21" s="130"/>
      <c r="E21" s="130"/>
      <c r="F21" s="130"/>
      <c r="G21" s="130"/>
      <c r="H21" s="130"/>
      <c r="I21" s="130"/>
      <c r="J21" s="130"/>
      <c r="K21" s="130"/>
      <c r="L21" s="130"/>
      <c r="M21" s="130"/>
      <c r="N21" s="130"/>
      <c r="O21" s="131"/>
      <c r="Z21" s="104"/>
      <c r="AA21" s="104"/>
    </row>
    <row r="22" spans="1:27" ht="69.75" customHeight="1" x14ac:dyDescent="0.2">
      <c r="A22" s="98"/>
      <c r="B22" s="467"/>
      <c r="C22" s="129"/>
      <c r="D22" s="130"/>
      <c r="E22" s="176" t="s">
        <v>235</v>
      </c>
      <c r="F22" s="484" t="s">
        <v>259</v>
      </c>
      <c r="G22" s="484"/>
      <c r="H22" s="175" t="s">
        <v>236</v>
      </c>
      <c r="K22" s="132"/>
      <c r="L22" s="132"/>
      <c r="M22" s="130"/>
      <c r="N22" s="130"/>
      <c r="O22" s="131"/>
      <c r="Z22" s="104"/>
      <c r="AA22" s="104"/>
    </row>
    <row r="23" spans="1:27" x14ac:dyDescent="0.2">
      <c r="A23" s="98"/>
      <c r="B23" s="467"/>
      <c r="C23" s="129"/>
      <c r="E23" s="177"/>
      <c r="F23" s="514"/>
      <c r="G23" s="514"/>
      <c r="H23" s="179"/>
      <c r="J23" s="130"/>
      <c r="K23" s="130"/>
      <c r="L23" s="130"/>
      <c r="M23" s="130"/>
      <c r="N23" s="130"/>
      <c r="O23" s="131"/>
      <c r="Z23" s="104"/>
      <c r="AA23" s="104"/>
    </row>
    <row r="24" spans="1:27" x14ac:dyDescent="0.2">
      <c r="A24" s="98"/>
      <c r="B24" s="467"/>
      <c r="C24" s="129"/>
      <c r="D24" s="130"/>
      <c r="E24" s="177"/>
      <c r="F24" s="514"/>
      <c r="G24" s="514"/>
      <c r="H24" s="179"/>
      <c r="J24" s="130"/>
      <c r="K24" s="130"/>
      <c r="L24" s="130"/>
      <c r="M24" s="130"/>
      <c r="N24" s="130"/>
      <c r="O24" s="131"/>
      <c r="Z24" s="104"/>
      <c r="AA24" s="104"/>
    </row>
    <row r="25" spans="1:27" x14ac:dyDescent="0.2">
      <c r="A25" s="98"/>
      <c r="B25" s="467"/>
      <c r="C25" s="129"/>
      <c r="D25" s="130"/>
      <c r="E25" s="177"/>
      <c r="F25" s="514"/>
      <c r="G25" s="514"/>
      <c r="H25" s="179"/>
      <c r="J25" s="130"/>
      <c r="K25" s="130"/>
      <c r="L25" s="130"/>
      <c r="M25" s="130"/>
      <c r="N25" s="130"/>
      <c r="O25" s="131"/>
      <c r="Z25" s="104"/>
      <c r="AA25" s="104"/>
    </row>
    <row r="26" spans="1:27" ht="15" customHeight="1" x14ac:dyDescent="0.2">
      <c r="A26" s="98"/>
      <c r="B26" s="467"/>
      <c r="C26" s="129"/>
      <c r="D26" s="130"/>
      <c r="E26" s="177"/>
      <c r="F26" s="514"/>
      <c r="G26" s="514"/>
      <c r="H26" s="178"/>
      <c r="I26" s="130"/>
      <c r="J26" s="130"/>
      <c r="K26" s="130"/>
      <c r="L26" s="130"/>
      <c r="M26" s="130"/>
      <c r="N26" s="130"/>
      <c r="O26" s="131"/>
      <c r="Z26" s="104"/>
      <c r="AA26" s="104"/>
    </row>
    <row r="27" spans="1:27" ht="15" customHeight="1" x14ac:dyDescent="0.2">
      <c r="A27" s="98"/>
      <c r="B27" s="467"/>
      <c r="C27" s="129"/>
      <c r="D27" s="130"/>
      <c r="E27" s="175" t="s">
        <v>238</v>
      </c>
      <c r="F27" s="484">
        <f>SUM(F23:F26)</f>
        <v>0</v>
      </c>
      <c r="G27" s="484"/>
      <c r="H27" s="175">
        <f>SUM(H23:H26)</f>
        <v>0</v>
      </c>
      <c r="I27" s="130"/>
      <c r="J27" s="130"/>
      <c r="K27" s="130"/>
      <c r="L27" s="130"/>
      <c r="M27" s="130"/>
      <c r="N27" s="130"/>
      <c r="O27" s="131"/>
      <c r="Z27" s="104"/>
      <c r="AA27" s="104"/>
    </row>
    <row r="28" spans="1:27" ht="15" customHeight="1" x14ac:dyDescent="0.2">
      <c r="A28" s="98"/>
      <c r="B28" s="467"/>
      <c r="C28" s="129"/>
      <c r="D28" s="130"/>
      <c r="E28" s="180"/>
      <c r="F28" s="180"/>
      <c r="G28" s="180"/>
      <c r="H28" s="130"/>
      <c r="I28" s="130"/>
      <c r="J28" s="130"/>
      <c r="K28" s="130"/>
      <c r="L28" s="130"/>
      <c r="M28" s="130"/>
      <c r="N28" s="130"/>
      <c r="O28" s="131"/>
      <c r="Z28" s="104"/>
      <c r="AA28" s="104"/>
    </row>
    <row r="29" spans="1:27" ht="15" customHeight="1" x14ac:dyDescent="0.2">
      <c r="A29" s="98"/>
      <c r="B29" s="467"/>
      <c r="C29" s="129"/>
      <c r="D29" s="130"/>
      <c r="F29" s="130"/>
      <c r="G29" s="130"/>
      <c r="H29" s="130"/>
      <c r="I29" s="130"/>
      <c r="J29" s="130"/>
      <c r="K29" s="130"/>
      <c r="L29" s="130"/>
      <c r="M29" s="130"/>
      <c r="N29" s="130"/>
      <c r="O29" s="131"/>
      <c r="Z29" s="104"/>
      <c r="AA29" s="104"/>
    </row>
    <row r="30" spans="1:27" ht="37.5" customHeight="1" x14ac:dyDescent="0.2">
      <c r="A30" s="98"/>
      <c r="B30" s="467"/>
      <c r="C30" s="129"/>
      <c r="D30" s="130"/>
      <c r="E30" s="425" t="s">
        <v>240</v>
      </c>
      <c r="F30" s="425"/>
      <c r="G30" s="425"/>
      <c r="H30" s="425"/>
      <c r="J30" s="130"/>
      <c r="K30" s="130"/>
      <c r="L30" s="130"/>
      <c r="M30" s="130"/>
      <c r="N30" s="130"/>
      <c r="O30" s="131"/>
      <c r="Z30" s="104"/>
      <c r="AA30" s="104"/>
    </row>
    <row r="31" spans="1:27" ht="14.25" customHeight="1" x14ac:dyDescent="0.2">
      <c r="A31" s="98"/>
      <c r="B31" s="467"/>
      <c r="C31" s="129"/>
      <c r="D31" s="130"/>
      <c r="E31" s="484" t="s">
        <v>239</v>
      </c>
      <c r="F31" s="484" t="s">
        <v>254</v>
      </c>
      <c r="G31" s="484"/>
      <c r="H31" s="484"/>
      <c r="I31" s="484"/>
      <c r="J31" s="130"/>
      <c r="K31" s="130"/>
      <c r="L31" s="130"/>
      <c r="M31" s="130"/>
      <c r="N31" s="130"/>
      <c r="O31" s="131"/>
      <c r="Z31" s="104"/>
      <c r="AA31" s="104"/>
    </row>
    <row r="32" spans="1:27" ht="15" customHeight="1" x14ac:dyDescent="0.2">
      <c r="A32" s="98"/>
      <c r="B32" s="467"/>
      <c r="C32" s="129"/>
      <c r="D32" s="130"/>
      <c r="E32" s="484"/>
      <c r="F32" s="175" t="s">
        <v>196</v>
      </c>
      <c r="G32" s="175" t="s">
        <v>197</v>
      </c>
      <c r="H32" s="175" t="s">
        <v>198</v>
      </c>
      <c r="I32" s="175" t="s">
        <v>199</v>
      </c>
      <c r="J32" s="130"/>
      <c r="K32" s="130"/>
      <c r="L32" s="130"/>
      <c r="M32" s="130"/>
      <c r="N32" s="130"/>
      <c r="O32" s="131"/>
      <c r="Z32" s="104"/>
      <c r="AA32" s="104"/>
    </row>
    <row r="33" spans="1:27" ht="15" customHeight="1" x14ac:dyDescent="0.2">
      <c r="A33" s="98"/>
      <c r="B33" s="467"/>
      <c r="C33" s="129"/>
      <c r="D33" s="130"/>
      <c r="E33" s="184"/>
      <c r="F33" s="178"/>
      <c r="G33" s="178"/>
      <c r="H33" s="178"/>
      <c r="I33" s="178"/>
      <c r="J33" s="130"/>
      <c r="K33" s="130"/>
      <c r="L33" s="130"/>
      <c r="M33" s="130"/>
      <c r="N33" s="130"/>
      <c r="O33" s="131"/>
      <c r="Z33" s="104"/>
      <c r="AA33" s="104"/>
    </row>
    <row r="34" spans="1:27" ht="15" customHeight="1" x14ac:dyDescent="0.2">
      <c r="A34" s="98"/>
      <c r="B34" s="467"/>
      <c r="C34" s="129"/>
      <c r="D34" s="130"/>
      <c r="E34" s="184"/>
      <c r="F34" s="178"/>
      <c r="G34" s="178"/>
      <c r="H34" s="178"/>
      <c r="I34" s="178"/>
      <c r="J34" s="130"/>
      <c r="K34" s="130"/>
      <c r="L34" s="130"/>
      <c r="M34" s="130"/>
      <c r="N34" s="130"/>
      <c r="O34" s="131"/>
      <c r="Z34" s="104"/>
      <c r="AA34" s="104"/>
    </row>
    <row r="35" spans="1:27" ht="15" customHeight="1" x14ac:dyDescent="0.2">
      <c r="A35" s="98"/>
      <c r="B35" s="467"/>
      <c r="C35" s="129"/>
      <c r="D35" s="130"/>
      <c r="E35" s="184"/>
      <c r="F35" s="178"/>
      <c r="G35" s="178"/>
      <c r="H35" s="178"/>
      <c r="I35" s="178"/>
      <c r="J35" s="130"/>
      <c r="K35" s="130"/>
      <c r="L35" s="130"/>
      <c r="M35" s="130"/>
      <c r="N35" s="130"/>
      <c r="O35" s="131"/>
      <c r="Z35" s="104"/>
      <c r="AA35" s="104"/>
    </row>
    <row r="36" spans="1:27" ht="15" customHeight="1" x14ac:dyDescent="0.2">
      <c r="A36" s="98"/>
      <c r="B36" s="467"/>
      <c r="C36" s="129"/>
      <c r="D36" s="130"/>
      <c r="E36" s="184"/>
      <c r="F36" s="178"/>
      <c r="G36" s="178"/>
      <c r="H36" s="178"/>
      <c r="I36" s="178"/>
      <c r="J36" s="130"/>
      <c r="K36" s="130"/>
      <c r="L36" s="130"/>
      <c r="M36" s="130"/>
      <c r="N36" s="130"/>
      <c r="O36" s="131"/>
      <c r="Z36" s="104"/>
      <c r="AA36" s="104"/>
    </row>
    <row r="37" spans="1:27" ht="15" customHeight="1" x14ac:dyDescent="0.2">
      <c r="A37" s="98"/>
      <c r="B37" s="467"/>
      <c r="C37" s="129"/>
      <c r="D37" s="130"/>
      <c r="E37" s="175" t="s">
        <v>238</v>
      </c>
      <c r="F37" s="175">
        <f>SUM(F33:F36)</f>
        <v>0</v>
      </c>
      <c r="G37" s="175">
        <f t="shared" ref="G37:I37" si="0">SUM(G33:G36)</f>
        <v>0</v>
      </c>
      <c r="H37" s="175">
        <f t="shared" si="0"/>
        <v>0</v>
      </c>
      <c r="I37" s="175">
        <f t="shared" si="0"/>
        <v>0</v>
      </c>
      <c r="J37" s="130"/>
      <c r="K37" s="130"/>
      <c r="L37" s="130"/>
      <c r="M37" s="130"/>
      <c r="N37" s="130"/>
      <c r="O37" s="131"/>
      <c r="Z37" s="104"/>
      <c r="AA37" s="104"/>
    </row>
    <row r="38" spans="1:27" ht="15" customHeight="1" x14ac:dyDescent="0.2">
      <c r="A38" s="98"/>
      <c r="B38" s="467"/>
      <c r="C38" s="129"/>
      <c r="D38" s="130"/>
      <c r="E38" s="130"/>
      <c r="F38" s="130"/>
      <c r="G38" s="130"/>
      <c r="H38" s="130"/>
      <c r="I38" s="130"/>
      <c r="J38" s="130"/>
      <c r="K38" s="130"/>
      <c r="L38" s="130"/>
      <c r="M38" s="130"/>
      <c r="N38" s="130"/>
      <c r="O38" s="131"/>
      <c r="Z38" s="104"/>
      <c r="AA38" s="104"/>
    </row>
    <row r="39" spans="1:27" ht="15" customHeight="1" x14ac:dyDescent="0.2">
      <c r="A39" s="98"/>
      <c r="B39" s="467"/>
      <c r="C39" s="129"/>
      <c r="D39" s="130"/>
      <c r="E39" s="419" t="s">
        <v>242</v>
      </c>
      <c r="F39" s="419"/>
      <c r="G39" s="419"/>
      <c r="H39" s="130"/>
      <c r="I39" s="130"/>
      <c r="J39" s="130"/>
      <c r="K39" s="130"/>
      <c r="L39" s="130"/>
      <c r="M39" s="130"/>
      <c r="N39" s="130"/>
      <c r="O39" s="131"/>
      <c r="Z39" s="104"/>
      <c r="AA39" s="104"/>
    </row>
    <row r="40" spans="1:27" ht="15" customHeight="1" x14ac:dyDescent="0.2">
      <c r="A40" s="98"/>
      <c r="B40" s="467"/>
      <c r="C40" s="129"/>
      <c r="D40" s="130"/>
      <c r="E40" s="484" t="s">
        <v>239</v>
      </c>
      <c r="F40" s="484" t="s">
        <v>255</v>
      </c>
      <c r="G40" s="484"/>
      <c r="H40" s="484"/>
      <c r="I40" s="484"/>
      <c r="J40" s="130"/>
      <c r="K40" s="130"/>
      <c r="L40" s="130"/>
      <c r="M40" s="130"/>
      <c r="N40" s="130"/>
      <c r="O40" s="131"/>
      <c r="Z40" s="104"/>
      <c r="AA40" s="104"/>
    </row>
    <row r="41" spans="1:27" ht="15" customHeight="1" x14ac:dyDescent="0.2">
      <c r="A41" s="98"/>
      <c r="B41" s="467"/>
      <c r="C41" s="129"/>
      <c r="D41" s="130"/>
      <c r="E41" s="484"/>
      <c r="F41" s="181" t="s">
        <v>196</v>
      </c>
      <c r="G41" s="181" t="s">
        <v>197</v>
      </c>
      <c r="H41" s="181" t="s">
        <v>198</v>
      </c>
      <c r="I41" s="181" t="s">
        <v>199</v>
      </c>
      <c r="J41" s="130"/>
      <c r="K41" s="130"/>
      <c r="L41" s="130"/>
      <c r="M41" s="130"/>
      <c r="N41" s="130"/>
      <c r="O41" s="131"/>
      <c r="Z41" s="104"/>
      <c r="AA41" s="104"/>
    </row>
    <row r="42" spans="1:27" ht="15" customHeight="1" x14ac:dyDescent="0.2">
      <c r="A42" s="98"/>
      <c r="B42" s="467"/>
      <c r="C42" s="129"/>
      <c r="D42" s="130"/>
      <c r="E42" s="184">
        <f>+E33</f>
        <v>0</v>
      </c>
      <c r="F42" s="178"/>
      <c r="G42" s="178"/>
      <c r="H42" s="178"/>
      <c r="I42" s="178"/>
      <c r="J42" s="130"/>
      <c r="K42" s="130"/>
      <c r="L42" s="130"/>
      <c r="M42" s="130"/>
      <c r="N42" s="130"/>
      <c r="O42" s="131"/>
      <c r="Z42" s="104"/>
      <c r="AA42" s="104"/>
    </row>
    <row r="43" spans="1:27" ht="15" customHeight="1" x14ac:dyDescent="0.2">
      <c r="A43" s="98"/>
      <c r="B43" s="467"/>
      <c r="C43" s="129"/>
      <c r="D43" s="130"/>
      <c r="E43" s="184">
        <f>+E34</f>
        <v>0</v>
      </c>
      <c r="F43" s="178"/>
      <c r="G43" s="178"/>
      <c r="H43" s="178"/>
      <c r="I43" s="178"/>
      <c r="J43" s="130"/>
      <c r="K43" s="130"/>
      <c r="L43" s="130"/>
      <c r="M43" s="130"/>
      <c r="N43" s="130"/>
      <c r="O43" s="131"/>
      <c r="Z43" s="104"/>
      <c r="AA43" s="104"/>
    </row>
    <row r="44" spans="1:27" ht="15" customHeight="1" x14ac:dyDescent="0.2">
      <c r="A44" s="98"/>
      <c r="B44" s="467"/>
      <c r="C44" s="129"/>
      <c r="D44" s="130"/>
      <c r="E44" s="184">
        <f>+E35</f>
        <v>0</v>
      </c>
      <c r="F44" s="178"/>
      <c r="G44" s="178"/>
      <c r="H44" s="178"/>
      <c r="I44" s="178"/>
      <c r="J44" s="130"/>
      <c r="K44" s="130"/>
      <c r="L44" s="130"/>
      <c r="M44" s="130"/>
      <c r="N44" s="130"/>
      <c r="O44" s="131"/>
      <c r="Z44" s="104"/>
      <c r="AA44" s="104"/>
    </row>
    <row r="45" spans="1:27" ht="15" customHeight="1" x14ac:dyDescent="0.2">
      <c r="A45" s="98"/>
      <c r="B45" s="467"/>
      <c r="C45" s="129"/>
      <c r="D45" s="130"/>
      <c r="E45" s="184">
        <f>+E36</f>
        <v>0</v>
      </c>
      <c r="F45" s="178"/>
      <c r="G45" s="178"/>
      <c r="H45" s="178"/>
      <c r="I45" s="178"/>
      <c r="J45" s="130"/>
      <c r="K45" s="130"/>
      <c r="L45" s="130"/>
      <c r="M45" s="130"/>
      <c r="N45" s="130"/>
      <c r="O45" s="131"/>
      <c r="Z45" s="104"/>
      <c r="AA45" s="104"/>
    </row>
    <row r="46" spans="1:27" ht="15" customHeight="1" x14ac:dyDescent="0.2">
      <c r="A46" s="98"/>
      <c r="B46" s="467"/>
      <c r="C46" s="129"/>
      <c r="D46" s="130"/>
      <c r="E46" s="181" t="s">
        <v>238</v>
      </c>
      <c r="F46" s="181">
        <f>SUM(F42:F45)</f>
        <v>0</v>
      </c>
      <c r="G46" s="181">
        <f>SUM(G42:G45)</f>
        <v>0</v>
      </c>
      <c r="H46" s="181">
        <f>SUM(H42:H45)</f>
        <v>0</v>
      </c>
      <c r="I46" s="181">
        <f>SUM(I42:I45)</f>
        <v>0</v>
      </c>
      <c r="J46" s="130"/>
      <c r="K46" s="130"/>
      <c r="L46" s="130"/>
      <c r="M46" s="130"/>
      <c r="N46" s="130"/>
      <c r="O46" s="131"/>
      <c r="Z46" s="104"/>
      <c r="AA46" s="104"/>
    </row>
    <row r="47" spans="1:27" ht="15" customHeight="1" x14ac:dyDescent="0.2">
      <c r="A47" s="98"/>
      <c r="B47" s="467"/>
      <c r="C47" s="129"/>
      <c r="D47" s="130"/>
      <c r="E47" s="130"/>
      <c r="F47" s="130"/>
      <c r="G47" s="130"/>
      <c r="H47" s="130"/>
      <c r="I47" s="130"/>
      <c r="J47" s="130"/>
      <c r="K47" s="130"/>
      <c r="L47" s="130"/>
      <c r="M47" s="130"/>
      <c r="N47" s="130"/>
      <c r="O47" s="131"/>
      <c r="Z47" s="104"/>
      <c r="AA47" s="104"/>
    </row>
    <row r="48" spans="1:27" ht="15" customHeight="1" x14ac:dyDescent="0.2">
      <c r="A48" s="98"/>
      <c r="B48" s="467"/>
      <c r="C48" s="129"/>
      <c r="D48" s="130"/>
      <c r="E48" s="419" t="s">
        <v>241</v>
      </c>
      <c r="F48" s="419"/>
      <c r="G48" s="419"/>
      <c r="H48" s="130"/>
      <c r="I48" s="130"/>
      <c r="J48" s="130"/>
      <c r="K48" s="130"/>
      <c r="L48" s="130"/>
      <c r="M48" s="130"/>
      <c r="N48" s="130"/>
      <c r="O48" s="131"/>
      <c r="Z48" s="104"/>
      <c r="AA48" s="104"/>
    </row>
    <row r="49" spans="1:27" ht="15" customHeight="1" x14ac:dyDescent="0.2">
      <c r="A49" s="98"/>
      <c r="B49" s="467"/>
      <c r="C49" s="129"/>
      <c r="D49" s="130"/>
      <c r="E49" s="180"/>
      <c r="F49" s="181" t="s">
        <v>196</v>
      </c>
      <c r="G49" s="181" t="s">
        <v>197</v>
      </c>
      <c r="H49" s="181" t="s">
        <v>198</v>
      </c>
      <c r="I49" s="181" t="s">
        <v>199</v>
      </c>
      <c r="J49" s="130"/>
      <c r="K49" s="130"/>
      <c r="L49" s="130"/>
      <c r="M49" s="130"/>
      <c r="N49" s="130"/>
      <c r="O49" s="131"/>
      <c r="Z49" s="104"/>
      <c r="AA49" s="104"/>
    </row>
    <row r="50" spans="1:27" ht="15" customHeight="1" x14ac:dyDescent="0.2">
      <c r="A50" s="98"/>
      <c r="B50" s="467"/>
      <c r="C50" s="129"/>
      <c r="D50" s="130"/>
      <c r="E50" s="182" t="s">
        <v>252</v>
      </c>
      <c r="F50" s="183" t="str">
        <f>IFERROR((IF((F46/F37)&gt;100%,100%,(F46/F37))),"")</f>
        <v/>
      </c>
      <c r="G50" s="183" t="str">
        <f>IFERROR((IF((G46/G37)&gt;100%,100%,(G46/G37))),"")</f>
        <v/>
      </c>
      <c r="H50" s="183" t="str">
        <f>IFERROR((IF((H46/H37)&gt;100%,100%,(H46/H37))),"")</f>
        <v/>
      </c>
      <c r="I50" s="183" t="str">
        <f>IFERROR((IF((I46/I37)&gt;100%,100%,(I46/I37))),"")</f>
        <v/>
      </c>
      <c r="J50" s="130"/>
      <c r="K50" s="130"/>
      <c r="L50" s="130"/>
      <c r="M50" s="130"/>
      <c r="N50" s="130"/>
      <c r="O50" s="131"/>
      <c r="Z50" s="104"/>
      <c r="AA50" s="104"/>
    </row>
    <row r="51" spans="1:27" ht="15" customHeight="1" x14ac:dyDescent="0.2">
      <c r="A51" s="98"/>
      <c r="B51" s="467"/>
      <c r="C51" s="129"/>
      <c r="D51" s="130"/>
      <c r="E51" s="130"/>
      <c r="F51" s="130"/>
      <c r="G51" s="130"/>
      <c r="H51" s="130"/>
      <c r="I51" s="130"/>
      <c r="J51" s="130"/>
      <c r="K51" s="130"/>
      <c r="L51" s="130"/>
      <c r="M51" s="130"/>
      <c r="N51" s="130"/>
      <c r="O51" s="131"/>
      <c r="Z51" s="104"/>
      <c r="AA51" s="104"/>
    </row>
    <row r="52" spans="1:27" ht="15" customHeight="1" x14ac:dyDescent="0.2">
      <c r="A52" s="98"/>
      <c r="B52" s="467"/>
      <c r="C52" s="129"/>
      <c r="D52" s="130"/>
      <c r="E52" s="130"/>
      <c r="F52" s="130"/>
      <c r="G52" s="130"/>
      <c r="H52" s="130"/>
      <c r="I52" s="130"/>
      <c r="J52" s="130"/>
      <c r="K52" s="130"/>
      <c r="L52" s="130"/>
      <c r="M52" s="130"/>
      <c r="N52" s="130"/>
      <c r="O52" s="131"/>
      <c r="Z52" s="104"/>
      <c r="AA52" s="104"/>
    </row>
    <row r="53" spans="1:27" ht="18.75" customHeight="1" x14ac:dyDescent="0.2">
      <c r="A53" s="98"/>
      <c r="B53" s="467"/>
      <c r="C53" s="129"/>
      <c r="D53" s="418" t="s">
        <v>246</v>
      </c>
      <c r="E53" s="418"/>
      <c r="F53" s="418"/>
      <c r="G53" s="418"/>
      <c r="H53" s="418"/>
      <c r="I53" s="418"/>
      <c r="J53" s="418"/>
      <c r="K53" s="418"/>
      <c r="L53" s="418"/>
      <c r="M53" s="418"/>
      <c r="N53" s="418"/>
      <c r="O53" s="419"/>
      <c r="Z53" s="104"/>
      <c r="AA53" s="104"/>
    </row>
    <row r="54" spans="1:27" ht="13.5" thickBot="1" x14ac:dyDescent="0.25">
      <c r="A54" s="98"/>
      <c r="B54" s="467"/>
      <c r="C54" s="129"/>
      <c r="D54" s="475" t="s">
        <v>225</v>
      </c>
      <c r="E54" s="475"/>
      <c r="F54" s="475"/>
      <c r="G54" s="475"/>
      <c r="H54" s="475"/>
      <c r="I54" s="475"/>
      <c r="J54" s="475"/>
      <c r="K54" s="475"/>
      <c r="L54" s="475"/>
      <c r="M54" s="475"/>
      <c r="N54" s="475"/>
      <c r="O54" s="476"/>
      <c r="Z54" s="104"/>
      <c r="AA54" s="104"/>
    </row>
    <row r="55" spans="1:27" ht="15.75" customHeight="1" x14ac:dyDescent="0.2">
      <c r="A55" s="98"/>
      <c r="B55" s="467"/>
      <c r="C55" s="133"/>
      <c r="D55" s="458" t="s">
        <v>237</v>
      </c>
      <c r="E55" s="485"/>
      <c r="F55" s="422" t="s">
        <v>200</v>
      </c>
      <c r="G55" s="434" t="s">
        <v>196</v>
      </c>
      <c r="H55" s="435"/>
      <c r="I55" s="436"/>
      <c r="J55" s="434" t="s">
        <v>197</v>
      </c>
      <c r="K55" s="435"/>
      <c r="L55" s="436"/>
      <c r="M55" s="434" t="s">
        <v>198</v>
      </c>
      <c r="N55" s="435"/>
      <c r="O55" s="436"/>
      <c r="P55" s="434" t="s">
        <v>199</v>
      </c>
      <c r="Q55" s="435"/>
      <c r="R55" s="436"/>
      <c r="S55" s="137"/>
      <c r="T55" s="137"/>
      <c r="U55" s="137"/>
      <c r="Z55" s="104"/>
      <c r="AA55" s="104"/>
    </row>
    <row r="56" spans="1:27" s="135" customFormat="1" ht="39" thickBot="1" x14ac:dyDescent="0.25">
      <c r="A56" s="134"/>
      <c r="B56" s="467"/>
      <c r="C56" s="134"/>
      <c r="D56" s="462"/>
      <c r="E56" s="486"/>
      <c r="F56" s="483"/>
      <c r="G56" s="141" t="s">
        <v>244</v>
      </c>
      <c r="H56" s="142" t="s">
        <v>243</v>
      </c>
      <c r="I56" s="143" t="s">
        <v>245</v>
      </c>
      <c r="J56" s="141" t="s">
        <v>244</v>
      </c>
      <c r="K56" s="142" t="s">
        <v>243</v>
      </c>
      <c r="L56" s="143" t="s">
        <v>245</v>
      </c>
      <c r="M56" s="141" t="s">
        <v>244</v>
      </c>
      <c r="N56" s="142" t="s">
        <v>243</v>
      </c>
      <c r="O56" s="143" t="s">
        <v>245</v>
      </c>
      <c r="P56" s="141" t="s">
        <v>244</v>
      </c>
      <c r="Q56" s="142" t="s">
        <v>243</v>
      </c>
      <c r="R56" s="143" t="s">
        <v>245</v>
      </c>
      <c r="S56" s="137"/>
      <c r="T56" s="137"/>
      <c r="U56" s="137"/>
      <c r="Z56" s="136"/>
      <c r="AA56" s="136"/>
    </row>
    <row r="57" spans="1:27" x14ac:dyDescent="0.2">
      <c r="A57" s="98"/>
      <c r="B57" s="467"/>
      <c r="D57" s="481"/>
      <c r="E57" s="482"/>
      <c r="F57" s="191"/>
      <c r="G57" s="509"/>
      <c r="H57" s="510"/>
      <c r="I57" s="187" t="str">
        <f>IFERROR((H57/G57),"")</f>
        <v/>
      </c>
      <c r="J57" s="509"/>
      <c r="K57" s="510"/>
      <c r="L57" s="187" t="str">
        <f>IFERROR((K57/J57),"")</f>
        <v/>
      </c>
      <c r="M57" s="509"/>
      <c r="N57" s="510"/>
      <c r="O57" s="187" t="str">
        <f>IFERROR((N57/M57),"")</f>
        <v/>
      </c>
      <c r="P57" s="509"/>
      <c r="Q57" s="510"/>
      <c r="R57" s="187" t="str">
        <f>IFERROR((Q57/P57),"")</f>
        <v/>
      </c>
      <c r="S57" s="137"/>
      <c r="T57" s="137"/>
      <c r="U57" s="137"/>
      <c r="Z57" s="104"/>
      <c r="AA57" s="104"/>
    </row>
    <row r="58" spans="1:27" x14ac:dyDescent="0.2">
      <c r="A58" s="98"/>
      <c r="B58" s="467"/>
      <c r="D58" s="477"/>
      <c r="E58" s="478"/>
      <c r="F58" s="192"/>
      <c r="G58" s="511"/>
      <c r="H58" s="179"/>
      <c r="I58" s="188" t="str">
        <f t="shared" ref="I58:I64" si="1">IFERROR((H58/G58),"")</f>
        <v/>
      </c>
      <c r="J58" s="511"/>
      <c r="K58" s="179"/>
      <c r="L58" s="188" t="str">
        <f t="shared" ref="L58:L64" si="2">IFERROR((K58/J58),"")</f>
        <v/>
      </c>
      <c r="M58" s="511"/>
      <c r="N58" s="179"/>
      <c r="O58" s="188" t="str">
        <f t="shared" ref="O58:O64" si="3">IFERROR((N58/M58),"")</f>
        <v/>
      </c>
      <c r="P58" s="511"/>
      <c r="Q58" s="179"/>
      <c r="R58" s="188" t="str">
        <f t="shared" ref="R58:R64" si="4">IFERROR((Q58/P58),"")</f>
        <v/>
      </c>
      <c r="S58" s="137"/>
      <c r="T58" s="137"/>
      <c r="U58" s="137"/>
      <c r="Z58" s="104"/>
      <c r="AA58" s="104"/>
    </row>
    <row r="59" spans="1:27" x14ac:dyDescent="0.2">
      <c r="A59" s="98"/>
      <c r="B59" s="467"/>
      <c r="D59" s="477"/>
      <c r="E59" s="478"/>
      <c r="F59" s="192"/>
      <c r="G59" s="511"/>
      <c r="H59" s="179"/>
      <c r="I59" s="188" t="str">
        <f t="shared" si="1"/>
        <v/>
      </c>
      <c r="J59" s="511"/>
      <c r="K59" s="179"/>
      <c r="L59" s="188" t="str">
        <f t="shared" si="2"/>
        <v/>
      </c>
      <c r="M59" s="511"/>
      <c r="N59" s="179"/>
      <c r="O59" s="188" t="str">
        <f t="shared" si="3"/>
        <v/>
      </c>
      <c r="P59" s="511"/>
      <c r="Q59" s="179"/>
      <c r="R59" s="188" t="str">
        <f t="shared" si="4"/>
        <v/>
      </c>
      <c r="S59" s="137"/>
      <c r="T59" s="137"/>
      <c r="U59" s="137"/>
      <c r="Z59" s="104"/>
      <c r="AA59" s="104"/>
    </row>
    <row r="60" spans="1:27" x14ac:dyDescent="0.2">
      <c r="A60" s="98"/>
      <c r="B60" s="467"/>
      <c r="D60" s="477"/>
      <c r="E60" s="478"/>
      <c r="F60" s="192"/>
      <c r="G60" s="511"/>
      <c r="H60" s="179"/>
      <c r="I60" s="188" t="str">
        <f t="shared" si="1"/>
        <v/>
      </c>
      <c r="J60" s="511"/>
      <c r="K60" s="179"/>
      <c r="L60" s="188" t="str">
        <f t="shared" si="2"/>
        <v/>
      </c>
      <c r="M60" s="511"/>
      <c r="N60" s="179"/>
      <c r="O60" s="188" t="str">
        <f t="shared" si="3"/>
        <v/>
      </c>
      <c r="P60" s="511"/>
      <c r="Q60" s="179"/>
      <c r="R60" s="188" t="str">
        <f t="shared" si="4"/>
        <v/>
      </c>
      <c r="S60" s="137"/>
      <c r="T60" s="137"/>
      <c r="U60" s="137"/>
      <c r="Z60" s="104"/>
      <c r="AA60" s="104"/>
    </row>
    <row r="61" spans="1:27" x14ac:dyDescent="0.2">
      <c r="A61" s="98"/>
      <c r="B61" s="467"/>
      <c r="D61" s="477"/>
      <c r="E61" s="478"/>
      <c r="F61" s="192"/>
      <c r="G61" s="511"/>
      <c r="H61" s="179"/>
      <c r="I61" s="188" t="str">
        <f t="shared" si="1"/>
        <v/>
      </c>
      <c r="J61" s="511"/>
      <c r="K61" s="179"/>
      <c r="L61" s="188" t="str">
        <f t="shared" si="2"/>
        <v/>
      </c>
      <c r="M61" s="511"/>
      <c r="N61" s="179"/>
      <c r="O61" s="188" t="str">
        <f t="shared" si="3"/>
        <v/>
      </c>
      <c r="P61" s="511"/>
      <c r="Q61" s="179"/>
      <c r="R61" s="188" t="str">
        <f t="shared" si="4"/>
        <v/>
      </c>
      <c r="S61" s="137"/>
      <c r="T61" s="137"/>
      <c r="U61" s="137"/>
      <c r="Z61" s="104"/>
      <c r="AA61" s="104"/>
    </row>
    <row r="62" spans="1:27" x14ac:dyDescent="0.2">
      <c r="A62" s="98"/>
      <c r="B62" s="467"/>
      <c r="D62" s="477"/>
      <c r="E62" s="478"/>
      <c r="F62" s="192"/>
      <c r="G62" s="511"/>
      <c r="H62" s="179"/>
      <c r="I62" s="188" t="str">
        <f t="shared" si="1"/>
        <v/>
      </c>
      <c r="J62" s="511"/>
      <c r="K62" s="179"/>
      <c r="L62" s="188" t="str">
        <f t="shared" si="2"/>
        <v/>
      </c>
      <c r="M62" s="511"/>
      <c r="N62" s="179"/>
      <c r="O62" s="188" t="str">
        <f t="shared" si="3"/>
        <v/>
      </c>
      <c r="P62" s="511"/>
      <c r="Q62" s="179"/>
      <c r="R62" s="188" t="str">
        <f t="shared" si="4"/>
        <v/>
      </c>
      <c r="S62" s="137"/>
      <c r="T62" s="137"/>
      <c r="U62" s="137"/>
      <c r="Z62" s="104"/>
      <c r="AA62" s="104"/>
    </row>
    <row r="63" spans="1:27" x14ac:dyDescent="0.2">
      <c r="A63" s="98"/>
      <c r="B63" s="467"/>
      <c r="D63" s="477"/>
      <c r="E63" s="478"/>
      <c r="F63" s="192"/>
      <c r="G63" s="511"/>
      <c r="H63" s="179"/>
      <c r="I63" s="188" t="str">
        <f t="shared" si="1"/>
        <v/>
      </c>
      <c r="J63" s="511"/>
      <c r="K63" s="179"/>
      <c r="L63" s="188" t="str">
        <f t="shared" si="2"/>
        <v/>
      </c>
      <c r="M63" s="511"/>
      <c r="N63" s="179"/>
      <c r="O63" s="188" t="str">
        <f t="shared" si="3"/>
        <v/>
      </c>
      <c r="P63" s="511"/>
      <c r="Q63" s="179"/>
      <c r="R63" s="188" t="str">
        <f t="shared" si="4"/>
        <v/>
      </c>
      <c r="S63" s="137"/>
      <c r="T63" s="137"/>
      <c r="U63" s="137"/>
      <c r="Z63" s="104"/>
      <c r="AA63" s="104"/>
    </row>
    <row r="64" spans="1:27" ht="13.5" thickBot="1" x14ac:dyDescent="0.25">
      <c r="A64" s="98"/>
      <c r="B64" s="467"/>
      <c r="D64" s="479"/>
      <c r="E64" s="480"/>
      <c r="F64" s="193"/>
      <c r="G64" s="512"/>
      <c r="H64" s="513"/>
      <c r="I64" s="189" t="str">
        <f t="shared" si="1"/>
        <v/>
      </c>
      <c r="J64" s="512"/>
      <c r="K64" s="513"/>
      <c r="L64" s="189" t="str">
        <f t="shared" si="2"/>
        <v/>
      </c>
      <c r="M64" s="512"/>
      <c r="N64" s="513"/>
      <c r="O64" s="189" t="str">
        <f t="shared" si="3"/>
        <v/>
      </c>
      <c r="P64" s="512"/>
      <c r="Q64" s="513"/>
      <c r="R64" s="189" t="str">
        <f t="shared" si="4"/>
        <v/>
      </c>
      <c r="S64" s="137"/>
      <c r="T64" s="137"/>
      <c r="U64" s="137"/>
      <c r="Z64" s="104"/>
      <c r="AA64" s="104"/>
    </row>
    <row r="65" spans="1:27" ht="13.5" thickBot="1" x14ac:dyDescent="0.25">
      <c r="A65" s="98"/>
      <c r="B65" s="467"/>
      <c r="D65" s="464" t="s">
        <v>201</v>
      </c>
      <c r="E65" s="489"/>
      <c r="F65" s="465"/>
      <c r="G65" s="185">
        <f>SUM(G57:G64)</f>
        <v>0</v>
      </c>
      <c r="H65" s="186">
        <f>SUM(H57:H64)</f>
        <v>0</v>
      </c>
      <c r="I65" s="190" t="str">
        <f>IFERROR((H65/G65),"")</f>
        <v/>
      </c>
      <c r="J65" s="185">
        <f>SUM(J57:J64)</f>
        <v>0</v>
      </c>
      <c r="K65" s="186">
        <f>SUM(K57:K64)</f>
        <v>0</v>
      </c>
      <c r="L65" s="190" t="str">
        <f>IFERROR((K65/J65),"")</f>
        <v/>
      </c>
      <c r="M65" s="185">
        <f>SUM(M57:M64)</f>
        <v>0</v>
      </c>
      <c r="N65" s="186">
        <f>SUM(N57:N64)</f>
        <v>0</v>
      </c>
      <c r="O65" s="190" t="str">
        <f>IFERROR((N65/M65),"")</f>
        <v/>
      </c>
      <c r="P65" s="185">
        <f>SUM(P57:P64)</f>
        <v>0</v>
      </c>
      <c r="Q65" s="186">
        <f>SUM(Q57:Q64)</f>
        <v>0</v>
      </c>
      <c r="R65" s="190" t="str">
        <f>IFERROR((Q65/P65),"")</f>
        <v/>
      </c>
      <c r="S65" s="137"/>
      <c r="T65" s="137"/>
      <c r="U65" s="137"/>
      <c r="Z65" s="104"/>
      <c r="AA65" s="104"/>
    </row>
    <row r="66" spans="1:27" x14ac:dyDescent="0.2">
      <c r="A66" s="98"/>
      <c r="B66" s="467"/>
      <c r="C66" s="129"/>
      <c r="D66" s="475"/>
      <c r="E66" s="475"/>
      <c r="F66" s="475"/>
      <c r="G66" s="475"/>
      <c r="H66" s="475"/>
      <c r="I66" s="475"/>
      <c r="J66" s="475"/>
      <c r="K66" s="475"/>
      <c r="L66" s="475"/>
      <c r="M66" s="475"/>
      <c r="N66" s="475"/>
      <c r="O66" s="476"/>
      <c r="Z66" s="104"/>
      <c r="AA66" s="104"/>
    </row>
    <row r="67" spans="1:27" x14ac:dyDescent="0.2">
      <c r="A67" s="98"/>
      <c r="B67" s="467"/>
      <c r="C67" s="129"/>
      <c r="D67" s="418"/>
      <c r="E67" s="418"/>
      <c r="F67" s="418"/>
      <c r="G67" s="418"/>
      <c r="H67" s="418"/>
      <c r="I67" s="418"/>
      <c r="J67" s="418"/>
      <c r="K67" s="418"/>
      <c r="L67" s="418"/>
      <c r="M67" s="418"/>
      <c r="N67" s="418"/>
      <c r="O67" s="419"/>
      <c r="Z67" s="104"/>
      <c r="AA67" s="104"/>
    </row>
    <row r="68" spans="1:27" ht="13.5" thickBot="1" x14ac:dyDescent="0.25">
      <c r="A68" s="98"/>
      <c r="B68" s="467"/>
      <c r="C68" s="129"/>
      <c r="D68" s="423" t="s">
        <v>226</v>
      </c>
      <c r="E68" s="423"/>
      <c r="F68" s="423"/>
      <c r="G68" s="423"/>
      <c r="H68" s="423"/>
      <c r="I68" s="423"/>
      <c r="J68" s="423"/>
      <c r="K68" s="423"/>
      <c r="L68" s="423"/>
      <c r="M68" s="423"/>
      <c r="N68" s="423"/>
      <c r="O68" s="424"/>
      <c r="Z68" s="104"/>
      <c r="AA68" s="104"/>
    </row>
    <row r="69" spans="1:27" s="139" customFormat="1" ht="16.5" customHeight="1" thickBot="1" x14ac:dyDescent="0.25">
      <c r="A69" s="138"/>
      <c r="B69" s="467"/>
      <c r="D69" s="458" t="s">
        <v>237</v>
      </c>
      <c r="E69" s="459"/>
      <c r="F69" s="487" t="s">
        <v>202</v>
      </c>
      <c r="G69" s="487"/>
      <c r="H69" s="487"/>
      <c r="I69" s="487"/>
      <c r="J69" s="487"/>
      <c r="K69" s="487"/>
      <c r="L69" s="487"/>
      <c r="M69" s="487"/>
      <c r="N69" s="487"/>
      <c r="O69" s="487"/>
      <c r="P69" s="487"/>
      <c r="Q69" s="487"/>
      <c r="R69" s="487"/>
      <c r="S69" s="487"/>
      <c r="T69" s="487"/>
      <c r="U69" s="488"/>
      <c r="Z69" s="140"/>
      <c r="AA69" s="140"/>
    </row>
    <row r="70" spans="1:27" s="139" customFormat="1" x14ac:dyDescent="0.2">
      <c r="A70" s="138"/>
      <c r="B70" s="467"/>
      <c r="D70" s="460"/>
      <c r="E70" s="461"/>
      <c r="F70" s="420" t="s">
        <v>196</v>
      </c>
      <c r="G70" s="421"/>
      <c r="H70" s="421"/>
      <c r="I70" s="422"/>
      <c r="J70" s="420" t="s">
        <v>197</v>
      </c>
      <c r="K70" s="421"/>
      <c r="L70" s="421"/>
      <c r="M70" s="422"/>
      <c r="N70" s="420" t="s">
        <v>198</v>
      </c>
      <c r="O70" s="421"/>
      <c r="P70" s="421"/>
      <c r="Q70" s="422"/>
      <c r="R70" s="420" t="s">
        <v>199</v>
      </c>
      <c r="S70" s="421"/>
      <c r="T70" s="421"/>
      <c r="U70" s="422"/>
      <c r="Z70" s="140"/>
      <c r="AA70" s="140"/>
    </row>
    <row r="71" spans="1:27" s="139" customFormat="1" ht="39" thickBot="1" x14ac:dyDescent="0.25">
      <c r="A71" s="138"/>
      <c r="B71" s="467"/>
      <c r="D71" s="462"/>
      <c r="E71" s="463"/>
      <c r="F71" s="144" t="s">
        <v>203</v>
      </c>
      <c r="G71" s="142" t="s">
        <v>204</v>
      </c>
      <c r="H71" s="142" t="s">
        <v>205</v>
      </c>
      <c r="I71" s="143" t="s">
        <v>206</v>
      </c>
      <c r="J71" s="144" t="s">
        <v>203</v>
      </c>
      <c r="K71" s="142" t="s">
        <v>204</v>
      </c>
      <c r="L71" s="142" t="s">
        <v>205</v>
      </c>
      <c r="M71" s="143" t="s">
        <v>206</v>
      </c>
      <c r="N71" s="144" t="s">
        <v>203</v>
      </c>
      <c r="O71" s="142" t="s">
        <v>204</v>
      </c>
      <c r="P71" s="142" t="s">
        <v>205</v>
      </c>
      <c r="Q71" s="143" t="s">
        <v>206</v>
      </c>
      <c r="R71" s="144" t="s">
        <v>203</v>
      </c>
      <c r="S71" s="142" t="s">
        <v>204</v>
      </c>
      <c r="T71" s="142" t="s">
        <v>205</v>
      </c>
      <c r="U71" s="143" t="s">
        <v>206</v>
      </c>
      <c r="Z71" s="140"/>
      <c r="AA71" s="140"/>
    </row>
    <row r="72" spans="1:27" x14ac:dyDescent="0.2">
      <c r="A72" s="98"/>
      <c r="B72" s="467"/>
      <c r="D72" s="473">
        <f>+D57</f>
        <v>0</v>
      </c>
      <c r="E72" s="474"/>
      <c r="F72" s="145"/>
      <c r="G72" s="146"/>
      <c r="H72" s="146"/>
      <c r="I72" s="147" t="str">
        <f>IFERROR(H72/F72,"")</f>
        <v/>
      </c>
      <c r="J72" s="145"/>
      <c r="K72" s="146"/>
      <c r="L72" s="146"/>
      <c r="M72" s="147" t="str">
        <f t="shared" ref="M72:M79" si="5">IFERROR(L72/J72,"")</f>
        <v/>
      </c>
      <c r="N72" s="145"/>
      <c r="O72" s="146"/>
      <c r="P72" s="146"/>
      <c r="Q72" s="147" t="str">
        <f t="shared" ref="Q72:Q79" si="6">IFERROR(P72/N72,"")</f>
        <v/>
      </c>
      <c r="R72" s="145"/>
      <c r="S72" s="146"/>
      <c r="T72" s="146"/>
      <c r="U72" s="147" t="str">
        <f t="shared" ref="U72:U79" si="7">IFERROR(T72/R72,"")</f>
        <v/>
      </c>
      <c r="Z72" s="104"/>
      <c r="AA72" s="104"/>
    </row>
    <row r="73" spans="1:27" x14ac:dyDescent="0.2">
      <c r="A73" s="98"/>
      <c r="B73" s="467"/>
      <c r="D73" s="473">
        <f t="shared" ref="D73:D78" si="8">+D58</f>
        <v>0</v>
      </c>
      <c r="E73" s="474"/>
      <c r="F73" s="148"/>
      <c r="G73" s="149"/>
      <c r="H73" s="149"/>
      <c r="I73" s="150" t="str">
        <f>IFERROR(H73/F73,"")</f>
        <v/>
      </c>
      <c r="J73" s="148"/>
      <c r="K73" s="149"/>
      <c r="L73" s="149"/>
      <c r="M73" s="150" t="str">
        <f t="shared" si="5"/>
        <v/>
      </c>
      <c r="N73" s="148"/>
      <c r="O73" s="149"/>
      <c r="P73" s="149"/>
      <c r="Q73" s="150" t="str">
        <f t="shared" si="6"/>
        <v/>
      </c>
      <c r="R73" s="148"/>
      <c r="S73" s="149"/>
      <c r="T73" s="149"/>
      <c r="U73" s="150" t="str">
        <f t="shared" si="7"/>
        <v/>
      </c>
      <c r="Z73" s="104"/>
      <c r="AA73" s="104"/>
    </row>
    <row r="74" spans="1:27" x14ac:dyDescent="0.2">
      <c r="A74" s="98"/>
      <c r="B74" s="467"/>
      <c r="D74" s="473">
        <f t="shared" si="8"/>
        <v>0</v>
      </c>
      <c r="E74" s="474"/>
      <c r="F74" s="148"/>
      <c r="G74" s="149"/>
      <c r="H74" s="149"/>
      <c r="I74" s="150" t="str">
        <f t="shared" ref="I74:I79" si="9">IFERROR(H74/F74,"")</f>
        <v/>
      </c>
      <c r="J74" s="148"/>
      <c r="K74" s="149"/>
      <c r="L74" s="149"/>
      <c r="M74" s="150" t="str">
        <f t="shared" si="5"/>
        <v/>
      </c>
      <c r="N74" s="148"/>
      <c r="O74" s="149"/>
      <c r="P74" s="149"/>
      <c r="Q74" s="150" t="str">
        <f t="shared" si="6"/>
        <v/>
      </c>
      <c r="R74" s="148"/>
      <c r="S74" s="149"/>
      <c r="T74" s="149"/>
      <c r="U74" s="150" t="str">
        <f t="shared" si="7"/>
        <v/>
      </c>
      <c r="Z74" s="104"/>
      <c r="AA74" s="104"/>
    </row>
    <row r="75" spans="1:27" x14ac:dyDescent="0.2">
      <c r="A75" s="98"/>
      <c r="B75" s="467"/>
      <c r="D75" s="473">
        <f t="shared" si="8"/>
        <v>0</v>
      </c>
      <c r="E75" s="474"/>
      <c r="F75" s="148"/>
      <c r="G75" s="149"/>
      <c r="H75" s="149"/>
      <c r="I75" s="150" t="str">
        <f t="shared" si="9"/>
        <v/>
      </c>
      <c r="J75" s="148"/>
      <c r="K75" s="149"/>
      <c r="L75" s="149"/>
      <c r="M75" s="150" t="str">
        <f t="shared" si="5"/>
        <v/>
      </c>
      <c r="N75" s="148"/>
      <c r="O75" s="149"/>
      <c r="P75" s="149"/>
      <c r="Q75" s="150" t="str">
        <f t="shared" si="6"/>
        <v/>
      </c>
      <c r="R75" s="148"/>
      <c r="S75" s="149"/>
      <c r="T75" s="149"/>
      <c r="U75" s="150" t="str">
        <f t="shared" si="7"/>
        <v/>
      </c>
      <c r="Z75" s="104"/>
      <c r="AA75" s="104"/>
    </row>
    <row r="76" spans="1:27" x14ac:dyDescent="0.2">
      <c r="A76" s="98"/>
      <c r="B76" s="467"/>
      <c r="D76" s="473">
        <f t="shared" si="8"/>
        <v>0</v>
      </c>
      <c r="E76" s="474"/>
      <c r="F76" s="148"/>
      <c r="G76" s="149"/>
      <c r="H76" s="149"/>
      <c r="I76" s="150" t="str">
        <f t="shared" si="9"/>
        <v/>
      </c>
      <c r="J76" s="148"/>
      <c r="K76" s="149"/>
      <c r="L76" s="149"/>
      <c r="M76" s="150" t="str">
        <f t="shared" si="5"/>
        <v/>
      </c>
      <c r="N76" s="148"/>
      <c r="O76" s="149"/>
      <c r="P76" s="149"/>
      <c r="Q76" s="150" t="str">
        <f t="shared" si="6"/>
        <v/>
      </c>
      <c r="R76" s="148"/>
      <c r="S76" s="149"/>
      <c r="T76" s="149"/>
      <c r="U76" s="150" t="str">
        <f t="shared" si="7"/>
        <v/>
      </c>
      <c r="Z76" s="104"/>
      <c r="AA76" s="104"/>
    </row>
    <row r="77" spans="1:27" x14ac:dyDescent="0.2">
      <c r="A77" s="98"/>
      <c r="B77" s="467"/>
      <c r="D77" s="473">
        <f t="shared" si="8"/>
        <v>0</v>
      </c>
      <c r="E77" s="474"/>
      <c r="F77" s="148"/>
      <c r="G77" s="149"/>
      <c r="H77" s="149"/>
      <c r="I77" s="150" t="str">
        <f t="shared" si="9"/>
        <v/>
      </c>
      <c r="J77" s="148"/>
      <c r="K77" s="149"/>
      <c r="L77" s="149"/>
      <c r="M77" s="150" t="str">
        <f t="shared" si="5"/>
        <v/>
      </c>
      <c r="N77" s="148"/>
      <c r="O77" s="149"/>
      <c r="P77" s="149"/>
      <c r="Q77" s="150" t="str">
        <f t="shared" si="6"/>
        <v/>
      </c>
      <c r="R77" s="148"/>
      <c r="S77" s="149"/>
      <c r="T77" s="149"/>
      <c r="U77" s="150" t="str">
        <f t="shared" si="7"/>
        <v/>
      </c>
      <c r="Z77" s="104"/>
      <c r="AA77" s="104"/>
    </row>
    <row r="78" spans="1:27" ht="13.5" thickBot="1" x14ac:dyDescent="0.25">
      <c r="A78" s="98"/>
      <c r="B78" s="467"/>
      <c r="D78" s="473">
        <f t="shared" si="8"/>
        <v>0</v>
      </c>
      <c r="E78" s="474"/>
      <c r="F78" s="151"/>
      <c r="G78" s="152"/>
      <c r="H78" s="152"/>
      <c r="I78" s="153" t="str">
        <f t="shared" si="9"/>
        <v/>
      </c>
      <c r="J78" s="151"/>
      <c r="K78" s="152"/>
      <c r="L78" s="152"/>
      <c r="M78" s="153" t="str">
        <f t="shared" si="5"/>
        <v/>
      </c>
      <c r="N78" s="151"/>
      <c r="O78" s="152"/>
      <c r="P78" s="152"/>
      <c r="Q78" s="153" t="str">
        <f t="shared" si="6"/>
        <v/>
      </c>
      <c r="R78" s="151"/>
      <c r="S78" s="152"/>
      <c r="T78" s="152"/>
      <c r="U78" s="153" t="str">
        <f t="shared" si="7"/>
        <v/>
      </c>
      <c r="Z78" s="104"/>
      <c r="AA78" s="104"/>
    </row>
    <row r="79" spans="1:27" ht="13.5" thickBot="1" x14ac:dyDescent="0.25">
      <c r="A79" s="98"/>
      <c r="B79" s="467"/>
      <c r="D79" s="464" t="s">
        <v>201</v>
      </c>
      <c r="E79" s="465"/>
      <c r="F79" s="156">
        <f>SUM(F72:F78)</f>
        <v>0</v>
      </c>
      <c r="G79" s="154">
        <f>SUM(G72:G78)</f>
        <v>0</v>
      </c>
      <c r="H79" s="154">
        <f>SUM(H72:H78)</f>
        <v>0</v>
      </c>
      <c r="I79" s="155" t="str">
        <f t="shared" si="9"/>
        <v/>
      </c>
      <c r="J79" s="156">
        <f t="shared" ref="J79:L79" si="10">SUM(J72:J78)</f>
        <v>0</v>
      </c>
      <c r="K79" s="154">
        <f t="shared" si="10"/>
        <v>0</v>
      </c>
      <c r="L79" s="154">
        <f t="shared" si="10"/>
        <v>0</v>
      </c>
      <c r="M79" s="155" t="str">
        <f t="shared" si="5"/>
        <v/>
      </c>
      <c r="N79" s="156">
        <f t="shared" ref="N79:P79" si="11">SUM(N72:N78)</f>
        <v>0</v>
      </c>
      <c r="O79" s="154">
        <f t="shared" si="11"/>
        <v>0</v>
      </c>
      <c r="P79" s="154">
        <f t="shared" si="11"/>
        <v>0</v>
      </c>
      <c r="Q79" s="155" t="str">
        <f t="shared" si="6"/>
        <v/>
      </c>
      <c r="R79" s="156">
        <f t="shared" ref="R79:T79" si="12">SUM(R72:R78)</f>
        <v>0</v>
      </c>
      <c r="S79" s="154">
        <f t="shared" si="12"/>
        <v>0</v>
      </c>
      <c r="T79" s="154">
        <f t="shared" si="12"/>
        <v>0</v>
      </c>
      <c r="U79" s="155" t="str">
        <f t="shared" si="7"/>
        <v/>
      </c>
      <c r="Z79" s="104"/>
      <c r="AA79" s="104"/>
    </row>
    <row r="80" spans="1:27" ht="32.25" customHeight="1" thickBot="1" x14ac:dyDescent="0.25">
      <c r="A80" s="98"/>
      <c r="B80" s="468"/>
      <c r="C80" s="157"/>
      <c r="D80" s="456" t="s">
        <v>207</v>
      </c>
      <c r="E80" s="456"/>
      <c r="F80" s="456"/>
      <c r="G80" s="456"/>
      <c r="H80" s="456"/>
      <c r="I80" s="456"/>
      <c r="J80" s="456"/>
      <c r="K80" s="456"/>
      <c r="L80" s="456"/>
      <c r="M80" s="456"/>
      <c r="N80" s="456"/>
      <c r="O80" s="457"/>
      <c r="P80" s="123"/>
      <c r="Q80" s="123"/>
      <c r="R80" s="123"/>
      <c r="S80" s="123"/>
      <c r="T80" s="123"/>
      <c r="U80" s="123"/>
      <c r="V80" s="123"/>
      <c r="W80" s="123"/>
      <c r="X80" s="123"/>
      <c r="Y80" s="123"/>
      <c r="Z80" s="124"/>
      <c r="AA80" s="104"/>
    </row>
    <row r="81" spans="1:30" ht="12.75" customHeight="1" thickBot="1" x14ac:dyDescent="0.25">
      <c r="A81" s="160"/>
      <c r="B81" s="158"/>
      <c r="C81" s="161"/>
      <c r="D81" s="158"/>
      <c r="E81" s="158"/>
      <c r="F81" s="158"/>
      <c r="G81" s="158"/>
      <c r="H81" s="158"/>
      <c r="I81" s="158"/>
      <c r="J81" s="158"/>
      <c r="K81" s="158"/>
      <c r="L81" s="158"/>
      <c r="M81" s="158"/>
      <c r="N81" s="158"/>
      <c r="O81" s="159"/>
      <c r="P81" s="123"/>
      <c r="Q81" s="123"/>
      <c r="R81" s="123"/>
      <c r="S81" s="123"/>
      <c r="T81" s="123"/>
      <c r="U81" s="123"/>
      <c r="V81" s="123"/>
      <c r="W81" s="123"/>
      <c r="X81" s="123"/>
      <c r="Y81" s="123"/>
      <c r="Z81" s="123"/>
      <c r="AA81" s="124"/>
    </row>
    <row r="82" spans="1:30" ht="13.5" thickBot="1" x14ac:dyDescent="0.25">
      <c r="B82" s="101"/>
      <c r="D82" s="101"/>
      <c r="E82" s="101"/>
      <c r="F82" s="101"/>
      <c r="G82" s="101"/>
      <c r="H82" s="101"/>
      <c r="I82" s="101"/>
      <c r="J82" s="101"/>
      <c r="K82" s="101"/>
      <c r="L82" s="101"/>
      <c r="M82" s="101"/>
      <c r="N82" s="101"/>
    </row>
    <row r="83" spans="1:30" ht="13.5" thickBot="1" x14ac:dyDescent="0.25">
      <c r="A83" s="162"/>
      <c r="B83" s="163"/>
      <c r="C83" s="164"/>
      <c r="D83" s="165"/>
      <c r="E83" s="165"/>
      <c r="F83" s="165"/>
      <c r="G83" s="165"/>
      <c r="H83" s="165"/>
      <c r="I83" s="165"/>
      <c r="J83" s="165"/>
      <c r="K83" s="165"/>
      <c r="L83" s="165"/>
      <c r="M83" s="165"/>
      <c r="N83" s="165"/>
      <c r="O83" s="165"/>
      <c r="P83" s="165"/>
      <c r="Q83" s="165"/>
      <c r="R83" s="165"/>
      <c r="S83" s="166"/>
      <c r="T83" s="166"/>
      <c r="U83" s="166"/>
      <c r="V83" s="166"/>
      <c r="W83" s="166"/>
      <c r="X83" s="166"/>
      <c r="Y83" s="166"/>
      <c r="Z83" s="166"/>
      <c r="AA83" s="166"/>
      <c r="AB83" s="167"/>
      <c r="AC83" s="168"/>
      <c r="AD83" s="168"/>
    </row>
    <row r="84" spans="1:30" ht="13.5" thickBot="1" x14ac:dyDescent="0.25">
      <c r="A84" s="167"/>
      <c r="B84" s="437" t="s">
        <v>208</v>
      </c>
      <c r="C84" s="438"/>
      <c r="D84" s="438"/>
      <c r="E84" s="438"/>
      <c r="F84" s="438"/>
      <c r="G84" s="438"/>
      <c r="H84" s="438"/>
      <c r="I84" s="438"/>
      <c r="J84" s="438"/>
      <c r="K84" s="438"/>
      <c r="L84" s="438"/>
      <c r="M84" s="438"/>
      <c r="N84" s="438"/>
      <c r="O84" s="438"/>
      <c r="P84" s="438"/>
      <c r="Q84" s="438"/>
      <c r="R84" s="438"/>
      <c r="S84" s="438"/>
      <c r="T84" s="438"/>
      <c r="U84" s="438"/>
      <c r="V84" s="438"/>
      <c r="W84" s="438"/>
      <c r="X84" s="438"/>
      <c r="Y84" s="439"/>
      <c r="Z84" s="440"/>
      <c r="AA84" s="89"/>
      <c r="AB84" s="167"/>
      <c r="AC84" s="89"/>
      <c r="AD84" s="168"/>
    </row>
    <row r="85" spans="1:30" x14ac:dyDescent="0.2">
      <c r="A85" s="167"/>
      <c r="B85" s="445">
        <v>1</v>
      </c>
      <c r="C85" s="452" t="s">
        <v>162</v>
      </c>
      <c r="D85" s="453"/>
      <c r="E85" s="454"/>
      <c r="F85" s="455"/>
      <c r="G85" s="426">
        <v>0</v>
      </c>
      <c r="H85" s="427"/>
      <c r="I85" s="427"/>
      <c r="J85" s="427"/>
      <c r="K85" s="427"/>
      <c r="L85" s="427"/>
      <c r="M85" s="427"/>
      <c r="N85" s="427"/>
      <c r="O85" s="427"/>
      <c r="P85" s="427"/>
      <c r="Q85" s="427"/>
      <c r="R85" s="427"/>
      <c r="S85" s="427"/>
      <c r="T85" s="427"/>
      <c r="U85" s="427"/>
      <c r="V85" s="427"/>
      <c r="W85" s="427"/>
      <c r="X85" s="427"/>
      <c r="Y85" s="428"/>
      <c r="Z85" s="429"/>
      <c r="AA85" s="89"/>
      <c r="AB85" s="167"/>
      <c r="AC85" s="89"/>
      <c r="AD85" s="168"/>
    </row>
    <row r="86" spans="1:30" x14ac:dyDescent="0.2">
      <c r="A86" s="167"/>
      <c r="B86" s="446"/>
      <c r="C86" s="441" t="s">
        <v>1</v>
      </c>
      <c r="D86" s="442"/>
      <c r="E86" s="443"/>
      <c r="F86" s="444"/>
      <c r="G86" s="430"/>
      <c r="H86" s="431"/>
      <c r="I86" s="431"/>
      <c r="J86" s="431"/>
      <c r="K86" s="431"/>
      <c r="L86" s="431"/>
      <c r="M86" s="431"/>
      <c r="N86" s="431"/>
      <c r="O86" s="431"/>
      <c r="P86" s="431"/>
      <c r="Q86" s="431"/>
      <c r="R86" s="431"/>
      <c r="S86" s="431"/>
      <c r="T86" s="431"/>
      <c r="U86" s="431"/>
      <c r="V86" s="431"/>
      <c r="W86" s="431"/>
      <c r="X86" s="431"/>
      <c r="Y86" s="432"/>
      <c r="Z86" s="433"/>
      <c r="AA86" s="89"/>
      <c r="AB86" s="167"/>
      <c r="AC86" s="89"/>
      <c r="AD86" s="168"/>
    </row>
    <row r="87" spans="1:30" x14ac:dyDescent="0.2">
      <c r="A87" s="167"/>
      <c r="B87" s="446"/>
      <c r="C87" s="441" t="s">
        <v>209</v>
      </c>
      <c r="D87" s="442"/>
      <c r="E87" s="443"/>
      <c r="F87" s="444"/>
      <c r="G87" s="430"/>
      <c r="H87" s="431"/>
      <c r="I87" s="431"/>
      <c r="J87" s="431"/>
      <c r="K87" s="431"/>
      <c r="L87" s="431"/>
      <c r="M87" s="431"/>
      <c r="N87" s="431"/>
      <c r="O87" s="431"/>
      <c r="P87" s="431"/>
      <c r="Q87" s="431"/>
      <c r="R87" s="431"/>
      <c r="S87" s="431"/>
      <c r="T87" s="431"/>
      <c r="U87" s="431"/>
      <c r="V87" s="431"/>
      <c r="W87" s="431"/>
      <c r="X87" s="431"/>
      <c r="Y87" s="432"/>
      <c r="Z87" s="433"/>
      <c r="AA87" s="89"/>
      <c r="AB87" s="167"/>
      <c r="AC87" s="89"/>
      <c r="AD87" s="168"/>
    </row>
    <row r="88" spans="1:30" x14ac:dyDescent="0.2">
      <c r="A88" s="167"/>
      <c r="B88" s="446"/>
      <c r="C88" s="441" t="s">
        <v>160</v>
      </c>
      <c r="D88" s="442"/>
      <c r="E88" s="443"/>
      <c r="F88" s="444"/>
      <c r="G88" s="430"/>
      <c r="H88" s="431"/>
      <c r="I88" s="431"/>
      <c r="J88" s="431"/>
      <c r="K88" s="431"/>
      <c r="L88" s="431"/>
      <c r="M88" s="431"/>
      <c r="N88" s="431"/>
      <c r="O88" s="431"/>
      <c r="P88" s="431"/>
      <c r="Q88" s="431"/>
      <c r="R88" s="431"/>
      <c r="S88" s="431"/>
      <c r="T88" s="431"/>
      <c r="U88" s="431"/>
      <c r="V88" s="431"/>
      <c r="W88" s="431"/>
      <c r="X88" s="431"/>
      <c r="Y88" s="432"/>
      <c r="Z88" s="433"/>
      <c r="AA88" s="89"/>
      <c r="AB88" s="167"/>
      <c r="AC88" s="89"/>
      <c r="AD88" s="168"/>
    </row>
    <row r="89" spans="1:30" x14ac:dyDescent="0.2">
      <c r="A89" s="167"/>
      <c r="B89" s="446"/>
      <c r="C89" s="441" t="s">
        <v>210</v>
      </c>
      <c r="D89" s="442"/>
      <c r="E89" s="443"/>
      <c r="F89" s="444"/>
      <c r="G89" s="430"/>
      <c r="H89" s="431"/>
      <c r="I89" s="431"/>
      <c r="J89" s="431"/>
      <c r="K89" s="431"/>
      <c r="L89" s="431"/>
      <c r="M89" s="431"/>
      <c r="N89" s="431"/>
      <c r="O89" s="431"/>
      <c r="P89" s="431"/>
      <c r="Q89" s="431"/>
      <c r="R89" s="431"/>
      <c r="S89" s="431"/>
      <c r="T89" s="431"/>
      <c r="U89" s="431"/>
      <c r="V89" s="431"/>
      <c r="W89" s="431"/>
      <c r="X89" s="431"/>
      <c r="Y89" s="432"/>
      <c r="Z89" s="433"/>
      <c r="AA89" s="89"/>
      <c r="AB89" s="167"/>
      <c r="AC89" s="89"/>
      <c r="AD89" s="168"/>
    </row>
    <row r="90" spans="1:30" x14ac:dyDescent="0.2">
      <c r="A90" s="167"/>
      <c r="B90" s="446"/>
      <c r="C90" s="441" t="s">
        <v>163</v>
      </c>
      <c r="D90" s="442"/>
      <c r="E90" s="443"/>
      <c r="F90" s="444"/>
      <c r="G90" s="430"/>
      <c r="H90" s="431"/>
      <c r="I90" s="431"/>
      <c r="J90" s="431"/>
      <c r="K90" s="431"/>
      <c r="L90" s="431"/>
      <c r="M90" s="431"/>
      <c r="N90" s="431"/>
      <c r="O90" s="431"/>
      <c r="P90" s="431"/>
      <c r="Q90" s="431"/>
      <c r="R90" s="431"/>
      <c r="S90" s="431"/>
      <c r="T90" s="431"/>
      <c r="U90" s="431"/>
      <c r="V90" s="431"/>
      <c r="W90" s="431"/>
      <c r="X90" s="431"/>
      <c r="Y90" s="432"/>
      <c r="Z90" s="433"/>
      <c r="AA90" s="89"/>
      <c r="AB90" s="167"/>
      <c r="AC90" s="89"/>
      <c r="AD90" s="168"/>
    </row>
    <row r="91" spans="1:30" ht="13.5" thickBot="1" x14ac:dyDescent="0.25">
      <c r="A91" s="167"/>
      <c r="B91" s="447"/>
      <c r="C91" s="469" t="s">
        <v>211</v>
      </c>
      <c r="D91" s="470"/>
      <c r="E91" s="471"/>
      <c r="F91" s="472"/>
      <c r="G91" s="448"/>
      <c r="H91" s="449"/>
      <c r="I91" s="449"/>
      <c r="J91" s="449"/>
      <c r="K91" s="449"/>
      <c r="L91" s="449"/>
      <c r="M91" s="449"/>
      <c r="N91" s="449"/>
      <c r="O91" s="449"/>
      <c r="P91" s="449"/>
      <c r="Q91" s="449"/>
      <c r="R91" s="449"/>
      <c r="S91" s="449"/>
      <c r="T91" s="449"/>
      <c r="U91" s="449"/>
      <c r="V91" s="449"/>
      <c r="W91" s="449"/>
      <c r="X91" s="449"/>
      <c r="Y91" s="450"/>
      <c r="Z91" s="451"/>
      <c r="AA91" s="89"/>
      <c r="AB91" s="167"/>
      <c r="AC91" s="89"/>
      <c r="AD91" s="168"/>
    </row>
    <row r="92" spans="1:30" ht="13.5" thickBot="1" x14ac:dyDescent="0.25">
      <c r="A92" s="169"/>
      <c r="B92" s="170"/>
      <c r="C92" s="171"/>
      <c r="D92" s="172"/>
      <c r="E92" s="172"/>
      <c r="F92" s="172"/>
      <c r="G92" s="173"/>
      <c r="H92" s="173"/>
      <c r="I92" s="173"/>
      <c r="J92" s="173"/>
      <c r="K92" s="173"/>
      <c r="L92" s="173"/>
      <c r="M92" s="173"/>
      <c r="N92" s="173"/>
      <c r="O92" s="173"/>
      <c r="P92" s="173"/>
      <c r="Q92" s="173"/>
      <c r="R92" s="173"/>
      <c r="S92" s="174"/>
      <c r="T92" s="174"/>
      <c r="U92" s="174"/>
      <c r="V92" s="174"/>
      <c r="W92" s="174"/>
      <c r="X92" s="174"/>
      <c r="Y92" s="174"/>
      <c r="Z92" s="174"/>
      <c r="AA92" s="174"/>
      <c r="AB92" s="167"/>
      <c r="AC92" s="168"/>
      <c r="AD92" s="168"/>
    </row>
  </sheetData>
  <sheetProtection insertColumns="0" insertRows="0"/>
  <mergeCells count="86">
    <mergeCell ref="F25:G25"/>
    <mergeCell ref="F26:G26"/>
    <mergeCell ref="F27:G27"/>
    <mergeCell ref="D78:E78"/>
    <mergeCell ref="F31:I31"/>
    <mergeCell ref="E31:E32"/>
    <mergeCell ref="F40:I40"/>
    <mergeCell ref="E40:E41"/>
    <mergeCell ref="D72:E72"/>
    <mergeCell ref="D73:E73"/>
    <mergeCell ref="D74:E74"/>
    <mergeCell ref="D75:E75"/>
    <mergeCell ref="D76:E76"/>
    <mergeCell ref="D55:E56"/>
    <mergeCell ref="F69:U69"/>
    <mergeCell ref="M55:O55"/>
    <mergeCell ref="P55:R55"/>
    <mergeCell ref="D65:F65"/>
    <mergeCell ref="G55:I55"/>
    <mergeCell ref="D80:O80"/>
    <mergeCell ref="D69:E71"/>
    <mergeCell ref="D79:E79"/>
    <mergeCell ref="B20:B80"/>
    <mergeCell ref="C91:F91"/>
    <mergeCell ref="D77:E77"/>
    <mergeCell ref="E39:G39"/>
    <mergeCell ref="E48:G48"/>
    <mergeCell ref="D66:O66"/>
    <mergeCell ref="F70:I70"/>
    <mergeCell ref="J70:M70"/>
    <mergeCell ref="D62:E62"/>
    <mergeCell ref="D63:E63"/>
    <mergeCell ref="D64:E64"/>
    <mergeCell ref="D57:E57"/>
    <mergeCell ref="D58:E58"/>
    <mergeCell ref="B84:Z84"/>
    <mergeCell ref="C88:F88"/>
    <mergeCell ref="C89:F89"/>
    <mergeCell ref="C90:F90"/>
    <mergeCell ref="B85:B91"/>
    <mergeCell ref="G90:Z90"/>
    <mergeCell ref="G91:Z91"/>
    <mergeCell ref="C85:F85"/>
    <mergeCell ref="C86:F86"/>
    <mergeCell ref="C87:F87"/>
    <mergeCell ref="G85:Z85"/>
    <mergeCell ref="G86:Z86"/>
    <mergeCell ref="G87:Z87"/>
    <mergeCell ref="G88:Z88"/>
    <mergeCell ref="G89:Z89"/>
    <mergeCell ref="D20:O20"/>
    <mergeCell ref="D53:O53"/>
    <mergeCell ref="R70:U70"/>
    <mergeCell ref="D67:O67"/>
    <mergeCell ref="D68:O68"/>
    <mergeCell ref="N70:Q70"/>
    <mergeCell ref="E30:H30"/>
    <mergeCell ref="J55:L55"/>
    <mergeCell ref="D59:E59"/>
    <mergeCell ref="D60:E60"/>
    <mergeCell ref="D61:E61"/>
    <mergeCell ref="D54:O54"/>
    <mergeCell ref="F55:F56"/>
    <mergeCell ref="F22:G22"/>
    <mergeCell ref="F23:G23"/>
    <mergeCell ref="F24:G24"/>
    <mergeCell ref="A1:AA1"/>
    <mergeCell ref="A2:AA2"/>
    <mergeCell ref="A3:AA3"/>
    <mergeCell ref="F4:AA4"/>
    <mergeCell ref="A5:AA5"/>
    <mergeCell ref="A4:D4"/>
    <mergeCell ref="G15:R15"/>
    <mergeCell ref="G16:R16"/>
    <mergeCell ref="H12:I12"/>
    <mergeCell ref="H13:I13"/>
    <mergeCell ref="H14:I14"/>
    <mergeCell ref="Q12:R12"/>
    <mergeCell ref="N12:O12"/>
    <mergeCell ref="K12:L12"/>
    <mergeCell ref="K13:L13"/>
    <mergeCell ref="K14:L14"/>
    <mergeCell ref="N13:O13"/>
    <mergeCell ref="N14:O14"/>
    <mergeCell ref="Q13:R13"/>
    <mergeCell ref="Q14:R14"/>
  </mergeCells>
  <phoneticPr fontId="4" type="noConversion"/>
  <conditionalFormatting sqref="G15">
    <cfRule type="expression" dxfId="4" priority="10">
      <formula>G14="SI SE REPORTA"</formula>
    </cfRule>
  </conditionalFormatting>
  <conditionalFormatting sqref="H13">
    <cfRule type="notContainsBlanks" dxfId="3" priority="14">
      <formula>LEN(TRIM(H13))&gt;0</formula>
    </cfRule>
  </conditionalFormatting>
  <conditionalFormatting sqref="K13">
    <cfRule type="notContainsBlanks" dxfId="2" priority="13">
      <formula>LEN(TRIM(K13))&gt;0</formula>
    </cfRule>
  </conditionalFormatting>
  <conditionalFormatting sqref="N13">
    <cfRule type="notContainsBlanks" dxfId="1" priority="12">
      <formula>LEN(TRIM(N13))&gt;0</formula>
    </cfRule>
  </conditionalFormatting>
  <conditionalFormatting sqref="Q13">
    <cfRule type="notContainsBlanks" dxfId="0" priority="11">
      <formula>LEN(TRIM(Q13))&gt;0</formula>
    </cfRule>
  </conditionalFormatting>
  <dataValidations count="5">
    <dataValidation type="list" allowBlank="1" showInputMessage="1" showErrorMessage="1" sqref="G13 J13 M13 P13" xr:uid="{868111BA-DCE8-49BA-A064-1AF0DCC8F399}">
      <formula1>SI</formula1>
    </dataValidation>
    <dataValidation type="list" allowBlank="1" showInputMessage="1" showErrorMessage="1" sqref="G14 J14 M14 P14" xr:uid="{C53259A6-706B-45D7-BF38-103243B1909A}">
      <formula1>REPORTE</formula1>
    </dataValidation>
    <dataValidation allowBlank="1" showInputMessage="1" showErrorMessage="1" sqref="Q72:Q78 U72:U78 F79:U79 I72:I78 M72:M78" xr:uid="{FBFCB8B4-5419-46F6-BA9B-8AE57AB7DF50}"/>
    <dataValidation type="whole" operator="greaterThanOrEqual" allowBlank="1" showInputMessage="1" showErrorMessage="1" errorTitle="ERROR" error="Valor en PESOS (sin centavos)" sqref="F72:H78 J72:L78 N72:P78 R72:T78" xr:uid="{5EDCEF2C-281B-4D17-B600-4C5CCC648406}">
      <formula1>0</formula1>
    </dataValidation>
    <dataValidation type="list" allowBlank="1" showInputMessage="1" showErrorMessage="1" sqref="E23:E26 E33:E36 D57:D64" xr:uid="{F2BFF973-008B-4C9D-96DF-1AD83C19FFC5}">
      <formula1>"Agrícola, Pecuario, Pesca, Caza, Minería, Industria, Construcción, Comercio, Servicios-Financieros, Servicios-Turismos, Servicio-Transporte, Servicios Administrativos, Servicios-Personales, Servicios-TIC"</formula1>
    </dataValidation>
  </dataValidations>
  <hyperlinks>
    <hyperlink ref="B11" location="'ANEXO 3'!A1" display="VOLVER AL INDICE" xr:uid="{7AE71A8F-7FE5-4B69-81E0-EEB621AA7A83}"/>
  </hyperlinks>
  <pageMargins left="0.25" right="0.25" top="0.75" bottom="0.75" header="0.3" footer="0.3"/>
  <pageSetup paperSize="178" orientation="landscape" horizontalDpi="1200" verticalDpi="1200" r:id="rId1"/>
  <ignoredErrors>
    <ignoredError sqref="D72:E78" unlockedFormula="1"/>
    <ignoredError sqref="O65 L65 I65 I79"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P&amp;CR_EC</vt:lpstr>
      <vt:lpstr>P&amp;CR_EC_REPORTE</vt:lpstr>
      <vt:lpstr>acumula</vt:lpstr>
      <vt:lpstr>'P&amp;CR_EC'!Área_de_impresión</vt:lpstr>
      <vt:lpstr>cobertura</vt:lpstr>
      <vt:lpstr>Desagregaci</vt:lpstr>
      <vt:lpstr>enfoque</vt:lpstr>
      <vt:lpstr>fuente</vt:lpstr>
      <vt:lpstr>orienta</vt:lpstr>
      <vt:lpstr>periodicidad</vt:lpstr>
      <vt:lpstr>tipo</vt:lpstr>
      <vt:lpstr>tipounidad</vt:lpstr>
      <vt:lpstr>'P&amp;CR_EC'!Títulos_a_imprimir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2023-12-12T16:17:05Z</dcterms:modified>
  <cp:category/>
  <cp:contentStatus/>
</cp:coreProperties>
</file>