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showInkAnnotation="0"/>
  <mc:AlternateContent xmlns:mc="http://schemas.openxmlformats.org/markup-compatibility/2006">
    <mc:Choice Requires="x15">
      <x15ac:absPath xmlns:x15ac="http://schemas.microsoft.com/office/spreadsheetml/2010/11/ac" url="https://ticminambiente-my.sharepoint.com/personal/idramirezb_minambiente_gov_co/Documents/MADS/2023/PROCESO_AJUSTE_IMG_2023/IMG_REVISADOS_PROPUESTA_FINAL/INDICADORES/PLANIFICACION_ORDENAMIENTO_COOR_AMBIENTAL/"/>
    </mc:Choice>
  </mc:AlternateContent>
  <xr:revisionPtr revIDLastSave="750" documentId="14_{570FE70D-676C-47EB-868D-26A0E86E913C}" xr6:coauthVersionLast="47" xr6:coauthVersionMax="47" xr10:uidLastSave="{ACFCAB0C-16A5-40A1-8509-7ABA582CD07B}"/>
  <bookViews>
    <workbookView xWindow="-120" yWindow="-120" windowWidth="20730" windowHeight="11040" firstSheet="3" activeTab="4" xr2:uid="{00000000-000D-0000-FFFF-FFFF00000000}"/>
  </bookViews>
  <sheets>
    <sheet name="Listas" sheetId="2" state="hidden" r:id="rId1"/>
    <sheet name="Datos Generales" sheetId="12" r:id="rId2"/>
    <sheet name="Instructivo" sheetId="5" r:id="rId3"/>
    <sheet name="POMCAS_FORM_HM" sheetId="1" r:id="rId4"/>
    <sheet name="POMCAS_FORM_REPORTE" sheetId="11" r:id="rId5"/>
  </sheets>
  <externalReferences>
    <externalReference r:id="rId6"/>
    <externalReference r:id="rId7"/>
  </externalReferences>
  <definedNames>
    <definedName name="_Toc467769473" localSheetId="4">POMCAS_FORM_REPORTE!#REF!</definedName>
    <definedName name="acumula">Listas!$B$36:$B$40</definedName>
    <definedName name="_xlnm.Print_Area" localSheetId="3">POMCAS_FORM_HM!$B$1:$Q$56</definedName>
    <definedName name="_xlnm.Print_Area" localSheetId="4">POMCAS_FORM_REPORTE!$A$1:$BG$94</definedName>
    <definedName name="cobertura">Listas!$D$30:$D$33</definedName>
    <definedName name="Desagregaci">Listas!$D$30:$D$35</definedName>
    <definedName name="enfoque">Listas!$D$22:$D$27</definedName>
    <definedName name="fuente">Listas!$B$3:$B$4</definedName>
    <definedName name="GASTOS" comment="OPCION SI O NO">[1]Formulas!$D$33:$D$34</definedName>
    <definedName name="Informe" comment="OPCION SI O NO">[1]Formulas!$D$33:$D$34</definedName>
    <definedName name="Lista_CAR" localSheetId="1">'Datos Generales'!$H$5:$H$37</definedName>
    <definedName name="Lista_CAR" localSheetId="4">'[2]Datos Generales'!$H$5:$H$37</definedName>
    <definedName name="Lista_CAR">'[2]Datos Generales'!$H$5:$H$37</definedName>
    <definedName name="orienta">Listas!$D$38:$D$40</definedName>
    <definedName name="periodicidad">Listas!$B$12:$B$19</definedName>
    <definedName name="REPORTE" localSheetId="1">#REF!</definedName>
    <definedName name="REPORTE" localSheetId="4">[2]Formulas!$F$33:$F$34</definedName>
    <definedName name="REPORTE">[2]Formulas!$F$33:$F$34</definedName>
    <definedName name="SI" localSheetId="1">#REF!</definedName>
    <definedName name="SI" localSheetId="4">[2]Formulas!$D$33:$D$34</definedName>
    <definedName name="SI">[2]Formulas!$D$33:$D$34</definedName>
    <definedName name="tipo">Listas!$B$7:$B$9</definedName>
    <definedName name="tipounidad">Listas!$B$22:$B$33</definedName>
    <definedName name="_xlnm.Print_Titles" localSheetId="3">POMCAS_FORM_HM!$1:$7</definedName>
    <definedName name="Vigencias" localSheetId="1">'Datos Generales'!$H$39:$H$46</definedName>
    <definedName name="Vigencias" localSheetId="4">#REF!</definedName>
    <definedName name="Vigencias">#REF!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13" i="11" l="1"/>
  <c r="O13" i="11"/>
  <c r="L13" i="11"/>
  <c r="I13" i="11"/>
  <c r="J74" i="11" l="1"/>
  <c r="G75" i="11"/>
  <c r="H75" i="11"/>
  <c r="I75" i="11"/>
  <c r="J75" i="11"/>
  <c r="G76" i="11"/>
  <c r="H76" i="11"/>
  <c r="I76" i="11"/>
  <c r="J76" i="11"/>
  <c r="G77" i="11"/>
  <c r="H77" i="11"/>
  <c r="I77" i="11"/>
  <c r="J77" i="11"/>
  <c r="G78" i="11"/>
  <c r="H78" i="11"/>
  <c r="I78" i="11"/>
  <c r="J78" i="11"/>
  <c r="H73" i="11"/>
  <c r="AX63" i="11"/>
  <c r="AY63" i="11"/>
  <c r="AZ63" i="11"/>
  <c r="BA63" i="11"/>
  <c r="AX64" i="11"/>
  <c r="AY64" i="11"/>
  <c r="AZ64" i="11"/>
  <c r="BA64" i="11"/>
  <c r="AX65" i="11"/>
  <c r="AY65" i="11"/>
  <c r="AZ65" i="11"/>
  <c r="BA65" i="11"/>
  <c r="AX66" i="11"/>
  <c r="AY66" i="11"/>
  <c r="AZ66" i="11"/>
  <c r="BA66" i="11"/>
  <c r="AX67" i="11"/>
  <c r="AY67" i="11"/>
  <c r="AZ67" i="11"/>
  <c r="BA67" i="11"/>
  <c r="BA62" i="11"/>
  <c r="AX62" i="11"/>
  <c r="AY62" i="11"/>
  <c r="AZ62" i="11"/>
  <c r="AH68" i="11"/>
  <c r="AI68" i="11"/>
  <c r="AK68" i="11"/>
  <c r="AL68" i="11"/>
  <c r="AM68" i="11"/>
  <c r="AN68" i="11"/>
  <c r="AO68" i="11"/>
  <c r="AP68" i="11"/>
  <c r="AQ68" i="11"/>
  <c r="AS68" i="11"/>
  <c r="AT68" i="11"/>
  <c r="AU68" i="11"/>
  <c r="AV68" i="11"/>
  <c r="AW68" i="11"/>
  <c r="AG68" i="11"/>
  <c r="AF68" i="11"/>
  <c r="AE68" i="11"/>
  <c r="AD68" i="11"/>
  <c r="AC68" i="11"/>
  <c r="AA68" i="11"/>
  <c r="Z68" i="11"/>
  <c r="R68" i="11"/>
  <c r="S68" i="11"/>
  <c r="U68" i="11"/>
  <c r="V68" i="11"/>
  <c r="W68" i="11"/>
  <c r="X68" i="11"/>
  <c r="Y68" i="11"/>
  <c r="Q68" i="11"/>
  <c r="O68" i="11"/>
  <c r="N68" i="11"/>
  <c r="P68" i="11"/>
  <c r="AD50" i="11"/>
  <c r="G74" i="11" s="1"/>
  <c r="AE50" i="11"/>
  <c r="H74" i="11" s="1"/>
  <c r="AF50" i="11"/>
  <c r="I74" i="11" s="1"/>
  <c r="AG50" i="11"/>
  <c r="AD51" i="11"/>
  <c r="AE51" i="11"/>
  <c r="AF51" i="11"/>
  <c r="AG51" i="11"/>
  <c r="AD52" i="11"/>
  <c r="AE52" i="11"/>
  <c r="AF52" i="11"/>
  <c r="AG52" i="11"/>
  <c r="AD53" i="11"/>
  <c r="AE53" i="11"/>
  <c r="AF53" i="11"/>
  <c r="AG53" i="11"/>
  <c r="AD54" i="11"/>
  <c r="AE54" i="11"/>
  <c r="AF54" i="11"/>
  <c r="AG54" i="11"/>
  <c r="AE49" i="11"/>
  <c r="AF49" i="11"/>
  <c r="I73" i="11" s="1"/>
  <c r="AG49" i="11"/>
  <c r="J73" i="11" s="1"/>
  <c r="AD49" i="11"/>
  <c r="AD55" i="11" l="1"/>
  <c r="G79" i="11" s="1"/>
  <c r="I12" i="11" s="1"/>
  <c r="AG55" i="11"/>
  <c r="J79" i="11" s="1"/>
  <c r="R12" i="11" s="1"/>
  <c r="G73" i="11"/>
  <c r="AY68" i="11"/>
  <c r="AF55" i="11"/>
  <c r="I79" i="11" s="1"/>
  <c r="O12" i="11" s="1"/>
  <c r="AX68" i="11"/>
  <c r="AE55" i="11"/>
  <c r="H79" i="11" s="1"/>
  <c r="L12" i="11" s="1"/>
  <c r="BA68" i="11"/>
  <c r="AZ68" i="11"/>
  <c r="J55" i="11" l="1"/>
  <c r="K55" i="11"/>
  <c r="L55" i="11"/>
  <c r="M55" i="11"/>
  <c r="N55" i="11" l="1"/>
  <c r="O55" i="11"/>
  <c r="P55" i="11"/>
  <c r="Q55" i="11"/>
  <c r="R55" i="11"/>
  <c r="S55" i="11"/>
  <c r="T55" i="11"/>
  <c r="U55" i="11"/>
  <c r="V55" i="11"/>
  <c r="W55" i="11"/>
  <c r="X55" i="11"/>
  <c r="Y55" i="11"/>
  <c r="Z55" i="11"/>
  <c r="AA55" i="11"/>
  <c r="AB55" i="11"/>
  <c r="AC55" i="11"/>
  <c r="H50" i="11"/>
  <c r="H51" i="11"/>
  <c r="H52" i="11"/>
  <c r="H53" i="11"/>
  <c r="H54" i="11"/>
  <c r="H49" i="11"/>
  <c r="F62" i="11" l="1"/>
  <c r="K68" i="11" l="1"/>
  <c r="M68" i="11"/>
  <c r="J68" i="11"/>
  <c r="AH50" i="11"/>
  <c r="AH51" i="11"/>
  <c r="I52" i="11"/>
  <c r="AH52" i="11" s="1"/>
  <c r="I53" i="11"/>
  <c r="AH53" i="11" s="1"/>
  <c r="I54" i="11"/>
  <c r="AH54" i="11" s="1"/>
  <c r="H63" i="11"/>
  <c r="H64" i="11"/>
  <c r="H65" i="11"/>
  <c r="H66" i="11"/>
  <c r="H67" i="11"/>
  <c r="H62" i="11"/>
  <c r="G50" i="11"/>
  <c r="G63" i="11" s="1"/>
  <c r="E74" i="11" s="1"/>
  <c r="G51" i="11"/>
  <c r="G64" i="11" s="1"/>
  <c r="E75" i="11" s="1"/>
  <c r="G52" i="11"/>
  <c r="G65" i="11" s="1"/>
  <c r="E76" i="11" s="1"/>
  <c r="G53" i="11"/>
  <c r="G66" i="11" s="1"/>
  <c r="E77" i="11" s="1"/>
  <c r="G54" i="11"/>
  <c r="G67" i="11" s="1"/>
  <c r="E78" i="11" s="1"/>
  <c r="AH49" i="11"/>
  <c r="I67" i="11" l="1"/>
  <c r="BB67" i="11" s="1"/>
  <c r="I66" i="11"/>
  <c r="BB66" i="11" s="1"/>
  <c r="I65" i="11"/>
  <c r="BB65" i="11" s="1"/>
  <c r="I64" i="11"/>
  <c r="BB64" i="11" s="1"/>
  <c r="I62" i="11"/>
  <c r="BB62" i="11" s="1"/>
  <c r="I63" i="11"/>
  <c r="BB63" i="11" s="1"/>
  <c r="G49" i="11"/>
  <c r="G62" i="11" s="1"/>
  <c r="BE63" i="11" l="1"/>
  <c r="BC63" i="11"/>
  <c r="BC64" i="11"/>
  <c r="BE64" i="11"/>
  <c r="BE66" i="11"/>
  <c r="BC66" i="11"/>
  <c r="BE62" i="11"/>
  <c r="BC62" i="11"/>
  <c r="BE65" i="11"/>
  <c r="BC65" i="11"/>
  <c r="BB68" i="11"/>
  <c r="BE67" i="11"/>
  <c r="BC67" i="11"/>
  <c r="F63" i="11"/>
  <c r="F64" i="11"/>
  <c r="F65" i="11"/>
  <c r="F66" i="11"/>
  <c r="F67" i="11"/>
  <c r="F4" i="11" l="1"/>
  <c r="B2" i="11"/>
  <c r="E73" i="11" l="1"/>
  <c r="E50" i="11" l="1"/>
  <c r="E51" i="11" s="1"/>
  <c r="E52" i="11" s="1"/>
  <c r="E53" i="11" s="1"/>
  <c r="E54" i="11" s="1"/>
</calcChain>
</file>

<file path=xl/sharedStrings.xml><?xml version="1.0" encoding="utf-8"?>
<sst xmlns="http://schemas.openxmlformats.org/spreadsheetml/2006/main" count="554" uniqueCount="360">
  <si>
    <t>Fuente</t>
  </si>
  <si>
    <t>Dependencia</t>
  </si>
  <si>
    <t xml:space="preserve">Primaria </t>
  </si>
  <si>
    <t>DAASU - Dirección Asuntos Ambientales Sectorial Urbano</t>
  </si>
  <si>
    <t>Secundaria</t>
  </si>
  <si>
    <t>DAMCRA - Dirección Asuntos Marinos y Costeros</t>
  </si>
  <si>
    <t>Alternativa</t>
  </si>
  <si>
    <t>DBBSE - Dirección Bosques, Biodiversidad y Servicios Ecosistémicos</t>
  </si>
  <si>
    <t>Tipo de Indicador</t>
  </si>
  <si>
    <t>DCC - Dirección Cambio Climático Y  Gestión del  Riesgo</t>
  </si>
  <si>
    <t>Gestión</t>
  </si>
  <si>
    <t>DGIRH - Dirección de Gestión Integral del Recurso Hídrico</t>
  </si>
  <si>
    <t xml:space="preserve">Producto </t>
  </si>
  <si>
    <t>DOAT - Dirección de Ordenamiento Ambiental Territorial SINA</t>
  </si>
  <si>
    <t>Resultado</t>
  </si>
  <si>
    <t>GCOM - Grupo de Comunicaciones</t>
  </si>
  <si>
    <t>OAI - Oficina de Asuntos Internacionales</t>
  </si>
  <si>
    <t>Periodicidad</t>
  </si>
  <si>
    <t>OCI - Oficina de Control Interno</t>
  </si>
  <si>
    <t>Diario</t>
  </si>
  <si>
    <t>ONVS - Oficina de Negocios Verdes</t>
  </si>
  <si>
    <t xml:space="preserve">Mensual </t>
  </si>
  <si>
    <t>OAP - Oficina Asesora de Planeación</t>
  </si>
  <si>
    <t>Bimensual</t>
  </si>
  <si>
    <t>OTIC - Oficina de Tecnologías de la Información</t>
  </si>
  <si>
    <t xml:space="preserve">Trimestral </t>
  </si>
  <si>
    <t>OAJ - Oficina Asesora Jurídica</t>
  </si>
  <si>
    <t xml:space="preserve">Semestral </t>
  </si>
  <si>
    <t>SG - Secretaría General</t>
  </si>
  <si>
    <t xml:space="preserve">Anual </t>
  </si>
  <si>
    <t>SEP - Subdirección de Educación y Participación</t>
  </si>
  <si>
    <t xml:space="preserve">Bianual </t>
  </si>
  <si>
    <t>VPNA - Viceministerio de Politicas y Normalización Ambiental</t>
  </si>
  <si>
    <t>Quinquenal</t>
  </si>
  <si>
    <t>VOAT - Viceministerio de Ordenamiento Ambiental del Territorio</t>
  </si>
  <si>
    <t>Unidad de Medida</t>
  </si>
  <si>
    <t>Enfoque</t>
  </si>
  <si>
    <t>Hectáreas</t>
  </si>
  <si>
    <t>Enfoque de derechos humanos</t>
  </si>
  <si>
    <t>Millones de pesos</t>
  </si>
  <si>
    <t>Enfoque intergeneracional</t>
  </si>
  <si>
    <t>Toneladas de CO2eq </t>
  </si>
  <si>
    <t>Enfoque diferencial</t>
  </si>
  <si>
    <t>Número</t>
  </si>
  <si>
    <t>Enfoque étnico</t>
  </si>
  <si>
    <t xml:space="preserve">Porcentaje </t>
  </si>
  <si>
    <t>Enfoque de género</t>
  </si>
  <si>
    <t>ppm</t>
  </si>
  <si>
    <t>No Aplica</t>
  </si>
  <si>
    <t>Puntos porcentuales</t>
  </si>
  <si>
    <t>Tasa</t>
  </si>
  <si>
    <t>Desagregación Geográfica</t>
  </si>
  <si>
    <t>Toneladas</t>
  </si>
  <si>
    <t>Nacional</t>
  </si>
  <si>
    <t>Documentos</t>
  </si>
  <si>
    <t>Departamental</t>
  </si>
  <si>
    <t>Informes</t>
  </si>
  <si>
    <t>Regional</t>
  </si>
  <si>
    <t>Otra</t>
  </si>
  <si>
    <t>Local</t>
  </si>
  <si>
    <t>Municipal</t>
  </si>
  <si>
    <t>Tipo de acumulación</t>
  </si>
  <si>
    <t>Mantenimiento (stock)</t>
  </si>
  <si>
    <t xml:space="preserve">Flujo </t>
  </si>
  <si>
    <t xml:space="preserve">Orientación </t>
  </si>
  <si>
    <t xml:space="preserve">Acumulado </t>
  </si>
  <si>
    <t>Aumento</t>
  </si>
  <si>
    <t xml:space="preserve">Capacidad </t>
  </si>
  <si>
    <t>Mantenimiento</t>
  </si>
  <si>
    <t>Reducción</t>
  </si>
  <si>
    <t>DATOS GENERALES CORPORACIONES AUTÓNOMAS REGIONALES Y DE DESARROLLO SOSTENIBLE</t>
  </si>
  <si>
    <t>Nombre de la Corporación</t>
  </si>
  <si>
    <t>Corporación Autónoma Regional del Alto Magdalena - CAM</t>
  </si>
  <si>
    <t>Periodo a reportar</t>
  </si>
  <si>
    <t>Corporación Autónoma Regional de Cundinamarca – CAR</t>
  </si>
  <si>
    <t>Nombre de la persona responsable del reporte</t>
  </si>
  <si>
    <t>Corporación Autónoma Regional del Canal del Dique – CARDIQUE</t>
  </si>
  <si>
    <t>Corporación Autónoma Regional de Sucre – CARSUCRE</t>
  </si>
  <si>
    <t>Cargo</t>
  </si>
  <si>
    <t>Corporación Autónoma Regional de Santander – CAS</t>
  </si>
  <si>
    <t>Correo electrónico</t>
  </si>
  <si>
    <t>Corporación para el Desarrollo Sostenible del Norte y el Oriente Amazónico – CDA</t>
  </si>
  <si>
    <t>Teléfono</t>
  </si>
  <si>
    <t>Corporación Autónoma Regional para la Defensa de la Meseta de Bucaramanga – CDMB</t>
  </si>
  <si>
    <t>Corporación Autónoma Regional para el Desarrollo Sostenible del Chocó – CODECHOCÓ</t>
  </si>
  <si>
    <t>Corporación para el Desarrollo Sostenible del Archipiélago de San Andrés, Providencia y Santa Catalina – CORALINA</t>
  </si>
  <si>
    <t>Corporación Autónoma Regional del Centro de Antioquia – CORANTIOQUIA</t>
  </si>
  <si>
    <t>Corporación para el Desarrollo Sostenible del Área de Manejo Especial de La Macarena – CORMACARENA</t>
  </si>
  <si>
    <t>Corporación Autónoma Regional de las Cuencas de los Ríos Negro y Nare – CORNARE</t>
  </si>
  <si>
    <t>Corporación Autónoma Regional del Magdalena – CORPAMAG</t>
  </si>
  <si>
    <t>Corporación para el Desarrollo Sostenible del Sur de la Amazonia – CORPOAMAZONIA</t>
  </si>
  <si>
    <t>Corporación Autónoma Regional de Boyacá – CORPOBOYACÁ</t>
  </si>
  <si>
    <t>Corporación Autónoma Regional de Caldas – CORPOCALDAS</t>
  </si>
  <si>
    <t>Corporación Autónoma Regional del Cesar – CORPOCESAR</t>
  </si>
  <si>
    <t>Corporación Autónoma Regional de Chivor – CORPOCHIVOR</t>
  </si>
  <si>
    <t>Corporación Autónoma Regional de La Guajira – CORPOGUAJIRA</t>
  </si>
  <si>
    <t>Corporación Autónoma Regional del Guavio – CORPOGUAVIO</t>
  </si>
  <si>
    <t>Corporación para el Desarrollo Sostenible de La Mojana y El San Jorge – CORPOMOJANA</t>
  </si>
  <si>
    <t>Corporación Autónoma Regional de Nariño – CORPONARIÑO</t>
  </si>
  <si>
    <t>Corporación Autónoma Regional de la Frontera Nororiental – CORPONOR</t>
  </si>
  <si>
    <t>Corporación Autónoma Regional de Risaralda – CARDER</t>
  </si>
  <si>
    <t>Corporación Autónoma Regional de la Orinoquia – CORPORINOQUIA</t>
  </si>
  <si>
    <t>Corporación para el Desarrollo Sostenible del Urabá – CORPOURABA</t>
  </si>
  <si>
    <t>Corporación Autónoma Regional del Tolima – CORTOLIMA</t>
  </si>
  <si>
    <t>Corporación Autónoma Regional del Atlántico – CRA</t>
  </si>
  <si>
    <t>Corporación Autónoma Regional del Cauca – CRC</t>
  </si>
  <si>
    <t>Corporación Autónoma Regional del Quindío – CRQ</t>
  </si>
  <si>
    <t>Corporación Autónoma Regional del Sur de Bolívar – CSB</t>
  </si>
  <si>
    <t>Corporación Autónoma Regional del Valle del Cauca – CVC</t>
  </si>
  <si>
    <t>Corporación Autónoma Regional de los Valles del Sinú y del San Jorge – CVS</t>
  </si>
  <si>
    <t>2016-I</t>
  </si>
  <si>
    <t>2016-II</t>
  </si>
  <si>
    <t>2017-I</t>
  </si>
  <si>
    <t>2017-II</t>
  </si>
  <si>
    <t>2018-I</t>
  </si>
  <si>
    <t>2018-II</t>
  </si>
  <si>
    <t>2019-I</t>
  </si>
  <si>
    <t>2019-II</t>
  </si>
  <si>
    <t>2020-I</t>
  </si>
  <si>
    <t>2020-II</t>
  </si>
  <si>
    <t>2021-I</t>
  </si>
  <si>
    <t>2021-II</t>
  </si>
  <si>
    <t>2022-I</t>
  </si>
  <si>
    <t>2022-II</t>
  </si>
  <si>
    <t>2023-I</t>
  </si>
  <si>
    <t>2023-II</t>
  </si>
  <si>
    <t>2024-I</t>
  </si>
  <si>
    <t>2024-II</t>
  </si>
  <si>
    <t>2025-I</t>
  </si>
  <si>
    <t>2025-II</t>
  </si>
  <si>
    <t xml:space="preserve">MINISTERIO DE AMBIENTE 
Y DESARROLLO SOSTENIBLE </t>
  </si>
  <si>
    <t>Hoja Metodológica de indicadores</t>
  </si>
  <si>
    <t>Proceso: Administración del Sistema Integrado de Gestión</t>
  </si>
  <si>
    <t>Versión: 1</t>
  </si>
  <si>
    <r>
      <t xml:space="preserve">Vigencia: </t>
    </r>
    <r>
      <rPr>
        <sz val="8"/>
        <rFont val="Arial Narrow"/>
        <family val="2"/>
      </rPr>
      <t>06/10/2022</t>
    </r>
  </si>
  <si>
    <t xml:space="preserve"> Código: F-E-SIG-46</t>
  </si>
  <si>
    <t>1. CONTACTO INSTITUCIONAL</t>
  </si>
  <si>
    <t>1.1. Entidad o institución responsable del indicador</t>
  </si>
  <si>
    <t xml:space="preserve">Corresponde a la Entidad que por su misionalidad adelanta acciones de política orientadas al cumplimiento de la meta o medida. Así mismo, es la entidad a cargo de reportar los avances del indicador. </t>
  </si>
  <si>
    <t>1.2. Área o dependencia responsable del indicador</t>
  </si>
  <si>
    <t>Corresponde a el área o dependencia a cargo de reportar los avances del indicador.</t>
  </si>
  <si>
    <t>1.3. Dirección de correo electrónico de contacto</t>
  </si>
  <si>
    <t>Dirección de correo de la entidad para responder inquietudes sobre el indicador</t>
  </si>
  <si>
    <t>1.4. Número telefónico de la entidad o institución</t>
  </si>
  <si>
    <t>Número telefónico de la entidad o institución para atención al ciudadano</t>
  </si>
  <si>
    <t>1.5. Fecha de publicación de los metadatos</t>
  </si>
  <si>
    <t>Fecha mas reciente de difusión de los metadatos</t>
  </si>
  <si>
    <t>2. CARACTERÍSTICAS DEL INDICADOR</t>
  </si>
  <si>
    <t>2.1. Nombre del Indicador</t>
  </si>
  <si>
    <t xml:space="preserve">Expresión verbal, precisa y concreta que identifica el indicador </t>
  </si>
  <si>
    <t>2.1.1. Codigo</t>
  </si>
  <si>
    <t xml:space="preserve">Si el indicador tiene un codigo por favor ingresarlo en esta sección </t>
  </si>
  <si>
    <t>2.2. Descripción del indicador</t>
  </si>
  <si>
    <t>Corresponde al alcance de la información que el indicador va a proporcionar. Este campo debe responder a las preguntas ¿Qué mide el indicador?, ¿Cómo lo mide?, ¿Qué aspectos tiene en cuenta el indicador? Y ¿Por qué es imporntante medir el indicador?</t>
  </si>
  <si>
    <t>2.3. Marco Normativo</t>
  </si>
  <si>
    <t>Correponde al conjunto de normas, criterios, metodologías y lineamientos que establecen que se debe generar el indicador o la información y la forma como deben desarrollarse.</t>
  </si>
  <si>
    <t>2.4. Tipo de Indicador</t>
  </si>
  <si>
    <t xml:space="preserve">Gestión: Cuantifica los recursos fisicos, humanos y financieros utilizados en el desarrollo de las acciones; procesos, procedimientos y operaciones realizadas durante la etapa de implementación
Producto: Cuantifica los bienes y servicios (intermedios o finales) producidos y/o provisionados a partir de una determinada intervensión, así como los cambios generados por ésta que son pertinentes para el logro de los efectos directos.
Resultado: Mide los cambios resultantes en el bienestar de la población objetivo de la intervención como consecuencia (directa o indirecta) de la entrega de los productos </t>
  </si>
  <si>
    <t>2.4.1. Tipo de Acumulación</t>
  </si>
  <si>
    <t xml:space="preserve">La definición del tipo de acumulación permitirá realizar la lectura de los avances, delinear adecuadamente las líneas de base y determinar las metas para cada uno de los indicadores. Los principales tipos de acumulación se ilustran a continuación:
- Mantenimiento (stock): Busca que se mantenga un resultado que se tiene a una fecha determinada (p.ej. Producción de crudo).
- Flujo: Los resultados de un año, no se acumulan con los del siguiente. En este caso, se brinda mayor importancia al avance que se obtenga en el último año (p.ej. Exportaciones no minero-energéticas).
- Acumulado: Mide los avances de cada año de manera individual, pero al finalizar el periodo se sumarán las intervenciones de todos los años. Las metas no incluyen el valor de la línea base (p.ej. Soluciones de vivienda entregadas).
- Capacidad: Centra su atención en la medición del avance entre el punto de partida (línea base) y el punto esperado de llegada (meta). Sí toma en cuenta la línea de base (p.ej. Red vial terciaria construida).
- Reducción: Busca que se disminuyan los valores en el tiempo (p. ej. Atentados terroristas).
Nota 1: Seleccionar la opción que corresponda en la lista desplegable de la ficha. </t>
  </si>
  <si>
    <t>2.4.2. Orientación del Indicador</t>
  </si>
  <si>
    <t>Aquí se debe precisar cómo se espera que se comporte el indicador frente a la meta prevista. Para ello, existen tres alternativas: (1) que aumente (p.ej. Red de vías secundarias construidas), (2) que se mantenga (p.ej. Cobertura universal en el régimen subsidiado), o (3) que se reduzca (p.ej. Tasa de homicidios). 
Nota 1: Seleccionar la opción que corresponda en la lista desplegable de la ficha.</t>
  </si>
  <si>
    <t>2.5. Unidad de Medida</t>
  </si>
  <si>
    <t xml:space="preserve">La unidad de medida está implícita en la variable que forma parte del numerador y denominador y corresponde al parámetro de referencia para determinar las magnitudes de medición. </t>
  </si>
  <si>
    <t>2.5.1. Otra  Cuál?</t>
  </si>
  <si>
    <t xml:space="preserve">Si la unidad de medida no se encuentra en la lista desplegable indicar en este espacio la unidad de medida del indicador </t>
  </si>
  <si>
    <t>2.6. Fuente de la Información</t>
  </si>
  <si>
    <t>Diligencie el nombre de la Fuente o fuente proveedoras de los datos empleados para calcular el indicador</t>
  </si>
  <si>
    <t xml:space="preserve">2.6.1. Tipo de Fuente </t>
  </si>
  <si>
    <t>Fuente primaria: Es aquella que obtiene los datos directamente de las unidades estadísticas empleando instrumentos propios.
Fuente Secundaria: Corresponde al conjunto de datos, sobre hechos o fenómenos, que se obtienen a partir de la recolección realizada por otros.
Fuente alternativa:  Corresponden a las provenientes mediante equipos electrónicos de medición</t>
  </si>
  <si>
    <t>2.7. Nombre de la Operación Estadística o Registro Administrativo</t>
  </si>
  <si>
    <t>Especifique el nombre de la operación estadística o registro administrativo del cual es resultado el indicador que se está describiendo</t>
  </si>
  <si>
    <t xml:space="preserve">2.8. Periodicidad de Medición </t>
  </si>
  <si>
    <t>Corresponde a la frecuencia con la cual se recolecta la información de avances y a partir de la cual se realiza el reporte de avance.</t>
  </si>
  <si>
    <t>2.8.1. Periodicidad de Reporte</t>
  </si>
  <si>
    <t>Corresponde a la frecuencia con la cual se realiza el reporte del indicador</t>
  </si>
  <si>
    <t>2.8.2. Días de Rezago</t>
  </si>
  <si>
    <t>Corresponde al registro del número de días, después de cumplido el Periodo de medición, que tarda la información para estar disponible y ser reportada.</t>
  </si>
  <si>
    <t>2.9.  Sistema(s) de Información (si aplica)</t>
  </si>
  <si>
    <t xml:space="preserve">Corresponde al nombre del sistema de información, el cual según la Metodología del Plan de Implementación y Seguimiento de MinAmbiente hace referencia a los sistemas con los que cuenta cada entidad para gestionar, administrar y reportar la información asociada al seguimiento de las metas y medidas a su cargo.  
También se puede incluir operaciones estadísticas que darán cuenta de la producción y suministro de la información que se utiliza para la construcción y reporte del indicador. 
Nota 1: En caso de no contar con un sistema o una operación estadística específica, se debe diligenciar el nombre de la (s) entidad (es) encargada (s) de la producción y/o suministro de la información que se utiliza para la construcción y reporte del indicador. </t>
  </si>
  <si>
    <t>2.10. Metodología de Cálculo del indicador</t>
  </si>
  <si>
    <t>Corresponde a una breve descripción de la Recolección de datos, procesamiento de datos y presentación de los resultados del indicador, incluyendo la formula de cálculo</t>
  </si>
  <si>
    <t>2.11. Valor Linea Base</t>
  </si>
  <si>
    <t>Es el valor del indicador que se fija como punto de partida para comparar respecto de la situación inicial del indicador.</t>
  </si>
  <si>
    <t>2.11.1. Fecha Linea Base</t>
  </si>
  <si>
    <t>Mes</t>
  </si>
  <si>
    <t>Año</t>
  </si>
  <si>
    <t>2.11.2. Fuente 
Linea Base</t>
  </si>
  <si>
    <t>Corresponde al nombre del sistema de información o encuesta encargada (s) de la producción y/o suministro de la información sobre la línea base. En su defecto de la institución que generó la información</t>
  </si>
  <si>
    <t>2.12. Metas</t>
  </si>
  <si>
    <t xml:space="preserve">Corresponde a la cantidad programada o valor objetivo que espera alcanzar un indicador en un periodo específico (año y total). </t>
  </si>
  <si>
    <t xml:space="preserve">2.13. Desagregación Geográfica </t>
  </si>
  <si>
    <t xml:space="preserve">Extensión territorial sobre la cual se ejecuta el indicador </t>
  </si>
  <si>
    <t>2.14. Desagregación Temática</t>
  </si>
  <si>
    <t>Corresponde a la(s) variable(e) cualitativas por las cuales se desagregan los resultados del indicador, como por ejemplo: Sociodemográfica (Sexo, Grupo etario, Grupo étnico, Población en condición de discapacidad).</t>
  </si>
  <si>
    <t>2.14.1. Enfoque</t>
  </si>
  <si>
    <t>Corresponde al tipo de enfoque que tiene el indicador de diferentes Opciones en la lista desplegable: Enfoque de derechos humanos. Enfoque intergeneracional. Enfoque diferencial. Enfoque étnico. Enfoque de género. No aplica.</t>
  </si>
  <si>
    <t>2.15. Nomenclaturas y clasificaciones estadísticas</t>
  </si>
  <si>
    <t>Indique las clasificaciones o nomenclaturas utilizadas para la producción del indicador, así como la versión de las mismas
•	Una nomenclatura es un conjunto de códigos numéricos o alfanuméricos que sirven para identificar diferentes elementos. Ejemplo: Codificación de la División Político Administrativa (DIVIPOLA)
•	Una clasificación estadística es la que se elabora para la recolección y presentación de datos numéricos recolectados sistemáticamente (es decir, estadísticas). Ejemplo:Clasificación Estadística Internacional de Enfermedades y Problemas Relacionados con la Salud (CIE)</t>
  </si>
  <si>
    <t>2.16. Alcance temático</t>
  </si>
  <si>
    <t>Corresponde a los principales sectores o temas cubiertos por el conjunto de datos estadísticos</t>
  </si>
  <si>
    <t>2.17. Población Objetivo</t>
  </si>
  <si>
    <t>Conjunto de elementos de los que se desea obtener los datos y sobre los que se presentan conclusiones o resultados; está compuesta por unidades que comparten alguna característica, tienen una localización geográfica y un tiempo como periodo de referencia.</t>
  </si>
  <si>
    <t>2.18. Definiciones</t>
  </si>
  <si>
    <t>Incluya en este espacio las definciones que son indispensables tener en cuenta para el cálculo del indicador</t>
  </si>
  <si>
    <t>3. DIFUSIÓN</t>
  </si>
  <si>
    <t>3.1. Año o Serie Disponible</t>
  </si>
  <si>
    <t>Corresponde al intervalo de años anteriores para los cuales se cuenta con información sobre el indicador.</t>
  </si>
  <si>
    <t xml:space="preserve">3.2. Serie Histórica Disponible </t>
  </si>
  <si>
    <t xml:space="preserve">Año </t>
  </si>
  <si>
    <t>Valor</t>
  </si>
  <si>
    <t>3.3. Frecuencia de Difusión</t>
  </si>
  <si>
    <t>Corresponde a la frecuencia con la cual se difunde o publica la información de reporte del indicador</t>
  </si>
  <si>
    <t>3.4. Medios de Difusión</t>
  </si>
  <si>
    <t>Medios de difusión (internet, correo electrónico, etc) formatos fisicos (impreso, medios ópticos, archivos electrónicos) que se pone adisposición de los usuarios el indicador que se difunde</t>
  </si>
  <si>
    <t>4. COMENTARIOS ADICIONALES</t>
  </si>
  <si>
    <t>Corresponde a los comentarios que deban tenerse en cuenta sobre el indicador, que se consideran pertinentes y que no fueron tenidos en cuenta a través de las otras secciones de la ficha técnica. En tal sentido, aquí se incluye información adicional necesaria para la conceptualización y comprensión del indicador.</t>
  </si>
  <si>
    <t>5. DATOS DEL RESPONSABLE DEL DILIGENCIAMIENTO Y VALIDACIÓN DE LA HOJA METODOLÓGICA Y REPORTE DEL INDICADOR</t>
  </si>
  <si>
    <t>5.1. Datos del responsable del diligenciamiento de la información  en la ficha técnica y del reporte</t>
  </si>
  <si>
    <t>Nombre</t>
  </si>
  <si>
    <t>Correo</t>
  </si>
  <si>
    <t>Entidad</t>
  </si>
  <si>
    <t>5.2.  Datos del responsable de la validación de la información en la ficha técnica y del reporte</t>
  </si>
  <si>
    <t>5.3. Fecha de aprobación</t>
  </si>
  <si>
    <t>Corresponde a la fecha en la cual la ficha técnica del indicador es aprobada por la dependencia o entidad encargada de hacer la validación</t>
  </si>
  <si>
    <t>DOCUMENTACION  METODOLÓGICA INDICADORES 
PLAN ESTADÍSTICO INSTITUCIONAL</t>
  </si>
  <si>
    <t>Proceso:  Administración del Sistema Integrado de Gestión</t>
  </si>
  <si>
    <r>
      <rPr>
        <b/>
        <sz val="8"/>
        <color rgb="FF000000"/>
        <rFont val="Arial Narrow"/>
        <family val="2"/>
      </rPr>
      <t>Vigencia:</t>
    </r>
    <r>
      <rPr>
        <sz val="8"/>
        <rFont val="Arial Narrow"/>
        <family val="2"/>
      </rPr>
      <t xml:space="preserve"> 06/10/2022</t>
    </r>
  </si>
  <si>
    <t>Código: F-E-SIG-46</t>
  </si>
  <si>
    <t>Ministerio de Ambiente y Desarrollo Sostenible -MinAmbiente</t>
  </si>
  <si>
    <t>Dirección de Gestión Integral del Recurso Hídrico</t>
  </si>
  <si>
    <t xml:space="preserve">hidrico@minambiente.gov.co </t>
  </si>
  <si>
    <t>Conmutador: +57 6013323400, Whatsapp: +57 3102213891
Línea gratuita nacional: 018000919301
Línea Celular: +57 3133463676</t>
  </si>
  <si>
    <t>Avance en la formulación, ajuste y/o actualización de los Planes de Ordenación y Manejo de Cuencas (POMCAS)</t>
  </si>
  <si>
    <t>El Indicador mide el porcentaje de avance en la formulación, ajuste y/o actualización de los Planes de Ordenación y Manejo de Cuencas Hidrográficas – POMCA que lideran las Autoridades Ambientales conforme a sus planes de Acción Cuatrienal.</t>
  </si>
  <si>
    <t>Decreto Ley 2811 de 1974, artículos del  312 al 323, y sus modificaciones.</t>
  </si>
  <si>
    <t>Código Nacional de Recursos Naturales Renovables y de Protección al Medio Ambiente</t>
  </si>
  <si>
    <t>Ley 99 de 1993 y sus modificaciones</t>
  </si>
  <si>
    <t>Por la cual se crea el Ministerio del Medio Ambiente, se reordena el Sector Público encargado de la gestión y conservación del medio ambiente y los recursos naturales renovables, se organiza el Sistema Nacional Ambiental, SINA, y se dictan otras disposiciones.</t>
  </si>
  <si>
    <t>Ley 1523 de 2012 y sus modificaciones</t>
  </si>
  <si>
    <t>Por la cual se adopta la política nacional de gestión del riesgo de desastres y se establece el Sistema Nacional de Gestión del Riesgo de Desastres y se dictan otras disposiciones</t>
  </si>
  <si>
    <t>Ley 1931 de 2018 y sus modificaciones</t>
  </si>
  <si>
    <t>Por la cual se establecen directrices para la gestión del cambio climático</t>
  </si>
  <si>
    <t>Ley 2169 de 2021 y sus modificaciones</t>
  </si>
  <si>
    <t>Por medio de la cual se impulsa el desarrollo bajo en carbono del país mediante el establecimiento de metas y medidas mínimas en materia de carbono neutralidad y resiliencia climática y se dictan otras disposiciones</t>
  </si>
  <si>
    <t>Decreto 1076 de 2015 y sus modificaciones</t>
  </si>
  <si>
    <t>Decreto Único Reglamentario del Sector Ambiente y Desarrollo Sostenible.</t>
  </si>
  <si>
    <t>Resolución 1907 del 2013 y sus modificaciones</t>
  </si>
  <si>
    <t>Por la cual se expide la Guía Técnica para la formulación de los Planes de Ordenación y Manejo de Cuencas Hidrográficas</t>
  </si>
  <si>
    <t xml:space="preserve">Resolución 509 de 2013 </t>
  </si>
  <si>
    <t>Por la cual se definen los lineamientos para la conformación de los Consejos de Cuenca y su participación en las fases del Plan de Ordenación de la Cuenca y se dictan otras disposiciones</t>
  </si>
  <si>
    <t>Directiva Presidencial No. 10 de 2013 y sus modificaciones</t>
  </si>
  <si>
    <t>Guía para la realización de Consulta Previa con Comunidades Étnicas", modificada por la Directiva presidencial No. 8 de 2020</t>
  </si>
  <si>
    <r>
      <rPr>
        <b/>
        <u/>
        <sz val="10"/>
        <rFont val="Arial Narrow"/>
        <family val="2"/>
      </rPr>
      <t xml:space="preserve">Documentación de Referencia:
</t>
    </r>
    <r>
      <rPr>
        <sz val="10"/>
        <rFont val="Arial Narrow"/>
        <family val="2"/>
      </rPr>
      <t xml:space="preserve">
Política Nacional para la Gestión Integral del Recurso Hídrico
Plan Hídrico Nacional
Guía Técnica para la formulación de Planes de Ordenación y manejo de Cuencas Hidrográficas.</t>
    </r>
  </si>
  <si>
    <t>2.5.1. Otra  Cúal</t>
  </si>
  <si>
    <t>Informe de Avance en la Ejecución de los Planes de Acción Cuatrienales de las Autoridades Ambientales</t>
  </si>
  <si>
    <t>60 días</t>
  </si>
  <si>
    <r>
      <rPr>
        <sz val="10"/>
        <rFont val="Arial Narrow"/>
        <family val="2"/>
      </rPr>
      <t xml:space="preserve">Para efectos de la programación de las metas en el Plan de Acción, la AA deberá considerar la siguiente ponderación por Fase en el marco de la formulación y/o ajuste de los Planes de Ordenación y Manejo de cuencas Hidrográficas –POMCAS:
</t>
    </r>
    <r>
      <rPr>
        <b/>
        <sz val="10"/>
        <rFont val="Arial Narrow"/>
        <family val="2"/>
      </rPr>
      <t xml:space="preserve">
</t>
    </r>
  </si>
  <si>
    <r>
      <rPr>
        <b/>
        <sz val="10"/>
        <rFont val="Arial Narrow"/>
        <family val="2"/>
      </rPr>
      <t xml:space="preserve">Porcentaje de avance del cumplimiento de la meta anual en la formulación y/o ajuste de cada POMCA 
</t>
    </r>
    <r>
      <rPr>
        <sz val="10"/>
        <rFont val="Arial Narrow"/>
        <family val="2"/>
      </rPr>
      <t xml:space="preserve">
Es resultado del cociente entre el avance en la formulación del POMCA y la meta anual establecida al cierre de cada vigencia.
</t>
    </r>
    <r>
      <rPr>
        <b/>
        <sz val="10"/>
        <rFont val="Arial Narrow"/>
        <family val="2"/>
      </rPr>
      <t xml:space="preserve">Donde:
</t>
    </r>
    <r>
      <rPr>
        <sz val="10"/>
        <rFont val="Arial Narrow"/>
        <family val="2"/>
      </rPr>
      <t xml:space="preserve">
PAMAP </t>
    </r>
    <r>
      <rPr>
        <vertAlign val="subscript"/>
        <sz val="10"/>
        <rFont val="Arial Narrow"/>
        <family val="2"/>
      </rPr>
      <t xml:space="preserve">zt </t>
    </r>
    <r>
      <rPr>
        <sz val="10"/>
        <rFont val="Arial Narrow"/>
        <family val="2"/>
      </rPr>
      <t xml:space="preserve">= Porcentaje de avance de la meta anual en la formulación, ajuste y/o actualización del POMCA z, en el tiempo t.
PAFP </t>
    </r>
    <r>
      <rPr>
        <vertAlign val="subscript"/>
        <sz val="10"/>
        <rFont val="Arial Narrow"/>
        <family val="2"/>
      </rPr>
      <t xml:space="preserve">zt </t>
    </r>
    <r>
      <rPr>
        <sz val="10"/>
        <rFont val="Arial Narrow"/>
        <family val="2"/>
      </rPr>
      <t xml:space="preserve">= Porcentaje de avance alcanzado en la formulación, ajuste y/o actualización del POMCA z, en el tiempo t.
MFP </t>
    </r>
    <r>
      <rPr>
        <vertAlign val="subscript"/>
        <sz val="10"/>
        <rFont val="Arial Narrow"/>
        <family val="2"/>
      </rPr>
      <t>zt</t>
    </r>
    <r>
      <rPr>
        <sz val="10"/>
        <rFont val="Arial Narrow"/>
        <family val="2"/>
      </rPr>
      <t xml:space="preserve"> = Meta anual establecida en porcentaje (%) en la formulación, ajuste y/o actualización del POMCA z, en el tiempo t.
z = Corresponde al POMCA que se encuentra en proceso de formulación, ajuste y/o actualización (POMCA, 1, POMCA 2, etc.)
t = Año de cálculo del indicador</t>
    </r>
  </si>
  <si>
    <r>
      <t xml:space="preserve">Porcentaje de avance promedio del cumplimiento de la meta anual en la formulación y/o ajuste de los POMCA  
</t>
    </r>
    <r>
      <rPr>
        <sz val="10"/>
        <rFont val="Arial Narrow"/>
        <family val="2"/>
      </rPr>
      <t xml:space="preserve">
El cálculo del Porcentaje promedio de avance del cumplimiento de las metas anuales en la formulación de los POMCA se obtiene de la siguiente manera:
</t>
    </r>
    <r>
      <rPr>
        <b/>
        <sz val="10"/>
        <rFont val="Arial Narrow"/>
        <family val="2"/>
      </rPr>
      <t xml:space="preserve">Donde:
</t>
    </r>
    <r>
      <rPr>
        <sz val="10"/>
        <rFont val="Arial Narrow"/>
        <family val="2"/>
      </rPr>
      <t xml:space="preserve">
</t>
    </r>
    <r>
      <rPr>
        <b/>
        <sz val="10"/>
        <rFont val="Arial Narrow"/>
        <family val="2"/>
      </rPr>
      <t>PPAPOMCAS</t>
    </r>
    <r>
      <rPr>
        <b/>
        <vertAlign val="subscript"/>
        <sz val="10"/>
        <rFont val="Arial Narrow"/>
        <family val="2"/>
      </rPr>
      <t xml:space="preserve"> t</t>
    </r>
    <r>
      <rPr>
        <b/>
        <sz val="10"/>
        <rFont val="Arial Narrow"/>
        <family val="2"/>
      </rPr>
      <t xml:space="preserve"> =</t>
    </r>
    <r>
      <rPr>
        <sz val="10"/>
        <rFont val="Arial Narrow"/>
        <family val="2"/>
      </rPr>
      <t xml:space="preserve"> Porcentaje de avance promedio del cumplimiento de las metas anuales en la formulación y/o ajuste de los POMCAS, en el tiempo t.
</t>
    </r>
    <r>
      <rPr>
        <b/>
        <sz val="10"/>
        <rFont val="Arial Narrow"/>
        <family val="2"/>
      </rPr>
      <t>PAMAP</t>
    </r>
    <r>
      <rPr>
        <b/>
        <vertAlign val="subscript"/>
        <sz val="10"/>
        <rFont val="Arial Narrow"/>
        <family val="2"/>
      </rPr>
      <t xml:space="preserve"> zt</t>
    </r>
    <r>
      <rPr>
        <b/>
        <sz val="10"/>
        <rFont val="Arial Narrow"/>
        <family val="2"/>
      </rPr>
      <t xml:space="preserve"> =</t>
    </r>
    <r>
      <rPr>
        <sz val="10"/>
        <rFont val="Arial Narrow"/>
        <family val="2"/>
      </rPr>
      <t xml:space="preserve"> Porcentaje de avance del cumplimiento de la meta anual en la formulación y/o ajuste del POMCA z, en el tiempo t.
</t>
    </r>
    <r>
      <rPr>
        <b/>
        <sz val="10"/>
        <rFont val="Arial Narrow"/>
        <family val="2"/>
      </rPr>
      <t xml:space="preserve">N </t>
    </r>
    <r>
      <rPr>
        <b/>
        <vertAlign val="subscript"/>
        <sz val="10"/>
        <rFont val="Arial Narrow"/>
        <family val="2"/>
      </rPr>
      <t>t</t>
    </r>
    <r>
      <rPr>
        <b/>
        <sz val="10"/>
        <rFont val="Arial Narrow"/>
        <family val="2"/>
      </rPr>
      <t xml:space="preserve"> = </t>
    </r>
    <r>
      <rPr>
        <sz val="10"/>
        <rFont val="Arial Narrow"/>
        <family val="2"/>
      </rPr>
      <t>número total de planes en el tiempo t.</t>
    </r>
  </si>
  <si>
    <r>
      <t xml:space="preserve">Para su cálculo, se diligencia la siguiente información:
</t>
    </r>
    <r>
      <rPr>
        <b/>
        <sz val="10"/>
        <rFont val="Arial Narrow"/>
        <family val="2"/>
      </rPr>
      <t>Información de Línea Base del Indicador</t>
    </r>
    <r>
      <rPr>
        <sz val="10"/>
        <rFont val="Arial Narrow"/>
        <family val="2"/>
      </rPr>
      <t xml:space="preserve">
(a 31 de diciembre de la vigencia anterior a la formulación del PAC)
</t>
    </r>
  </si>
  <si>
    <t xml:space="preserve">Datos generales de los POMCA: Cuencas objeto de ordenación y manejo en la jurisdicción de la Autoridad Ambiental
Utilice tantas líneas cuantas sean necesarias.
'(a)	Indicar el código de la Subzona hidrográfica y/o nivel subsiguiente de acuerdo a la zonificación hidrográfica IDEAM-MINAMBIENTE 2013 o la que la reemplace
(b)	Indicar la denominación de la Subzona hidrográfica y/o nivel subsiguiente conforme la Zonificación Hidrográfica IDEAM-MINAMBIENTE 2013 o la que la reemplace
(c)	Indicar la Autoridad Ambiental que lidera el proceso de ordenación manejo de la cuenca y demás Autoridades Ambientales, cuando la cuenca es compartida por dos o más Autoridades Ambientales.
(d)Indicar si es formulación, actualización, ajuste o esta aprobado.
(e)	Indicar la Fase en que se encuentra el POMCA: Sin Inicio; Actividades Previas previos; Fase de Aprestamiento; Fase de Diagnóstico; Fase de Prospectiva y Zonificación Ambiental; Fase de Formulación, Fase de Ejecución, Fase de seguimiento y Evaluación. Si está aprobado y/o se encuentra en Fase de Ejecución, escriba el número y fecha del acto administrativo de aprobación en la columna de "Acto administrativo de adopción del POMCA"
(f)  Para establecer  el porcentaje de avance en el proceso de formulación se debe tener en cuenta la ponderación establecida para cada fase (ver hoja metodológica).  El avance en la formulación, ajuste y/o actualización alcanza el 100% cuando ha sido aprobado el POMCA a través del respectivo acto administrativo. </t>
  </si>
  <si>
    <r>
      <t xml:space="preserve">Meta anual de avance en la formulación, ajuste y/o actualización de cada POMCA priorizado en el PAC*
</t>
    </r>
    <r>
      <rPr>
        <sz val="10"/>
        <rFont val="Arial Narrow"/>
        <family val="2"/>
      </rPr>
      <t xml:space="preserve">Utilice tantas líneas cuantas sean necesarias.
(a) Observaciones. Indique: 
Nombre de la(s) fase(s) en que se avanzó en la respectiva vigencia, 
Acta y fecha de conformación del Consejo de Cuenca; 
Fecha de la Consulta Previa si aplica
Nota: El avance en la formulación, ajuste y/o actualización alcanza el 100% cuando ha sido aprobado el POMCA a través del respectivo acto administrativo.  </t>
    </r>
  </si>
  <si>
    <t/>
  </si>
  <si>
    <r>
      <rPr>
        <b/>
        <sz val="10"/>
        <rFont val="Arial Narrow"/>
        <family val="2"/>
      </rPr>
      <t>Reporte de avance en (%) del cumplimiento de la meta anual en la formulación y/o ajuste de cada POMCA</t>
    </r>
    <r>
      <rPr>
        <u/>
        <sz val="10"/>
        <rFont val="Arial Narrow"/>
        <family val="2"/>
      </rPr>
      <t xml:space="preserve">
</t>
    </r>
    <r>
      <rPr>
        <sz val="10"/>
        <rFont val="Arial Narrow"/>
        <family val="2"/>
      </rPr>
      <t xml:space="preserve">
Utilice tantas líneas cuantas sean necesarias.
(a) Observaciones. Indique: 
Nombre de la(s) fase(s) en que se avanzó en la respectiva vigencia, 
Acta y fecha de conformación del Consejo de Cuenca; 
Fecha de la Consulta Previa si aplica
Nota: El avance en la formulación, ajuste y/o actualización alcanza el 100% cuando ha sido aprobado el POMCA a través del respectivo acto administrativo. 
Cuanto más cercano a cien por ciento, mayor es el cumplimiento de las metas establecidas por la Autoridad Ambiental en relación con la formulación o ajuste de los Planes de Ordenación y Manejo de Cuencas Hidrigráficas  (POMCAS)</t>
    </r>
  </si>
  <si>
    <t>Calculo del indicador</t>
  </si>
  <si>
    <t>Informes de Gestión de las Autoridades Ambientales</t>
  </si>
  <si>
    <t xml:space="preserve">Total </t>
  </si>
  <si>
    <t>2.13.1. Otra Cúal?</t>
  </si>
  <si>
    <t>Jurisdicción Autoridad Ambiental</t>
  </si>
  <si>
    <t>ordenamiento del recurso hídrico</t>
  </si>
  <si>
    <t>Autoridades Ambientales</t>
  </si>
  <si>
    <t>El Plan de Ordenación y manejo de Cuencas Hidrográficas (POMCA) es el instrumento a través del cual se realiza la planeación del uso coordinado del suelo, de las aguas, de la flora y la fauna; y el manejo de la cuenca, entendido como la ejecución de obras y tratamientos, en la perspectiva de mantener el equilibrio entre el aprovechamiento social y económico de tales recursos, y la conservación de la estructura físico -biótica de la cuenca y particularmente del recurso hídrico (Artículo 2.2.3.1.5.1 del Decreto 1076 de 2015).
Dichos planes, se han constituido en uno de los principales referentes orientadores de la planificación y del ordenamiento ambiental del territorio, considerando que la planificación de las cuencas hidrográficas obedece a un proceso participativo, racional, sistémico y holístico, y que se desarrolla bajo un enfoque prospectivo y estratégico.
Las Determinantes Ambientales derivadas de este Instrumento (la Zonificación Ambiental, el Componente Programático y el Componente de Gestión del Riesgo), buscan que sean consideradas por los instrumentos de gestión y planificación ambiental, así como los del desarrollo y ordenamiento territorial que confluyen en la cuenca en particular, de tal manera que se logre prever, ordenar y hacer un uso y manejo coordinado y sostenible del suelo, la biodiversidad y los servicios ecosistémicos, en especial los servicios de aprovisionamiento y regulación hidrológica para garantizar la sostenibilidad del agua superficial y subterránea en el mantenimiento de los ecosistemas y su disponibilidad para los diferentes usos demandados en la cuenca, la moderación de los riesgos asociados a eventos extremos (especialmente los relacionados con el agua) y el desafío de los efectos del cambio climático en los territorios.
Para la formulación y/o ajuste de este instrumento, las Corporaciones Autónomas Regionales y de Desarrollo Sostenible deberán tener en cuenta los criterios técnicos, procedimientos y metodologías establecidas para cada una de las siguientes actividades y fases previstas en la Guía Técnica para la formulación de los planes de ordenación y manejo de cuencas hidrográficas (POMCA), adoptada mediante Resolución 1907 de 2013 o la norma que la modifique:
1.	Actividades Previas 
2.	Fase de Aprestamiento 
3.	Fase Diagnóstico
4.	Fase de Prospectiva y Zonificación Ambiental 
5.	Fase de Formulación
* Actividades previas referidas a la priorización de cuencas objeto de ordenación y manejo, conformación y/o reconformación de Comisiones Conjuntas, Solicitud de procedencia o no de la consulta previa con comunidades étnicas para el POMCA, la formulación y estructuración del Proyecto POMCA, y la declaratoria de la cuenca en ordenación.</t>
  </si>
  <si>
    <r>
      <t xml:space="preserve">El articulo 2.3.1.6.17. del Decreto 1076 de 2015, establece: "De la revisión y ajustes al Plan de Ordenación y Manejo de la Cuenca Hidrográfica. Con fundamento en los resultados anuales del seguimiento y evaluación del Plan de Ordenación y Manejo de la Cuenca Hidrográfica o ante la existencia de cambios significativos en las previsiones sobre el escenario prospectivo seleccionado, la Corporación Autónoma Regional y de Desarrollo Sostenible, podrá ajustar total o parcialmente el Plan de Ordenación y Manejo de la Cuenca Hidrográfica, para lo cual se sujetará al procedimiento previsto para las fases de diagnóstico, prospectiva y formulación del Plan".
De esta manera, para el diligenciamiento de esta hoja metodologica se deben tener en cuenta las siguientes definiciones:
- </t>
    </r>
    <r>
      <rPr>
        <b/>
        <sz val="10"/>
        <rFont val="Arial Narrow"/>
        <family val="2"/>
      </rPr>
      <t>Formulación:</t>
    </r>
    <r>
      <rPr>
        <sz val="10"/>
        <rFont val="Arial Narrow"/>
        <family val="2"/>
      </rPr>
      <t xml:space="preserve"> Estructuración del documento POMCA teniendo en cuenta los criterios técnicos, procedimientos y metodologías establecidas para cada una de las actividades y fases previstas en la Guía Técnica para la formulación de los planes de ordenación y manejo de cuencas hidrográficas (POMCA), adoptada mediante Resolución 1907 de 2013 o la norma que la modifique.
- </t>
    </r>
    <r>
      <rPr>
        <b/>
        <sz val="10"/>
        <rFont val="Arial Narrow"/>
        <family val="2"/>
      </rPr>
      <t>Ajuste</t>
    </r>
    <r>
      <rPr>
        <sz val="10"/>
        <rFont val="Arial Narrow"/>
        <family val="2"/>
      </rPr>
      <t xml:space="preserve">: Modificación del POMCA respecto a sus metas o componente programatico. Para lo cual se sujetará al procedimiento previsto para las fases de formulación
</t>
    </r>
    <r>
      <rPr>
        <b/>
        <sz val="10"/>
        <rFont val="Arial Narrow"/>
        <family val="2"/>
      </rPr>
      <t>- Actualización</t>
    </r>
    <r>
      <rPr>
        <sz val="10"/>
        <rFont val="Arial Narrow"/>
        <family val="2"/>
      </rPr>
      <t xml:space="preserve">: Modificación total o parcial del POMCA para la incorporación de  nuevos requerimientos normativos o ante la existencia de cambios significativos en las previsiones sobre el escenario prospectivo. Para lo cual se sujetará al procedimiento previsto para las fases de diagnóstico, prospectiva y formulación del Plan artículo 2.2.3.1.6.17 del Decreto 1076 de 2015 (compilatorio del articulo 40 del Decreto 1640 de 2012) .
- </t>
    </r>
    <r>
      <rPr>
        <b/>
        <sz val="10"/>
        <rFont val="Arial Narrow"/>
        <family val="2"/>
      </rPr>
      <t>Aprobación</t>
    </r>
    <r>
      <rPr>
        <sz val="10"/>
        <rFont val="Arial Narrow"/>
        <family val="2"/>
      </rPr>
      <t xml:space="preserve">: POMCA será aprobado por el Director General o por la comisión conjunta mediante Resolución o acto administrativo que definan los estatutos de la autoridad ambiental
</t>
    </r>
  </si>
  <si>
    <t xml:space="preserve">Pagína Web MinAmbiente www.minambiente.gov.co </t>
  </si>
  <si>
    <t xml:space="preserve">MATRIZ DE REPORTE DE AVANCE DE INDICADORES MÍNIMOS DE GESTIÓN INCORPORADOS EN LA RESOLUCIÓN 667 DE 2016  </t>
  </si>
  <si>
    <t>PERIODO REPORTADO:</t>
  </si>
  <si>
    <t>(Hoja metodológica versión 2,00)</t>
  </si>
  <si>
    <t>Datos reportados por la Corporación</t>
  </si>
  <si>
    <t>Datos establecidos por el MADS</t>
  </si>
  <si>
    <t>Datos calculados por el sistema</t>
  </si>
  <si>
    <t>VOLVER AL INDICE</t>
  </si>
  <si>
    <t xml:space="preserve">¿El Indicador aplica por las especificades ambientales regionales? </t>
  </si>
  <si>
    <t>SI APLICA</t>
  </si>
  <si>
    <t xml:space="preserve">¿El indicador no se reporta por limitaciones de información disponible? </t>
  </si>
  <si>
    <t>SI SE REPORTA</t>
  </si>
  <si>
    <t xml:space="preserve">Observaciones </t>
  </si>
  <si>
    <t>Metodología de cálculo</t>
  </si>
  <si>
    <r>
      <t xml:space="preserve">Información de Línea Base del Indicador
</t>
    </r>
    <r>
      <rPr>
        <sz val="11"/>
        <color rgb="FF000000"/>
        <rFont val="Arial Narrow"/>
        <family val="2"/>
      </rPr>
      <t>(a 31 de diciembre de la vigencia anterior a la formulación del PAC)</t>
    </r>
  </si>
  <si>
    <t>Número de cuencas objeto de POMCA en la jurisdicción de la Autoridad Ambiental según la zonificación hidrográfica</t>
  </si>
  <si>
    <t>Número de cuencas con POMCAS aprobados</t>
  </si>
  <si>
    <t>Número de cuencas priorizadas</t>
  </si>
  <si>
    <t xml:space="preserve">Cuencas priorizadas con POMCA formulado en el cuatrienio </t>
  </si>
  <si>
    <t xml:space="preserve">Cuencas priorizadas con POMCA ajustado en el cuatrienio </t>
  </si>
  <si>
    <t xml:space="preserve">Cuencas priorizadas con POMCA actualizado en el cuatrienio </t>
  </si>
  <si>
    <t>Datos generales de los POMCAS: Cuencas objeto de ordenación y manejo en la jurisdicción de la Autoridad Ambiental</t>
  </si>
  <si>
    <t>Código de la Cuenca 
(a)</t>
  </si>
  <si>
    <t>Nombre de la Subzona Hidrográfica y/o Nivel Subsiguiente (NSS) 
(b)</t>
  </si>
  <si>
    <t>Área total de la cuenca (Ha)</t>
  </si>
  <si>
    <t>Autoridades Ambientales 
(c)</t>
  </si>
  <si>
    <t>Área de la cuenca en jurisdicción de la Autoridad Ambiental (Ha)</t>
  </si>
  <si>
    <t>Proceso
(d)</t>
  </si>
  <si>
    <t>Acto administrativo de declaratoria del proceso de ordenación</t>
  </si>
  <si>
    <t>Fase en que se encuentra el POMCA (e)</t>
  </si>
  <si>
    <t>Estado de avance en el proceso (Formulación, Actualización o Ajuste) (%) 
(f)</t>
  </si>
  <si>
    <t>Requiere Consulta Previa (SI/NO)</t>
  </si>
  <si>
    <t>Acto administrativo de adopción del POMCA</t>
  </si>
  <si>
    <t>Registro en el Modulo  POMCA SIRH (SI / NO)</t>
  </si>
  <si>
    <t>Observaciones</t>
  </si>
  <si>
    <r>
      <t xml:space="preserve">(a)	</t>
    </r>
    <r>
      <rPr>
        <sz val="11"/>
        <rFont val="Arial Narrow"/>
        <family val="2"/>
      </rPr>
      <t>Indicar el código de la Subzona hidrográfica y/o nivel subsiguiente de acuerdo a la zonificación hidrográfica IDEAM-MINAMBIENTE 2013 o la que la reemplace</t>
    </r>
    <r>
      <rPr>
        <sz val="11"/>
        <color rgb="FFFF0000"/>
        <rFont val="Arial Narrow"/>
        <family val="2"/>
      </rPr>
      <t xml:space="preserve">
</t>
    </r>
    <r>
      <rPr>
        <sz val="11"/>
        <color rgb="FF000000"/>
        <rFont val="Arial Narrow"/>
        <family val="2"/>
      </rPr>
      <t xml:space="preserve">(b)	Indicar la denominación de la Subzona hidrográfica y/o nivel subsiguiente conforme la Zonificación Hidrográfica IDEAM-MINAMBIENTE 2013 o la que la reemplace
(c)	Indicar la Autoridad Ambiental que lidera el proceso de ordenación manejo de la cuenca y demás Autoridades Ambientales, cuando la cuenca es compartida por dos o más Autoridades Ambientales.
(d)Indicar si es formulación, actualización, ajuste o esta aprobado.
(e)	Indicar la Fase en que se encuentra el POMCA: Sin Inicio; Actividades Previas previos; Fase de Aprestamiento; Fase de Diagnóstico; Fase de Prospectiva y Zonificación Ambiental; Fase de Formulación, Fase de Ejecución, Fase de seguimiento y Evaluación. Si está aprobado y/o se encuentra en Fase de Ejecución, escriba el número y fecha del acto administrativo de aprobación en la columna de "Acto administrativo de adopción del POMCA"
(f)  Para establecer  el porcentaje de avance en el proceso de formulación se debe tener en cuenta la ponderación establecida para cada fase (ver hoja metodológica).  El avance en la formulación, ajuste y/o actualización alcanza el 100% cuando ha sido aprobado el POMCA a través del respectivo acto administrativo. </t>
    </r>
  </si>
  <si>
    <t>Meta anual de avance en la formulación, ajuste y/o actualización de cada POMCA priorizado en el PAC*</t>
  </si>
  <si>
    <t>N°</t>
  </si>
  <si>
    <t>Código de la Cuenca</t>
  </si>
  <si>
    <t>Nombre de la Subzona Hidrográfica y/o Nivel Subsiguiente (NSS) (b)</t>
  </si>
  <si>
    <t>Situación inicial 
(%) (a)</t>
  </si>
  <si>
    <t>Año 1</t>
  </si>
  <si>
    <t>Año 2</t>
  </si>
  <si>
    <t>Año 3</t>
  </si>
  <si>
    <t>Año 4</t>
  </si>
  <si>
    <t>Meta PAC</t>
  </si>
  <si>
    <t xml:space="preserve">*Utilice tantas líneas cuantas sean necesarias.
Para establecer las metas anuales se debe tener en cuenta la ponderación establecida para cada fase (ver hoja metodológica). Adicionalmente, deberan considerar el porcentaje de avance que tienen al momento de la formulación del Plan de Acción Cuatrienal, con el fin de proyectar el alcance del 100% con la adopción del POMCA.
Tener en cuenta en la programación cuatrienal aquellos POMCAs que posean un avance en la formulación, ajuste y/o actualización.
(a) Para establecer  el porcentaje de avance en el proceso de formulación se debe tener en cuenta la ponderación establecida para cada fase (ver hoja metodológica).  El avance en la formulación, ajuste y/o actualización alcanza el 100% cuando ha sido aprobado el POMCA a través del respectivo acto administrativo. </t>
  </si>
  <si>
    <t>Avance en la formulación, ajuste y/o actualización de cada POMCA*</t>
  </si>
  <si>
    <t xml:space="preserve">Código de la Cuenca </t>
  </si>
  <si>
    <t>Proceso</t>
  </si>
  <si>
    <t>Situación inicial 
(%)</t>
  </si>
  <si>
    <t xml:space="preserve">Avance Promedio </t>
  </si>
  <si>
    <t xml:space="preserve">Utilice tantas líneas cuantas sean necesarias.
(a) Observaciones. Indique: 
Nombre de la(s) fase(s) en que se avanzó en la respectiva vigencia, 
Acta y fecha de conformación del Consejo de Cuenca; 
Fecha de la Consulta Previa si aplica
Nota: El avance en la formulación, ajuste y/o actualización alcanza el 100% cuando ha sido aprobado el POMCA a través del respectivo acto administrativo. </t>
  </si>
  <si>
    <t>Cálculo del indicador</t>
  </si>
  <si>
    <t>Nombre de Cuenca</t>
  </si>
  <si>
    <t>Total</t>
  </si>
  <si>
    <t>Avance cumplimiento promedio  PAC</t>
  </si>
  <si>
    <t>Responsable del reporte de las variables del indicador</t>
  </si>
  <si>
    <t>Nombre del funcionario</t>
  </si>
  <si>
    <t>Dirección</t>
  </si>
  <si>
    <t>Fabián Mauricio Caicedo Carrascal</t>
  </si>
  <si>
    <t>Director</t>
  </si>
  <si>
    <t>Ministerio de Ambiente y Desarrollo Sostenible</t>
  </si>
  <si>
    <t>Dirección de Gestión Integral de Recurso Hídrico</t>
  </si>
  <si>
    <t>fcaicedo@minambiente.gov.co</t>
  </si>
  <si>
    <t>+57 601 3323400</t>
  </si>
  <si>
    <t>Fase</t>
  </si>
  <si>
    <t>ACTIVIDADES PREVIAS</t>
  </si>
  <si>
    <t>APRESTAMIENTO</t>
  </si>
  <si>
    <t>DIAGNOSTICO</t>
  </si>
  <si>
    <t>PROSPECTIVA Y ZONIFICACIÓN</t>
  </si>
  <si>
    <t>FORMULACIÓN</t>
  </si>
  <si>
    <t>PROGRAMACIÓN 
PLAN DE ACCIÓN CUATRIENAL</t>
  </si>
  <si>
    <t>año 1</t>
  </si>
  <si>
    <t>año 2</t>
  </si>
  <si>
    <t>año 3</t>
  </si>
  <si>
    <t>año 4</t>
  </si>
  <si>
    <t>EJECUCIÓN
PLAN DE ACCIÓN CUATRIENAL</t>
  </si>
  <si>
    <t>Acto administrativo de adopción del POMIUAC
(Número, fecha)</t>
  </si>
  <si>
    <t>Tiempo de vigencia del POMIUAC</t>
  </si>
  <si>
    <t>TOTAL AVANCE POMCA</t>
  </si>
  <si>
    <t>Rezago 
año 1</t>
  </si>
  <si>
    <t>Rezago 
año 2</t>
  </si>
  <si>
    <t>Rezago 
año 3</t>
  </si>
  <si>
    <t>Rezago PAC anterior</t>
  </si>
  <si>
    <t>DIAGNÓSTICO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</si>
</sst>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51"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8"/>
      <name val="Arial"/>
      <family val="2"/>
    </font>
    <font>
      <b/>
      <sz val="10"/>
      <name val="Arial"/>
      <family val="2"/>
    </font>
    <font>
      <sz val="8"/>
      <name val="Arial"/>
      <family val="2"/>
    </font>
    <font>
      <sz val="8"/>
      <name val="Arial Narrow"/>
      <family val="2"/>
    </font>
    <font>
      <b/>
      <sz val="10"/>
      <name val="Arial Narrow"/>
      <family val="2"/>
    </font>
    <font>
      <b/>
      <sz val="8"/>
      <name val="Arial Narrow"/>
      <family val="2"/>
    </font>
    <font>
      <sz val="10"/>
      <name val="Arial Narrow"/>
      <family val="2"/>
    </font>
    <font>
      <b/>
      <sz val="10"/>
      <color theme="0"/>
      <name val="Arial Narrow"/>
      <family val="2"/>
    </font>
    <font>
      <sz val="10"/>
      <name val="Arial"/>
      <family val="2"/>
    </font>
    <font>
      <sz val="9"/>
      <name val="Arial Narrow"/>
      <family val="2"/>
    </font>
    <font>
      <i/>
      <sz val="9"/>
      <color theme="0" tint="-0.499984740745262"/>
      <name val="Arial Narrow"/>
      <family val="2"/>
    </font>
    <font>
      <i/>
      <sz val="10"/>
      <color theme="0" tint="-0.499984740745262"/>
      <name val="Arial Narrow"/>
      <family val="2"/>
    </font>
    <font>
      <i/>
      <sz val="8"/>
      <color theme="0" tint="-0.499984740745262"/>
      <name val="Arial Narrow"/>
      <family val="2"/>
    </font>
    <font>
      <i/>
      <sz val="10"/>
      <color theme="0" tint="-0.499984740745262"/>
      <name val="Arial"/>
      <family val="2"/>
    </font>
    <font>
      <b/>
      <sz val="10"/>
      <color theme="1"/>
      <name val="Arial Narrow"/>
      <family val="2"/>
    </font>
    <font>
      <b/>
      <sz val="8"/>
      <color theme="1"/>
      <name val="Arial Narrow"/>
      <family val="2"/>
    </font>
    <font>
      <u/>
      <sz val="11"/>
      <color theme="10"/>
      <name val="Calibri"/>
      <family val="2"/>
      <scheme val="minor"/>
    </font>
    <font>
      <b/>
      <sz val="8"/>
      <color rgb="FF000000"/>
      <name val="Arial Narrow"/>
      <family val="2"/>
    </font>
    <font>
      <sz val="10"/>
      <color rgb="FF000000"/>
      <name val="Arial Narrow"/>
      <family val="2"/>
    </font>
    <font>
      <b/>
      <vertAlign val="subscript"/>
      <sz val="10"/>
      <name val="Arial Narrow"/>
      <family val="2"/>
    </font>
    <font>
      <u/>
      <sz val="10"/>
      <color theme="10"/>
      <name val="Arial"/>
      <family val="2"/>
    </font>
    <font>
      <u/>
      <sz val="10"/>
      <name val="Arial Narrow"/>
      <family val="2"/>
    </font>
    <font>
      <b/>
      <u/>
      <sz val="10"/>
      <name val="Arial Narrow"/>
      <family val="2"/>
    </font>
    <font>
      <vertAlign val="subscript"/>
      <sz val="10"/>
      <name val="Arial Narrow"/>
      <family val="2"/>
    </font>
    <font>
      <sz val="10"/>
      <name val="Arial"/>
      <family val="2"/>
    </font>
    <font>
      <sz val="10"/>
      <color theme="1"/>
      <name val="Arial Narrow"/>
      <family val="2"/>
    </font>
    <font>
      <b/>
      <sz val="12"/>
      <color theme="1"/>
      <name val="Arial Narrow"/>
      <family val="2"/>
    </font>
    <font>
      <sz val="11"/>
      <name val="Calibri"/>
      <family val="2"/>
    </font>
    <font>
      <sz val="11"/>
      <color theme="1"/>
      <name val="Calibri"/>
      <family val="2"/>
    </font>
    <font>
      <b/>
      <sz val="11"/>
      <color theme="1"/>
      <name val="Calibri"/>
      <family val="2"/>
    </font>
    <font>
      <u/>
      <sz val="11"/>
      <color theme="10"/>
      <name val="Calibri"/>
      <family val="2"/>
    </font>
    <font>
      <sz val="11"/>
      <color theme="1"/>
      <name val="Arial Narrow"/>
      <family val="2"/>
    </font>
    <font>
      <u/>
      <sz val="11"/>
      <color theme="10"/>
      <name val="Arial Narrow"/>
      <family val="2"/>
    </font>
    <font>
      <sz val="11"/>
      <color rgb="FF000000"/>
      <name val="Arial Narrow"/>
      <family val="2"/>
    </font>
    <font>
      <u/>
      <sz val="11"/>
      <color rgb="FF0563C1"/>
      <name val="Arial Narrow"/>
      <family val="2"/>
    </font>
    <font>
      <b/>
      <sz val="11"/>
      <color rgb="FF000000"/>
      <name val="Arial Narrow"/>
      <family val="2"/>
    </font>
    <font>
      <sz val="11"/>
      <color rgb="FFFF0000"/>
      <name val="Arial Narrow"/>
      <family val="2"/>
    </font>
    <font>
      <b/>
      <sz val="11"/>
      <color theme="1"/>
      <name val="Arial Narrow"/>
      <family val="2"/>
    </font>
    <font>
      <sz val="11"/>
      <name val="Arial Narrow"/>
      <family val="2"/>
    </font>
    <font>
      <b/>
      <sz val="11"/>
      <name val="Arial Narrow"/>
      <family val="2"/>
    </font>
    <font>
      <i/>
      <sz val="11"/>
      <color rgb="FF000000"/>
      <name val="Arial Narrow"/>
      <family val="2"/>
    </font>
    <font>
      <sz val="11"/>
      <color rgb="FF006100"/>
      <name val="Arial Narrow"/>
      <family val="2"/>
    </font>
    <font>
      <b/>
      <sz val="11"/>
      <color rgb="FF006100"/>
      <name val="Arial Narrow"/>
      <family val="2"/>
    </font>
    <font>
      <b/>
      <u/>
      <sz val="11"/>
      <color rgb="FF000000"/>
      <name val="Arial Narrow"/>
      <family val="2"/>
    </font>
  </fonts>
  <fills count="16">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7" tint="0.59999389629810485"/>
        <bgColor indexed="64"/>
      </patternFill>
    </fill>
    <fill>
      <patternFill patternType="solid">
        <fgColor theme="2" tint="-0.249977111117893"/>
        <bgColor indexed="64"/>
      </patternFill>
    </fill>
    <fill>
      <patternFill patternType="solid">
        <fgColor rgb="FFE1E1E1"/>
        <bgColor indexed="64"/>
      </patternFill>
    </fill>
    <fill>
      <patternFill patternType="solid">
        <fgColor rgb="FF154A8A"/>
        <bgColor indexed="64"/>
      </patternFill>
    </fill>
    <fill>
      <patternFill patternType="solid">
        <fgColor rgb="FFFFFF00"/>
        <bgColor indexed="64"/>
      </patternFill>
    </fill>
    <fill>
      <patternFill patternType="solid">
        <fgColor theme="0" tint="-0.14999847407452621"/>
        <bgColor indexed="64"/>
      </patternFill>
    </fill>
    <fill>
      <patternFill patternType="solid">
        <fgColor rgb="FFFFFF00"/>
        <bgColor rgb="FF000000"/>
      </patternFill>
    </fill>
    <fill>
      <patternFill patternType="solid">
        <fgColor rgb="FF2E75B5"/>
        <bgColor rgb="FF2E75B5"/>
      </patternFill>
    </fill>
    <fill>
      <patternFill patternType="solid">
        <fgColor rgb="FFCCFFFF"/>
        <bgColor rgb="FFCCFFFF"/>
      </patternFill>
    </fill>
  </fills>
  <borders count="117">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right/>
      <top style="dotted">
        <color indexed="64"/>
      </top>
      <bottom style="thin">
        <color auto="1"/>
      </bottom>
      <diagonal/>
    </border>
    <border>
      <left style="thin">
        <color auto="1"/>
      </left>
      <right/>
      <top style="dotted">
        <color indexed="64"/>
      </top>
      <bottom style="thin">
        <color auto="1"/>
      </bottom>
      <diagonal/>
    </border>
    <border>
      <left/>
      <right style="thin">
        <color auto="1"/>
      </right>
      <top style="dotted">
        <color indexed="64"/>
      </top>
      <bottom style="thin">
        <color auto="1"/>
      </bottom>
      <diagonal/>
    </border>
    <border>
      <left style="thin">
        <color auto="1"/>
      </left>
      <right/>
      <top style="thin">
        <color auto="1"/>
      </top>
      <bottom style="dotted">
        <color indexed="64"/>
      </bottom>
      <diagonal/>
    </border>
    <border>
      <left/>
      <right/>
      <top style="thin">
        <color auto="1"/>
      </top>
      <bottom style="dotted">
        <color indexed="64"/>
      </bottom>
      <diagonal/>
    </border>
    <border>
      <left style="thin">
        <color auto="1"/>
      </left>
      <right/>
      <top style="dotted">
        <color indexed="64"/>
      </top>
      <bottom/>
      <diagonal/>
    </border>
    <border>
      <left style="thin">
        <color auto="1"/>
      </left>
      <right/>
      <top style="dotted">
        <color indexed="64"/>
      </top>
      <bottom style="dotted">
        <color indexed="64"/>
      </bottom>
      <diagonal/>
    </border>
    <border>
      <left/>
      <right/>
      <top style="dotted">
        <color indexed="64"/>
      </top>
      <bottom style="dotted">
        <color indexed="64"/>
      </bottom>
      <diagonal/>
    </border>
    <border>
      <left/>
      <right style="thin">
        <color auto="1"/>
      </right>
      <top style="dotted">
        <color indexed="64"/>
      </top>
      <bottom style="dotted">
        <color indexed="64"/>
      </bottom>
      <diagonal/>
    </border>
    <border>
      <left style="dotted">
        <color indexed="64"/>
      </left>
      <right/>
      <top style="dotted">
        <color indexed="64"/>
      </top>
      <bottom style="dotted">
        <color indexed="64"/>
      </bottom>
      <diagonal/>
    </border>
    <border>
      <left/>
      <right style="dotted">
        <color indexed="64"/>
      </right>
      <top style="thin">
        <color auto="1"/>
      </top>
      <bottom/>
      <diagonal/>
    </border>
    <border>
      <left/>
      <right style="dotted">
        <color indexed="64"/>
      </right>
      <top/>
      <bottom/>
      <diagonal/>
    </border>
    <border>
      <left/>
      <right style="dotted">
        <color indexed="64"/>
      </right>
      <top style="dotted">
        <color indexed="64"/>
      </top>
      <bottom/>
      <diagonal/>
    </border>
    <border>
      <left style="thin">
        <color auto="1"/>
      </left>
      <right/>
      <top/>
      <bottom style="dotted">
        <color indexed="64"/>
      </bottom>
      <diagonal/>
    </border>
    <border>
      <left/>
      <right style="dotted">
        <color indexed="64"/>
      </right>
      <top/>
      <bottom style="dotted">
        <color indexed="64"/>
      </bottom>
      <diagonal/>
    </border>
    <border>
      <left style="dotted">
        <color indexed="64"/>
      </left>
      <right/>
      <top style="dotted">
        <color indexed="64"/>
      </top>
      <bottom style="thin">
        <color indexed="64"/>
      </bottom>
      <diagonal/>
    </border>
    <border>
      <left/>
      <right/>
      <top style="hair">
        <color indexed="64"/>
      </top>
      <bottom style="thin">
        <color auto="1"/>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style="thin">
        <color auto="1"/>
      </left>
      <right style="hair">
        <color indexed="64"/>
      </right>
      <top style="hair">
        <color indexed="64"/>
      </top>
      <bottom style="hair">
        <color indexed="64"/>
      </bottom>
      <diagonal/>
    </border>
    <border>
      <left style="thin">
        <color auto="1"/>
      </left>
      <right/>
      <top style="hair">
        <color indexed="64"/>
      </top>
      <bottom style="thin">
        <color auto="1"/>
      </bottom>
      <diagonal/>
    </border>
    <border>
      <left/>
      <right style="thin">
        <color auto="1"/>
      </right>
      <top style="hair">
        <color indexed="64"/>
      </top>
      <bottom style="thin">
        <color auto="1"/>
      </bottom>
      <diagonal/>
    </border>
    <border>
      <left/>
      <right style="thin">
        <color indexed="64"/>
      </right>
      <top style="hair">
        <color indexed="64"/>
      </top>
      <bottom style="hair">
        <color indexed="64"/>
      </bottom>
      <diagonal/>
    </border>
    <border>
      <left style="hair">
        <color indexed="64"/>
      </left>
      <right style="thin">
        <color auto="1"/>
      </right>
      <top style="thin">
        <color auto="1"/>
      </top>
      <bottom style="hair">
        <color indexed="64"/>
      </bottom>
      <diagonal/>
    </border>
    <border>
      <left style="hair">
        <color indexed="64"/>
      </left>
      <right/>
      <top style="thin">
        <color auto="1"/>
      </top>
      <bottom style="hair">
        <color indexed="64"/>
      </bottom>
      <diagonal/>
    </border>
    <border>
      <left/>
      <right/>
      <top style="thin">
        <color auto="1"/>
      </top>
      <bottom style="hair">
        <color indexed="64"/>
      </bottom>
      <diagonal/>
    </border>
    <border>
      <left/>
      <right style="thin">
        <color auto="1"/>
      </right>
      <top style="thin">
        <color auto="1"/>
      </top>
      <bottom style="hair">
        <color indexed="64"/>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thin">
        <color auto="1"/>
      </top>
      <bottom style="hair">
        <color indexed="64"/>
      </bottom>
      <diagonal/>
    </border>
    <border>
      <left style="thin">
        <color auto="1"/>
      </left>
      <right/>
      <top style="hair">
        <color indexed="64"/>
      </top>
      <bottom/>
      <diagonal/>
    </border>
    <border>
      <left/>
      <right/>
      <top style="hair">
        <color indexed="64"/>
      </top>
      <bottom/>
      <diagonal/>
    </border>
    <border>
      <left/>
      <right style="hair">
        <color indexed="64"/>
      </right>
      <top style="thin">
        <color auto="1"/>
      </top>
      <bottom style="hair">
        <color indexed="64"/>
      </bottom>
      <diagonal/>
    </border>
    <border>
      <left style="hair">
        <color indexed="64"/>
      </left>
      <right style="thin">
        <color auto="1"/>
      </right>
      <top style="hair">
        <color indexed="64"/>
      </top>
      <bottom/>
      <diagonal/>
    </border>
    <border>
      <left style="thin">
        <color auto="1"/>
      </left>
      <right style="hair">
        <color indexed="64"/>
      </right>
      <top style="hair">
        <color indexed="64"/>
      </top>
      <bottom/>
      <diagonal/>
    </border>
    <border>
      <left style="thin">
        <color auto="1"/>
      </left>
      <right style="thin">
        <color auto="1"/>
      </right>
      <top style="hair">
        <color indexed="64"/>
      </top>
      <bottom style="thin">
        <color auto="1"/>
      </bottom>
      <diagonal/>
    </border>
    <border>
      <left style="hair">
        <color indexed="64"/>
      </left>
      <right/>
      <top style="hair">
        <color indexed="64"/>
      </top>
      <bottom style="thin">
        <color indexed="64"/>
      </bottom>
      <diagonal/>
    </border>
    <border>
      <left style="dotted">
        <color indexed="64"/>
      </left>
      <right/>
      <top style="thin">
        <color auto="1"/>
      </top>
      <bottom style="dotted">
        <color indexed="64"/>
      </bottom>
      <diagonal/>
    </border>
    <border>
      <left/>
      <right style="thin">
        <color auto="1"/>
      </right>
      <top style="thin">
        <color auto="1"/>
      </top>
      <bottom style="dotted">
        <color indexed="64"/>
      </bottom>
      <diagonal/>
    </border>
    <border>
      <left/>
      <right style="dotted">
        <color indexed="64"/>
      </right>
      <top style="thin">
        <color auto="1"/>
      </top>
      <bottom style="dotted">
        <color indexed="64"/>
      </bottom>
      <diagonal/>
    </border>
    <border>
      <left/>
      <right style="dotted">
        <color indexed="64"/>
      </right>
      <top style="dotted">
        <color indexed="64"/>
      </top>
      <bottom style="dotted">
        <color indexed="64"/>
      </bottom>
      <diagonal/>
    </border>
    <border>
      <left/>
      <right style="dotted">
        <color indexed="64"/>
      </right>
      <top style="dotted">
        <color indexed="64"/>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medium">
        <color indexed="64"/>
      </left>
      <right style="medium">
        <color indexed="64"/>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auto="1"/>
      </left>
      <right style="thin">
        <color auto="1"/>
      </right>
      <top style="thin">
        <color auto="1"/>
      </top>
      <bottom/>
      <diagonal/>
    </border>
    <border>
      <left style="thin">
        <color indexed="64"/>
      </left>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auto="1"/>
      </left>
      <right/>
      <top style="thin">
        <color auto="1"/>
      </top>
      <bottom style="medium">
        <color indexed="64"/>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style="thin">
        <color auto="1"/>
      </left>
      <right style="thin">
        <color auto="1"/>
      </right>
      <top/>
      <bottom/>
      <diagonal/>
    </border>
    <border>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auto="1"/>
      </left>
      <right style="medium">
        <color indexed="64"/>
      </right>
      <top/>
      <bottom style="thin">
        <color auto="1"/>
      </bottom>
      <diagonal/>
    </border>
    <border>
      <left style="medium">
        <color indexed="64"/>
      </left>
      <right style="thin">
        <color auto="1"/>
      </right>
      <top style="thin">
        <color auto="1"/>
      </top>
      <bottom/>
      <diagonal/>
    </border>
  </borders>
  <cellStyleXfs count="25">
    <xf numFmtId="0" fontId="0" fillId="0" borderId="0"/>
    <xf numFmtId="0" fontId="6" fillId="0" borderId="0"/>
    <xf numFmtId="0" fontId="15" fillId="0" borderId="0"/>
    <xf numFmtId="0" fontId="23" fillId="0" borderId="0" applyNumberFormat="0" applyFill="0" applyBorder="0" applyAlignment="0" applyProtection="0"/>
    <xf numFmtId="9" fontId="6" fillId="0" borderId="0" applyFont="0" applyFill="0" applyBorder="0" applyAlignment="0" applyProtection="0"/>
    <xf numFmtId="0" fontId="27" fillId="0" borderId="0" applyNumberFormat="0" applyFill="0" applyBorder="0" applyAlignment="0" applyProtection="0"/>
    <xf numFmtId="0" fontId="5" fillId="0" borderId="0"/>
    <xf numFmtId="9" fontId="5" fillId="0" borderId="0" applyFont="0" applyFill="0" applyBorder="0" applyAlignment="0" applyProtection="0"/>
    <xf numFmtId="0" fontId="4" fillId="0" borderId="0"/>
    <xf numFmtId="9" fontId="4" fillId="0" borderId="0" applyFont="0" applyFill="0" applyBorder="0" applyAlignment="0" applyProtection="0"/>
    <xf numFmtId="0" fontId="3" fillId="0" borderId="0"/>
    <xf numFmtId="9" fontId="3" fillId="0" borderId="0" applyFont="0" applyFill="0" applyBorder="0" applyAlignment="0" applyProtection="0"/>
    <xf numFmtId="43" fontId="3" fillId="0" borderId="0" applyFont="0" applyFill="0" applyBorder="0" applyAlignment="0" applyProtection="0"/>
    <xf numFmtId="9" fontId="31"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43" fontId="2" fillId="0" borderId="0" applyFont="0" applyFill="0" applyBorder="0" applyAlignment="0" applyProtection="0"/>
    <xf numFmtId="9" fontId="15" fillId="0" borderId="0" applyFont="0" applyFill="0" applyBorder="0" applyAlignment="0" applyProtection="0"/>
    <xf numFmtId="0" fontId="1" fillId="0" borderId="0"/>
  </cellStyleXfs>
  <cellXfs count="608">
    <xf numFmtId="0" fontId="0" fillId="0" borderId="0" xfId="0"/>
    <xf numFmtId="0" fontId="7" fillId="0" borderId="0" xfId="0" applyFont="1" applyAlignment="1">
      <alignment horizontal="center" vertical="center" wrapText="1"/>
    </xf>
    <xf numFmtId="0" fontId="8" fillId="0" borderId="0" xfId="0" applyFont="1"/>
    <xf numFmtId="0" fontId="0" fillId="0" borderId="0" xfId="0" applyAlignment="1">
      <alignment horizontal="center"/>
    </xf>
    <xf numFmtId="0" fontId="13" fillId="0" borderId="9" xfId="0" applyFont="1" applyBorder="1" applyAlignment="1">
      <alignment horizontal="left" vertical="center" wrapText="1"/>
    </xf>
    <xf numFmtId="0" fontId="13" fillId="0" borderId="5" xfId="0" quotePrefix="1" applyFont="1" applyBorder="1" applyAlignment="1">
      <alignment horizontal="left" vertical="center" wrapText="1"/>
    </xf>
    <xf numFmtId="0" fontId="13" fillId="0" borderId="0" xfId="0" quotePrefix="1" applyFont="1" applyAlignment="1">
      <alignment horizontal="left" vertical="center" wrapText="1"/>
    </xf>
    <xf numFmtId="0" fontId="13" fillId="0" borderId="9" xfId="0" applyFont="1" applyBorder="1" applyAlignment="1">
      <alignment vertical="center" wrapText="1"/>
    </xf>
    <xf numFmtId="0" fontId="13" fillId="0" borderId="0" xfId="0" applyFont="1" applyAlignment="1">
      <alignment vertical="center" wrapText="1"/>
    </xf>
    <xf numFmtId="0" fontId="13" fillId="0" borderId="1" xfId="0" applyFont="1" applyBorder="1" applyAlignment="1">
      <alignment vertical="center" wrapText="1"/>
    </xf>
    <xf numFmtId="0" fontId="13" fillId="0" borderId="6" xfId="0" quotePrefix="1" applyFont="1" applyBorder="1" applyAlignment="1">
      <alignment vertical="center" wrapText="1"/>
    </xf>
    <xf numFmtId="0" fontId="13" fillId="0" borderId="5" xfId="0" quotePrefix="1" applyFont="1" applyBorder="1" applyAlignment="1">
      <alignment vertical="center" wrapText="1"/>
    </xf>
    <xf numFmtId="0" fontId="13" fillId="0" borderId="7" xfId="0" quotePrefix="1" applyFont="1" applyBorder="1" applyAlignment="1">
      <alignment horizontal="left" vertical="center" wrapText="1"/>
    </xf>
    <xf numFmtId="0" fontId="13" fillId="0" borderId="11" xfId="0" quotePrefix="1" applyFont="1" applyBorder="1" applyAlignment="1">
      <alignment horizontal="left" vertical="center" wrapText="1"/>
    </xf>
    <xf numFmtId="0" fontId="13" fillId="0" borderId="12" xfId="0" quotePrefix="1" applyFont="1" applyBorder="1" applyAlignment="1">
      <alignment horizontal="left" vertical="center" wrapText="1"/>
    </xf>
    <xf numFmtId="0" fontId="13" fillId="0" borderId="8" xfId="0" applyFont="1" applyBorder="1" applyAlignment="1">
      <alignment vertical="center" wrapText="1"/>
    </xf>
    <xf numFmtId="0" fontId="13" fillId="0" borderId="10" xfId="0" applyFont="1" applyBorder="1" applyAlignment="1">
      <alignment vertical="center" wrapText="1"/>
    </xf>
    <xf numFmtId="0" fontId="13" fillId="0" borderId="13" xfId="0" quotePrefix="1" applyFont="1" applyBorder="1" applyAlignment="1">
      <alignment horizontal="center" vertical="center" wrapText="1"/>
    </xf>
    <xf numFmtId="0" fontId="0" fillId="3" borderId="0" xfId="0" applyFill="1"/>
    <xf numFmtId="0" fontId="0" fillId="4" borderId="0" xfId="0" applyFill="1"/>
    <xf numFmtId="0" fontId="0" fillId="5" borderId="0" xfId="0" applyFill="1"/>
    <xf numFmtId="0" fontId="0" fillId="6" borderId="0" xfId="0" applyFill="1"/>
    <xf numFmtId="0" fontId="0" fillId="7" borderId="0" xfId="0" applyFill="1"/>
    <xf numFmtId="0" fontId="0" fillId="8" borderId="0" xfId="0" applyFill="1"/>
    <xf numFmtId="0" fontId="7" fillId="2" borderId="0" xfId="0" applyFont="1" applyFill="1" applyAlignment="1">
      <alignment horizontal="center" vertical="center" wrapText="1"/>
    </xf>
    <xf numFmtId="0" fontId="8" fillId="2" borderId="0" xfId="0" applyFont="1" applyFill="1"/>
    <xf numFmtId="0" fontId="0" fillId="2" borderId="0" xfId="0" applyFill="1"/>
    <xf numFmtId="0" fontId="13" fillId="2" borderId="5" xfId="0" quotePrefix="1" applyFont="1" applyFill="1" applyBorder="1" applyAlignment="1">
      <alignment horizontal="left" vertical="center" wrapText="1"/>
    </xf>
    <xf numFmtId="0" fontId="13" fillId="2" borderId="7" xfId="0" quotePrefix="1" applyFont="1" applyFill="1" applyBorder="1" applyAlignment="1">
      <alignment horizontal="left" vertical="center" wrapText="1"/>
    </xf>
    <xf numFmtId="0" fontId="13" fillId="2" borderId="0" xfId="0" quotePrefix="1" applyFont="1" applyFill="1" applyAlignment="1">
      <alignment horizontal="left" vertical="center" wrapText="1"/>
    </xf>
    <xf numFmtId="0" fontId="13" fillId="2" borderId="12" xfId="0" quotePrefix="1" applyFont="1" applyFill="1" applyBorder="1" applyAlignment="1">
      <alignment horizontal="left" vertical="center" wrapText="1"/>
    </xf>
    <xf numFmtId="0" fontId="13" fillId="2" borderId="9" xfId="0" applyFont="1" applyFill="1" applyBorder="1" applyAlignment="1">
      <alignment vertical="center" wrapText="1"/>
    </xf>
    <xf numFmtId="0" fontId="13" fillId="2" borderId="10" xfId="0" applyFont="1" applyFill="1" applyBorder="1" applyAlignment="1">
      <alignment vertical="center" wrapText="1"/>
    </xf>
    <xf numFmtId="0" fontId="13" fillId="2" borderId="5" xfId="0" applyFont="1" applyFill="1" applyBorder="1" applyAlignment="1">
      <alignment vertical="center" wrapText="1"/>
    </xf>
    <xf numFmtId="0" fontId="14" fillId="2" borderId="0" xfId="0" applyFont="1" applyFill="1" applyAlignment="1">
      <alignment horizontal="left" vertical="center" wrapText="1"/>
    </xf>
    <xf numFmtId="0" fontId="13" fillId="2" borderId="0" xfId="0" applyFont="1" applyFill="1" applyAlignment="1">
      <alignment horizontal="center" vertical="center" wrapText="1"/>
    </xf>
    <xf numFmtId="0" fontId="13" fillId="0" borderId="0" xfId="0" applyFont="1" applyAlignment="1">
      <alignment horizontal="center" vertical="center" wrapText="1"/>
    </xf>
    <xf numFmtId="0" fontId="13" fillId="2" borderId="5" xfId="0" applyFont="1" applyFill="1" applyBorder="1" applyAlignment="1">
      <alignment horizontal="center" vertical="center" wrapText="1"/>
    </xf>
    <xf numFmtId="0" fontId="14" fillId="2" borderId="5" xfId="0" applyFont="1" applyFill="1" applyBorder="1" applyAlignment="1">
      <alignment horizontal="left" vertical="center" wrapText="1"/>
    </xf>
    <xf numFmtId="0" fontId="13" fillId="0" borderId="12" xfId="0" applyFont="1" applyBorder="1" applyAlignment="1">
      <alignment horizontal="center" vertical="center" wrapText="1"/>
    </xf>
    <xf numFmtId="0" fontId="15" fillId="6" borderId="0" xfId="0" applyFont="1" applyFill="1"/>
    <xf numFmtId="0" fontId="15" fillId="5" borderId="0" xfId="0" applyFont="1" applyFill="1"/>
    <xf numFmtId="0" fontId="13" fillId="0" borderId="30" xfId="0" quotePrefix="1" applyFont="1" applyBorder="1" applyAlignment="1">
      <alignment horizontal="center" vertical="center" wrapText="1"/>
    </xf>
    <xf numFmtId="0" fontId="13" fillId="0" borderId="9" xfId="0" quotePrefix="1" applyFont="1" applyBorder="1" applyAlignment="1">
      <alignment horizontal="center" vertical="center" wrapText="1"/>
    </xf>
    <xf numFmtId="0" fontId="13" fillId="0" borderId="36" xfId="0" quotePrefix="1" applyFont="1" applyBorder="1" applyAlignment="1">
      <alignment horizontal="center" vertical="center" wrapText="1"/>
    </xf>
    <xf numFmtId="0" fontId="13" fillId="0" borderId="50" xfId="0" quotePrefix="1" applyFont="1" applyBorder="1" applyAlignment="1">
      <alignment horizontal="center" vertical="center" wrapText="1"/>
    </xf>
    <xf numFmtId="0" fontId="14" fillId="10" borderId="1" xfId="0" applyFont="1" applyFill="1" applyBorder="1" applyAlignment="1">
      <alignment horizontal="center" vertical="center" wrapText="1"/>
    </xf>
    <xf numFmtId="0" fontId="11" fillId="9" borderId="3" xfId="0" applyFont="1" applyFill="1" applyBorder="1" applyAlignment="1">
      <alignment vertical="center"/>
    </xf>
    <xf numFmtId="0" fontId="11" fillId="9" borderId="2" xfId="0" applyFont="1" applyFill="1" applyBorder="1" applyAlignment="1">
      <alignment vertical="center"/>
    </xf>
    <xf numFmtId="0" fontId="11" fillId="9" borderId="4" xfId="0" applyFont="1" applyFill="1" applyBorder="1" applyAlignment="1">
      <alignment vertical="center"/>
    </xf>
    <xf numFmtId="0" fontId="11" fillId="9" borderId="6" xfId="0" applyFont="1" applyFill="1" applyBorder="1" applyAlignment="1">
      <alignment vertical="center"/>
    </xf>
    <xf numFmtId="0" fontId="11" fillId="9" borderId="5" xfId="0" applyFont="1" applyFill="1" applyBorder="1" applyAlignment="1">
      <alignment vertical="center"/>
    </xf>
    <xf numFmtId="0" fontId="11" fillId="9" borderId="7" xfId="0" applyFont="1" applyFill="1" applyBorder="1" applyAlignment="1">
      <alignment vertical="center"/>
    </xf>
    <xf numFmtId="0" fontId="11" fillId="9" borderId="8" xfId="0" applyFont="1" applyFill="1" applyBorder="1" applyAlignment="1">
      <alignment vertical="center"/>
    </xf>
    <xf numFmtId="0" fontId="11" fillId="9" borderId="9" xfId="0" applyFont="1" applyFill="1" applyBorder="1" applyAlignment="1">
      <alignment vertical="center"/>
    </xf>
    <xf numFmtId="0" fontId="11" fillId="9" borderId="10" xfId="0" applyFont="1" applyFill="1" applyBorder="1" applyAlignment="1">
      <alignment vertical="center"/>
    </xf>
    <xf numFmtId="0" fontId="11" fillId="9" borderId="2" xfId="0" applyFont="1" applyFill="1" applyBorder="1" applyAlignment="1">
      <alignment horizontal="justify" vertical="center"/>
    </xf>
    <xf numFmtId="0" fontId="11" fillId="9" borderId="4" xfId="0" applyFont="1" applyFill="1" applyBorder="1" applyAlignment="1">
      <alignment horizontal="justify" vertical="center"/>
    </xf>
    <xf numFmtId="0" fontId="13" fillId="0" borderId="1" xfId="0" applyFont="1" applyBorder="1" applyAlignment="1">
      <alignment horizontal="center" vertical="center" wrapText="1"/>
    </xf>
    <xf numFmtId="0" fontId="21" fillId="9" borderId="11" xfId="0" applyFont="1" applyFill="1" applyBorder="1" applyAlignment="1">
      <alignment horizontal="left" vertical="center" wrapText="1"/>
    </xf>
    <xf numFmtId="0" fontId="21" fillId="9" borderId="0" xfId="0" applyFont="1" applyFill="1" applyAlignment="1">
      <alignment horizontal="left" vertical="center" wrapText="1"/>
    </xf>
    <xf numFmtId="0" fontId="13" fillId="11" borderId="11" xfId="0" quotePrefix="1" applyFont="1" applyFill="1" applyBorder="1" applyAlignment="1">
      <alignment horizontal="left" vertical="center" wrapText="1"/>
    </xf>
    <xf numFmtId="0" fontId="13" fillId="11" borderId="13" xfId="0" quotePrefix="1" applyFont="1" applyFill="1" applyBorder="1" applyAlignment="1">
      <alignment horizontal="center" vertical="center" wrapText="1"/>
    </xf>
    <xf numFmtId="0" fontId="13" fillId="11" borderId="0" xfId="0" quotePrefix="1" applyFont="1" applyFill="1" applyAlignment="1">
      <alignment horizontal="left" vertical="center" wrapText="1"/>
    </xf>
    <xf numFmtId="9" fontId="13" fillId="11" borderId="13" xfId="0" quotePrefix="1" applyNumberFormat="1" applyFont="1" applyFill="1" applyBorder="1" applyAlignment="1">
      <alignment horizontal="center" vertical="center" wrapText="1"/>
    </xf>
    <xf numFmtId="0" fontId="32" fillId="14" borderId="82" xfId="24" applyFont="1" applyFill="1" applyBorder="1" applyAlignment="1">
      <alignment vertical="center" wrapText="1"/>
    </xf>
    <xf numFmtId="0" fontId="32" fillId="14" borderId="83" xfId="24" applyFont="1" applyFill="1" applyBorder="1" applyAlignment="1">
      <alignment vertical="center" wrapText="1"/>
    </xf>
    <xf numFmtId="0" fontId="32" fillId="14" borderId="84" xfId="24" applyFont="1" applyFill="1" applyBorder="1" applyAlignment="1">
      <alignment vertical="center" wrapText="1"/>
    </xf>
    <xf numFmtId="0" fontId="1" fillId="0" borderId="0" xfId="24"/>
    <xf numFmtId="0" fontId="32" fillId="0" borderId="0" xfId="24" applyFont="1" applyAlignment="1">
      <alignment vertical="center" wrapText="1"/>
    </xf>
    <xf numFmtId="0" fontId="32" fillId="0" borderId="0" xfId="24" applyFont="1" applyAlignment="1">
      <alignment vertical="center"/>
    </xf>
    <xf numFmtId="0" fontId="35" fillId="0" borderId="0" xfId="24" applyFont="1" applyAlignment="1">
      <alignment vertical="center"/>
    </xf>
    <xf numFmtId="0" fontId="36" fillId="0" borderId="85" xfId="24" applyFont="1" applyBorder="1" applyAlignment="1">
      <alignment vertical="center"/>
    </xf>
    <xf numFmtId="0" fontId="35" fillId="0" borderId="86" xfId="24" applyFont="1" applyBorder="1" applyAlignment="1">
      <alignment vertical="center"/>
    </xf>
    <xf numFmtId="0" fontId="36" fillId="0" borderId="87" xfId="24" applyFont="1" applyBorder="1" applyAlignment="1">
      <alignment vertical="center"/>
    </xf>
    <xf numFmtId="0" fontId="35" fillId="0" borderId="88" xfId="24" applyFont="1" applyBorder="1" applyAlignment="1">
      <alignment vertical="center"/>
    </xf>
    <xf numFmtId="0" fontId="37" fillId="0" borderId="88" xfId="24" applyFont="1" applyBorder="1" applyAlignment="1">
      <alignment vertical="center"/>
    </xf>
    <xf numFmtId="0" fontId="36" fillId="0" borderId="89" xfId="24" applyFont="1" applyBorder="1" applyAlignment="1">
      <alignment vertical="center"/>
    </xf>
    <xf numFmtId="0" fontId="35" fillId="0" borderId="0" xfId="24" applyFont="1"/>
    <xf numFmtId="0" fontId="13" fillId="0" borderId="6" xfId="0" applyFont="1" applyBorder="1" applyAlignment="1">
      <alignment horizontal="center" vertical="center" wrapText="1"/>
    </xf>
    <xf numFmtId="0" fontId="15" fillId="0" borderId="0" xfId="0" quotePrefix="1" applyFont="1"/>
    <xf numFmtId="0" fontId="14" fillId="10" borderId="1" xfId="0" applyFont="1" applyFill="1" applyBorder="1" applyAlignment="1">
      <alignment vertical="center" wrapText="1"/>
    </xf>
    <xf numFmtId="9" fontId="13" fillId="2" borderId="1" xfId="0" applyNumberFormat="1" applyFont="1" applyFill="1" applyBorder="1" applyAlignment="1">
      <alignment horizontal="center" vertical="center" wrapText="1"/>
    </xf>
    <xf numFmtId="0" fontId="13" fillId="2" borderId="1" xfId="0" applyFont="1" applyFill="1" applyBorder="1" applyAlignment="1">
      <alignment horizontal="center" vertical="center" wrapText="1"/>
    </xf>
    <xf numFmtId="0" fontId="14" fillId="2" borderId="1" xfId="0" applyFont="1" applyFill="1" applyBorder="1" applyAlignment="1">
      <alignment horizontal="left" vertical="center" wrapText="1"/>
    </xf>
    <xf numFmtId="0" fontId="14" fillId="2" borderId="1" xfId="0" applyFont="1" applyFill="1" applyBorder="1" applyAlignment="1">
      <alignment horizontal="center" vertical="center" wrapText="1"/>
    </xf>
    <xf numFmtId="0" fontId="13" fillId="2" borderId="1" xfId="0" applyFont="1" applyFill="1" applyBorder="1" applyAlignment="1">
      <alignment vertical="center" wrapText="1"/>
    </xf>
    <xf numFmtId="0" fontId="38" fillId="0" borderId="0" xfId="10" applyFont="1"/>
    <xf numFmtId="0" fontId="38" fillId="0" borderId="0" xfId="10" applyFont="1" applyAlignment="1">
      <alignment vertical="top"/>
    </xf>
    <xf numFmtId="0" fontId="38" fillId="11" borderId="1" xfId="10" applyFont="1" applyFill="1" applyBorder="1" applyAlignment="1">
      <alignment vertical="top"/>
    </xf>
    <xf numFmtId="0" fontId="38" fillId="4" borderId="1" xfId="10" applyFont="1" applyFill="1" applyBorder="1" applyAlignment="1">
      <alignment vertical="top"/>
    </xf>
    <xf numFmtId="9" fontId="38" fillId="0" borderId="0" xfId="10" applyNumberFormat="1" applyFont="1" applyAlignment="1">
      <alignment horizontal="center" vertical="top"/>
    </xf>
    <xf numFmtId="0" fontId="38" fillId="12" borderId="1" xfId="10" applyFont="1" applyFill="1" applyBorder="1" applyAlignment="1">
      <alignment vertical="top"/>
    </xf>
    <xf numFmtId="0" fontId="39" fillId="0" borderId="0" xfId="3" applyFont="1" applyFill="1"/>
    <xf numFmtId="0" fontId="40" fillId="0" borderId="70" xfId="10" applyFont="1" applyBorder="1"/>
    <xf numFmtId="0" fontId="40" fillId="0" borderId="62" xfId="10" applyFont="1" applyBorder="1"/>
    <xf numFmtId="0" fontId="40" fillId="0" borderId="63" xfId="10" applyFont="1" applyBorder="1"/>
    <xf numFmtId="0" fontId="40" fillId="0" borderId="59" xfId="10" applyFont="1" applyBorder="1"/>
    <xf numFmtId="0" fontId="40" fillId="0" borderId="0" xfId="10" applyFont="1" applyAlignment="1">
      <alignment horizontal="center" vertical="top"/>
    </xf>
    <xf numFmtId="0" fontId="40" fillId="0" borderId="0" xfId="10" applyFont="1"/>
    <xf numFmtId="0" fontId="40" fillId="0" borderId="60" xfId="10" applyFont="1" applyBorder="1"/>
    <xf numFmtId="0" fontId="40" fillId="0" borderId="0" xfId="10" applyFont="1" applyAlignment="1">
      <alignment vertical="top"/>
    </xf>
    <xf numFmtId="0" fontId="40" fillId="0" borderId="60" xfId="10" applyFont="1" applyBorder="1" applyAlignment="1">
      <alignment vertical="top"/>
    </xf>
    <xf numFmtId="0" fontId="41" fillId="0" borderId="59" xfId="10" applyFont="1" applyBorder="1"/>
    <xf numFmtId="0" fontId="41" fillId="0" borderId="69" xfId="10" applyFont="1" applyBorder="1"/>
    <xf numFmtId="0" fontId="40" fillId="0" borderId="67" xfId="10" applyFont="1" applyBorder="1"/>
    <xf numFmtId="0" fontId="40" fillId="0" borderId="68" xfId="10" applyFont="1" applyBorder="1"/>
    <xf numFmtId="0" fontId="38" fillId="0" borderId="62" xfId="10" applyFont="1" applyBorder="1"/>
    <xf numFmtId="0" fontId="38" fillId="0" borderId="63" xfId="10" applyFont="1" applyBorder="1"/>
    <xf numFmtId="0" fontId="38" fillId="0" borderId="60" xfId="10" applyFont="1" applyBorder="1"/>
    <xf numFmtId="0" fontId="38" fillId="0" borderId="0" xfId="10" applyFont="1" applyAlignment="1">
      <alignment vertical="center"/>
    </xf>
    <xf numFmtId="0" fontId="38" fillId="0" borderId="60" xfId="10" applyFont="1" applyBorder="1" applyAlignment="1">
      <alignment vertical="center"/>
    </xf>
    <xf numFmtId="0" fontId="38" fillId="0" borderId="0" xfId="10" applyFont="1" applyAlignment="1">
      <alignment horizontal="center" vertical="top"/>
    </xf>
    <xf numFmtId="0" fontId="38" fillId="0" borderId="0" xfId="10" applyFont="1" applyAlignment="1">
      <alignment horizontal="center" vertical="center"/>
    </xf>
    <xf numFmtId="9" fontId="44" fillId="12" borderId="1" xfId="10" applyNumberFormat="1" applyFont="1" applyFill="1" applyBorder="1" applyAlignment="1">
      <alignment horizontal="center" vertical="center"/>
    </xf>
    <xf numFmtId="0" fontId="38" fillId="0" borderId="68" xfId="10" applyFont="1" applyBorder="1"/>
    <xf numFmtId="0" fontId="38" fillId="0" borderId="67" xfId="10" applyFont="1" applyBorder="1"/>
    <xf numFmtId="0" fontId="45" fillId="0" borderId="0" xfId="10" applyFont="1" applyAlignment="1">
      <alignment vertical="center" wrapText="1"/>
    </xf>
    <xf numFmtId="0" fontId="45" fillId="0" borderId="0" xfId="10" applyFont="1" applyAlignment="1">
      <alignment vertical="center"/>
    </xf>
    <xf numFmtId="0" fontId="47" fillId="0" borderId="0" xfId="10" applyFont="1" applyAlignment="1">
      <alignment horizontal="center" vertical="top" wrapText="1"/>
    </xf>
    <xf numFmtId="0" fontId="40" fillId="0" borderId="0" xfId="10" applyFont="1" applyAlignment="1">
      <alignment horizontal="right" vertical="top"/>
    </xf>
    <xf numFmtId="0" fontId="48" fillId="0" borderId="0" xfId="10" applyFont="1" applyAlignment="1">
      <alignment vertical="top"/>
    </xf>
    <xf numFmtId="0" fontId="40" fillId="0" borderId="0" xfId="10" applyFont="1" applyAlignment="1">
      <alignment horizontal="right" vertical="center"/>
    </xf>
    <xf numFmtId="0" fontId="40" fillId="0" borderId="0" xfId="10" applyFont="1" applyAlignment="1">
      <alignment vertical="top" wrapText="1"/>
    </xf>
    <xf numFmtId="0" fontId="40" fillId="0" borderId="67" xfId="10" applyFont="1" applyBorder="1" applyAlignment="1">
      <alignment horizontal="center" vertical="top"/>
    </xf>
    <xf numFmtId="0" fontId="40" fillId="0" borderId="67" xfId="10" applyFont="1" applyBorder="1" applyAlignment="1">
      <alignment horizontal="right" vertical="top"/>
    </xf>
    <xf numFmtId="0" fontId="40" fillId="0" borderId="67" xfId="10" applyFont="1" applyBorder="1" applyAlignment="1">
      <alignment horizontal="center" vertical="top" wrapText="1"/>
    </xf>
    <xf numFmtId="0" fontId="40" fillId="0" borderId="62" xfId="10" applyFont="1" applyBorder="1" applyAlignment="1">
      <alignment horizontal="center" vertical="top" wrapText="1"/>
    </xf>
    <xf numFmtId="0" fontId="40" fillId="0" borderId="0" xfId="10" applyFont="1" applyAlignment="1">
      <alignment horizontal="center" vertical="top" wrapText="1"/>
    </xf>
    <xf numFmtId="0" fontId="40" fillId="11" borderId="1" xfId="10" applyFont="1" applyFill="1" applyBorder="1" applyAlignment="1" applyProtection="1">
      <alignment horizontal="center" vertical="center"/>
      <protection locked="0"/>
    </xf>
    <xf numFmtId="0" fontId="40" fillId="0" borderId="11" xfId="10" applyFont="1" applyBorder="1" applyAlignment="1" applyProtection="1">
      <alignment horizontal="center" vertical="center"/>
      <protection locked="0"/>
    </xf>
    <xf numFmtId="0" fontId="40" fillId="0" borderId="0" xfId="10" applyFont="1" applyAlignment="1">
      <alignment horizontal="center" vertical="center" wrapText="1"/>
    </xf>
    <xf numFmtId="0" fontId="40" fillId="11" borderId="1" xfId="10" applyFont="1" applyFill="1" applyBorder="1" applyAlignment="1">
      <alignment vertical="center" wrapText="1"/>
    </xf>
    <xf numFmtId="9" fontId="40" fillId="11" borderId="1" xfId="13" applyFont="1" applyFill="1" applyBorder="1" applyAlignment="1">
      <alignment vertical="center" wrapText="1"/>
    </xf>
    <xf numFmtId="14" fontId="40" fillId="11" borderId="1" xfId="10" applyNumberFormat="1" applyFont="1" applyFill="1" applyBorder="1" applyAlignment="1">
      <alignment vertical="center" wrapText="1"/>
    </xf>
    <xf numFmtId="9" fontId="40" fillId="11" borderId="1" xfId="10" applyNumberFormat="1" applyFont="1" applyFill="1" applyBorder="1" applyAlignment="1" applyProtection="1">
      <alignment horizontal="center" vertical="top"/>
      <protection locked="0"/>
    </xf>
    <xf numFmtId="0" fontId="40" fillId="12" borderId="1" xfId="10" applyFont="1" applyFill="1" applyBorder="1" applyAlignment="1">
      <alignment vertical="top"/>
    </xf>
    <xf numFmtId="9" fontId="40" fillId="12" borderId="1" xfId="10" applyNumberFormat="1" applyFont="1" applyFill="1" applyBorder="1" applyAlignment="1">
      <alignment horizontal="center" vertical="top"/>
    </xf>
    <xf numFmtId="0" fontId="40" fillId="0" borderId="59" xfId="10" applyFont="1" applyBorder="1" applyAlignment="1">
      <alignment horizontal="center" vertical="top" wrapText="1"/>
    </xf>
    <xf numFmtId="0" fontId="42" fillId="12" borderId="1" xfId="10" applyFont="1" applyFill="1" applyBorder="1" applyAlignment="1">
      <alignment horizontal="center" vertical="center"/>
    </xf>
    <xf numFmtId="0" fontId="44" fillId="12" borderId="1" xfId="10" applyFont="1" applyFill="1" applyBorder="1" applyAlignment="1">
      <alignment horizontal="center" vertical="center" wrapText="1"/>
    </xf>
    <xf numFmtId="0" fontId="44" fillId="12" borderId="1" xfId="0" applyFont="1" applyFill="1" applyBorder="1" applyAlignment="1">
      <alignment horizontal="center" vertical="center" wrapText="1"/>
    </xf>
    <xf numFmtId="9" fontId="40" fillId="11" borderId="1" xfId="10" applyNumberFormat="1" applyFont="1" applyFill="1" applyBorder="1" applyAlignment="1" applyProtection="1">
      <alignment horizontal="center" vertical="center"/>
      <protection locked="0"/>
    </xf>
    <xf numFmtId="0" fontId="38" fillId="0" borderId="70" xfId="8" applyFont="1" applyBorder="1"/>
    <xf numFmtId="0" fontId="38" fillId="0" borderId="62" xfId="8" applyFont="1" applyBorder="1" applyAlignment="1">
      <alignment vertical="top"/>
    </xf>
    <xf numFmtId="0" fontId="38" fillId="0" borderId="62" xfId="8" applyFont="1" applyBorder="1"/>
    <xf numFmtId="0" fontId="38" fillId="0" borderId="0" xfId="6" applyFont="1"/>
    <xf numFmtId="0" fontId="38" fillId="0" borderId="59" xfId="8" applyFont="1" applyBorder="1"/>
    <xf numFmtId="0" fontId="38" fillId="0" borderId="69" xfId="8" applyFont="1" applyBorder="1"/>
    <xf numFmtId="0" fontId="38" fillId="0" borderId="67" xfId="8" applyFont="1" applyBorder="1" applyAlignment="1">
      <alignment vertical="center"/>
    </xf>
    <xf numFmtId="0" fontId="38" fillId="0" borderId="67" xfId="8" applyFont="1" applyBorder="1" applyAlignment="1">
      <alignment vertical="top"/>
    </xf>
    <xf numFmtId="0" fontId="38" fillId="0" borderId="67" xfId="8" applyFont="1" applyBorder="1"/>
    <xf numFmtId="0" fontId="38" fillId="0" borderId="0" xfId="8" applyFont="1"/>
    <xf numFmtId="0" fontId="38" fillId="0" borderId="63" xfId="8" applyFont="1" applyBorder="1"/>
    <xf numFmtId="0" fontId="38" fillId="0" borderId="68" xfId="8" applyFont="1" applyBorder="1"/>
    <xf numFmtId="0" fontId="40" fillId="11" borderId="1" xfId="10" applyFont="1" applyFill="1" applyBorder="1" applyAlignment="1">
      <alignment vertical="top"/>
    </xf>
    <xf numFmtId="9" fontId="40" fillId="11" borderId="1" xfId="13" applyFont="1" applyFill="1" applyBorder="1" applyAlignment="1" applyProtection="1">
      <alignment horizontal="center" vertical="top"/>
      <protection locked="0"/>
    </xf>
    <xf numFmtId="9" fontId="40" fillId="11" borderId="3" xfId="10" applyNumberFormat="1" applyFont="1" applyFill="1" applyBorder="1" applyAlignment="1" applyProtection="1">
      <alignment horizontal="center" vertical="top"/>
      <protection locked="0"/>
    </xf>
    <xf numFmtId="9" fontId="40" fillId="11" borderId="3" xfId="10" applyNumberFormat="1" applyFont="1" applyFill="1" applyBorder="1" applyAlignment="1" applyProtection="1">
      <alignment horizontal="center" vertical="center"/>
      <protection locked="0"/>
    </xf>
    <xf numFmtId="0" fontId="40" fillId="11" borderId="3" xfId="10" applyFont="1" applyFill="1" applyBorder="1" applyAlignment="1" applyProtection="1">
      <alignment horizontal="center" vertical="center"/>
      <protection locked="0"/>
    </xf>
    <xf numFmtId="9" fontId="46" fillId="0" borderId="109" xfId="11" applyFont="1" applyFill="1" applyBorder="1" applyAlignment="1">
      <alignment horizontal="center" vertical="center"/>
    </xf>
    <xf numFmtId="9" fontId="46" fillId="12" borderId="65" xfId="11" applyFont="1" applyFill="1" applyBorder="1" applyAlignment="1">
      <alignment horizontal="center" vertical="center"/>
    </xf>
    <xf numFmtId="9" fontId="40" fillId="11" borderId="76" xfId="13" applyFont="1" applyFill="1" applyBorder="1" applyAlignment="1">
      <alignment horizontal="center" vertical="center"/>
    </xf>
    <xf numFmtId="9" fontId="40" fillId="11" borderId="111" xfId="13" applyFont="1" applyFill="1" applyBorder="1" applyAlignment="1">
      <alignment horizontal="center" vertical="center"/>
    </xf>
    <xf numFmtId="9" fontId="40" fillId="11" borderId="95" xfId="13" applyFont="1" applyFill="1" applyBorder="1" applyAlignment="1">
      <alignment horizontal="center" vertical="center"/>
    </xf>
    <xf numFmtId="0" fontId="40" fillId="11" borderId="96" xfId="10" applyFont="1" applyFill="1" applyBorder="1" applyAlignment="1" applyProtection="1">
      <alignment horizontal="center" vertical="center"/>
      <protection locked="0"/>
    </xf>
    <xf numFmtId="0" fontId="40" fillId="11" borderId="106" xfId="10" applyFont="1" applyFill="1" applyBorder="1" applyAlignment="1" applyProtection="1">
      <alignment horizontal="center" vertical="center"/>
      <protection locked="0"/>
    </xf>
    <xf numFmtId="0" fontId="40" fillId="12" borderId="3" xfId="10" applyFont="1" applyFill="1" applyBorder="1" applyAlignment="1">
      <alignment vertical="top"/>
    </xf>
    <xf numFmtId="9" fontId="40" fillId="11" borderId="65" xfId="10" applyNumberFormat="1" applyFont="1" applyFill="1" applyBorder="1" applyAlignment="1" applyProtection="1">
      <alignment horizontal="center" vertical="center"/>
      <protection locked="0"/>
    </xf>
    <xf numFmtId="9" fontId="40" fillId="11" borderId="8" xfId="10" applyNumberFormat="1" applyFont="1" applyFill="1" applyBorder="1" applyAlignment="1" applyProtection="1">
      <alignment horizontal="center" vertical="center"/>
      <protection locked="0"/>
    </xf>
    <xf numFmtId="0" fontId="42" fillId="12" borderId="95" xfId="10" applyFont="1" applyFill="1" applyBorder="1" applyAlignment="1">
      <alignment horizontal="center" vertical="center" wrapText="1"/>
    </xf>
    <xf numFmtId="0" fontId="42" fillId="12" borderId="106" xfId="10" applyFont="1" applyFill="1" applyBorder="1" applyAlignment="1">
      <alignment horizontal="center" vertical="center"/>
    </xf>
    <xf numFmtId="9" fontId="40" fillId="12" borderId="93" xfId="13" applyFont="1" applyFill="1" applyBorder="1" applyAlignment="1">
      <alignment vertical="top"/>
    </xf>
    <xf numFmtId="0" fontId="40" fillId="12" borderId="93" xfId="10" applyFont="1" applyFill="1" applyBorder="1" applyAlignment="1">
      <alignment vertical="top"/>
    </xf>
    <xf numFmtId="0" fontId="40" fillId="12" borderId="97" xfId="10" applyFont="1" applyFill="1" applyBorder="1" applyAlignment="1">
      <alignment vertical="top"/>
    </xf>
    <xf numFmtId="0" fontId="38" fillId="12" borderId="74" xfId="10" applyFont="1" applyFill="1" applyBorder="1" applyAlignment="1">
      <alignment horizontal="center" vertical="center"/>
    </xf>
    <xf numFmtId="0" fontId="40" fillId="12" borderId="75" xfId="10" applyFont="1" applyFill="1" applyBorder="1" applyAlignment="1">
      <alignment vertical="top"/>
    </xf>
    <xf numFmtId="0" fontId="40" fillId="12" borderId="102" xfId="10" applyFont="1" applyFill="1" applyBorder="1" applyAlignment="1">
      <alignment vertical="top"/>
    </xf>
    <xf numFmtId="9" fontId="40" fillId="12" borderId="91" xfId="13" applyFont="1" applyFill="1" applyBorder="1" applyAlignment="1">
      <alignment vertical="top"/>
    </xf>
    <xf numFmtId="0" fontId="38" fillId="12" borderId="76" xfId="10" applyFont="1" applyFill="1" applyBorder="1" applyAlignment="1">
      <alignment horizontal="center" vertical="center"/>
    </xf>
    <xf numFmtId="0" fontId="38" fillId="12" borderId="95" xfId="10" applyFont="1" applyFill="1" applyBorder="1" applyAlignment="1">
      <alignment horizontal="center" vertical="center"/>
    </xf>
    <xf numFmtId="0" fontId="40" fillId="12" borderId="96" xfId="10" applyFont="1" applyFill="1" applyBorder="1" applyAlignment="1">
      <alignment vertical="top"/>
    </xf>
    <xf numFmtId="0" fontId="40" fillId="12" borderId="106" xfId="10" applyFont="1" applyFill="1" applyBorder="1" applyAlignment="1">
      <alignment vertical="top"/>
    </xf>
    <xf numFmtId="9" fontId="46" fillId="0" borderId="12" xfId="11" applyFont="1" applyFill="1" applyBorder="1" applyAlignment="1">
      <alignment horizontal="center" vertical="center"/>
    </xf>
    <xf numFmtId="0" fontId="38" fillId="0" borderId="11" xfId="10" applyFont="1" applyBorder="1"/>
    <xf numFmtId="0" fontId="43" fillId="0" borderId="0" xfId="10" applyFont="1" applyAlignment="1">
      <alignment horizontal="center" vertical="center" wrapText="1"/>
    </xf>
    <xf numFmtId="0" fontId="38" fillId="0" borderId="5" xfId="10" applyFont="1" applyBorder="1"/>
    <xf numFmtId="0" fontId="42" fillId="0" borderId="0" xfId="10" applyFont="1" applyAlignment="1">
      <alignment horizontal="left" vertical="top" wrapText="1"/>
    </xf>
    <xf numFmtId="0" fontId="42" fillId="0" borderId="0" xfId="10" applyFont="1" applyAlignment="1">
      <alignment vertical="top" wrapText="1"/>
    </xf>
    <xf numFmtId="0" fontId="40" fillId="0" borderId="0" xfId="0" applyFont="1" applyAlignment="1">
      <alignment horizontal="left" vertical="center" wrapText="1"/>
    </xf>
    <xf numFmtId="0" fontId="40" fillId="0" borderId="0" xfId="10" applyFont="1" applyAlignment="1" applyProtection="1">
      <alignment horizontal="center" vertical="center"/>
      <protection locked="0"/>
    </xf>
    <xf numFmtId="0" fontId="38" fillId="0" borderId="0" xfId="10" applyFont="1" applyAlignment="1">
      <alignment horizontal="center" vertical="center" wrapText="1"/>
    </xf>
    <xf numFmtId="0" fontId="38" fillId="0" borderId="0" xfId="10" applyFont="1" applyAlignment="1">
      <alignment horizontal="left" vertical="center" wrapText="1"/>
    </xf>
    <xf numFmtId="0" fontId="38" fillId="0" borderId="0" xfId="10" applyFont="1" applyAlignment="1">
      <alignment vertical="center" wrapText="1"/>
    </xf>
    <xf numFmtId="0" fontId="42" fillId="0" borderId="0" xfId="10" applyFont="1" applyAlignment="1">
      <alignment vertical="center" wrapText="1"/>
    </xf>
    <xf numFmtId="0" fontId="38" fillId="11" borderId="76" xfId="6" applyFont="1" applyFill="1" applyBorder="1" applyAlignment="1" applyProtection="1">
      <alignment horizontal="left" vertical="top"/>
      <protection locked="0"/>
    </xf>
    <xf numFmtId="0" fontId="38" fillId="11" borderId="1" xfId="6" applyFont="1" applyFill="1" applyBorder="1" applyAlignment="1" applyProtection="1">
      <alignment horizontal="left" vertical="top"/>
      <protection locked="0"/>
    </xf>
    <xf numFmtId="9" fontId="46" fillId="12" borderId="74" xfId="24" applyNumberFormat="1" applyFont="1" applyFill="1" applyBorder="1"/>
    <xf numFmtId="9" fontId="46" fillId="12" borderId="75" xfId="24" applyNumberFormat="1" applyFont="1" applyFill="1" applyBorder="1"/>
    <xf numFmtId="9" fontId="46" fillId="12" borderId="102" xfId="24" applyNumberFormat="1" applyFont="1" applyFill="1" applyBorder="1"/>
    <xf numFmtId="9" fontId="46" fillId="12" borderId="90" xfId="24" applyNumberFormat="1" applyFont="1" applyFill="1" applyBorder="1"/>
    <xf numFmtId="9" fontId="46" fillId="12" borderId="76" xfId="24" applyNumberFormat="1" applyFont="1" applyFill="1" applyBorder="1"/>
    <xf numFmtId="9" fontId="46" fillId="12" borderId="1" xfId="24" applyNumberFormat="1" applyFont="1" applyFill="1" applyBorder="1"/>
    <xf numFmtId="9" fontId="46" fillId="12" borderId="3" xfId="24" applyNumberFormat="1" applyFont="1" applyFill="1" applyBorder="1"/>
    <xf numFmtId="9" fontId="46" fillId="12" borderId="92" xfId="24" applyNumberFormat="1" applyFont="1" applyFill="1" applyBorder="1"/>
    <xf numFmtId="9" fontId="46" fillId="12" borderId="95" xfId="24" applyNumberFormat="1" applyFont="1" applyFill="1" applyBorder="1"/>
    <xf numFmtId="9" fontId="46" fillId="12" borderId="96" xfId="24" applyNumberFormat="1" applyFont="1" applyFill="1" applyBorder="1"/>
    <xf numFmtId="9" fontId="46" fillId="12" borderId="106" xfId="24" applyNumberFormat="1" applyFont="1" applyFill="1" applyBorder="1"/>
    <xf numFmtId="9" fontId="46" fillId="12" borderId="94" xfId="24" applyNumberFormat="1" applyFont="1" applyFill="1" applyBorder="1"/>
    <xf numFmtId="9" fontId="46" fillId="12" borderId="103" xfId="23" applyFont="1" applyFill="1" applyBorder="1" applyAlignment="1" applyProtection="1">
      <alignment horizontal="center" vertical="center"/>
    </xf>
    <xf numFmtId="9" fontId="46" fillId="12" borderId="104" xfId="23" applyFont="1" applyFill="1" applyBorder="1" applyAlignment="1" applyProtection="1">
      <alignment horizontal="center" vertical="center"/>
    </xf>
    <xf numFmtId="9" fontId="46" fillId="12" borderId="105" xfId="23" applyFont="1" applyFill="1" applyBorder="1" applyAlignment="1" applyProtection="1">
      <alignment horizontal="center" vertical="center"/>
    </xf>
    <xf numFmtId="0" fontId="44" fillId="12" borderId="96" xfId="24" applyFont="1" applyFill="1" applyBorder="1" applyAlignment="1">
      <alignment horizontal="center" vertical="center"/>
    </xf>
    <xf numFmtId="0" fontId="44" fillId="12" borderId="96" xfId="24" applyFont="1" applyFill="1" applyBorder="1" applyAlignment="1">
      <alignment horizontal="center" vertical="center" wrapText="1"/>
    </xf>
    <xf numFmtId="0" fontId="44" fillId="12" borderId="106" xfId="24" applyFont="1" applyFill="1" applyBorder="1" applyAlignment="1">
      <alignment horizontal="center" vertical="center"/>
    </xf>
    <xf numFmtId="0" fontId="44" fillId="12" borderId="97" xfId="24" applyFont="1" applyFill="1" applyBorder="1" applyAlignment="1">
      <alignment horizontal="center" vertical="center"/>
    </xf>
    <xf numFmtId="0" fontId="44" fillId="12" borderId="112" xfId="24" applyFont="1" applyFill="1" applyBorder="1" applyAlignment="1">
      <alignment horizontal="center" vertical="center"/>
    </xf>
    <xf numFmtId="0" fontId="44" fillId="12" borderId="113" xfId="24" applyFont="1" applyFill="1" applyBorder="1" applyAlignment="1">
      <alignment horizontal="center" vertical="center"/>
    </xf>
    <xf numFmtId="0" fontId="44" fillId="12" borderId="114" xfId="24" applyFont="1" applyFill="1" applyBorder="1" applyAlignment="1">
      <alignment horizontal="center" vertical="center"/>
    </xf>
    <xf numFmtId="9" fontId="46" fillId="12" borderId="90" xfId="24" applyNumberFormat="1" applyFont="1" applyFill="1" applyBorder="1" applyAlignment="1">
      <alignment horizontal="center" vertical="center"/>
    </xf>
    <xf numFmtId="0" fontId="38" fillId="11" borderId="91" xfId="24" applyFont="1" applyFill="1" applyBorder="1"/>
    <xf numFmtId="9" fontId="46" fillId="12" borderId="92" xfId="24" applyNumberFormat="1" applyFont="1" applyFill="1" applyBorder="1" applyAlignment="1">
      <alignment horizontal="center" vertical="center"/>
    </xf>
    <xf numFmtId="0" fontId="38" fillId="11" borderId="93" xfId="24" applyFont="1" applyFill="1" applyBorder="1"/>
    <xf numFmtId="9" fontId="46" fillId="12" borderId="94" xfId="24" applyNumberFormat="1" applyFont="1" applyFill="1" applyBorder="1" applyAlignment="1">
      <alignment horizontal="center" vertical="center"/>
    </xf>
    <xf numFmtId="0" fontId="38" fillId="11" borderId="97" xfId="24" applyFont="1" applyFill="1" applyBorder="1"/>
    <xf numFmtId="9" fontId="46" fillId="12" borderId="68" xfId="23" applyFont="1" applyFill="1" applyBorder="1" applyAlignment="1" applyProtection="1">
      <alignment horizontal="center" vertical="center"/>
    </xf>
    <xf numFmtId="0" fontId="40" fillId="0" borderId="62" xfId="8" applyFont="1" applyBorder="1" applyAlignment="1">
      <alignment vertical="top"/>
    </xf>
    <xf numFmtId="0" fontId="40" fillId="0" borderId="62" xfId="8" applyFont="1" applyBorder="1" applyAlignment="1">
      <alignment horizontal="center" vertical="top"/>
    </xf>
    <xf numFmtId="0" fontId="50" fillId="0" borderId="0" xfId="8" applyFont="1" applyAlignment="1">
      <alignment vertical="center" wrapText="1"/>
    </xf>
    <xf numFmtId="0" fontId="45" fillId="0" borderId="0" xfId="2" applyFont="1"/>
    <xf numFmtId="0" fontId="40" fillId="0" borderId="0" xfId="8" applyFont="1" applyAlignment="1" applyProtection="1">
      <alignment vertical="center"/>
      <protection locked="0"/>
    </xf>
    <xf numFmtId="0" fontId="40" fillId="0" borderId="67" xfId="8" applyFont="1" applyBorder="1" applyAlignment="1">
      <alignment vertical="center"/>
    </xf>
    <xf numFmtId="0" fontId="40" fillId="0" borderId="67" xfId="8" applyFont="1" applyBorder="1" applyAlignment="1">
      <alignment horizontal="center" vertical="center"/>
    </xf>
    <xf numFmtId="0" fontId="46" fillId="0" borderId="57" xfId="2" applyFont="1" applyBorder="1" applyAlignment="1">
      <alignment vertical="center" wrapText="1"/>
    </xf>
    <xf numFmtId="0" fontId="46" fillId="0" borderId="57" xfId="10" applyFont="1" applyBorder="1" applyAlignment="1">
      <alignment vertical="center" wrapText="1"/>
    </xf>
    <xf numFmtId="0" fontId="46" fillId="0" borderId="58" xfId="10" applyFont="1" applyBorder="1" applyAlignment="1">
      <alignment vertical="center" wrapText="1"/>
    </xf>
    <xf numFmtId="0" fontId="40" fillId="11" borderId="111" xfId="6" applyFont="1" applyFill="1" applyBorder="1" applyAlignment="1" applyProtection="1">
      <alignment horizontal="left" vertical="top" wrapText="1"/>
      <protection locked="0"/>
    </xf>
    <xf numFmtId="0" fontId="40" fillId="11" borderId="65" xfId="6" applyFont="1" applyFill="1" applyBorder="1" applyAlignment="1" applyProtection="1">
      <alignment horizontal="left" vertical="top" wrapText="1"/>
      <protection locked="0"/>
    </xf>
    <xf numFmtId="0" fontId="49" fillId="12" borderId="71" xfId="6" applyFont="1" applyFill="1" applyBorder="1" applyAlignment="1">
      <alignment horizontal="center" vertical="center"/>
    </xf>
    <xf numFmtId="0" fontId="49" fillId="12" borderId="72" xfId="6" applyFont="1" applyFill="1" applyBorder="1" applyAlignment="1">
      <alignment horizontal="center" vertical="center"/>
    </xf>
    <xf numFmtId="0" fontId="40" fillId="11" borderId="65" xfId="10" applyFont="1" applyFill="1" applyBorder="1" applyAlignment="1">
      <alignment vertical="top"/>
    </xf>
    <xf numFmtId="0" fontId="40" fillId="12" borderId="65" xfId="10" applyFont="1" applyFill="1" applyBorder="1" applyAlignment="1">
      <alignment vertical="top"/>
    </xf>
    <xf numFmtId="9" fontId="40" fillId="11" borderId="65" xfId="13" applyFont="1" applyFill="1" applyBorder="1" applyAlignment="1" applyProtection="1">
      <alignment horizontal="center" vertical="top"/>
      <protection locked="0"/>
    </xf>
    <xf numFmtId="9" fontId="40" fillId="11" borderId="65" xfId="10" applyNumberFormat="1" applyFont="1" applyFill="1" applyBorder="1" applyAlignment="1" applyProtection="1">
      <alignment horizontal="center" vertical="top"/>
      <protection locked="0"/>
    </xf>
    <xf numFmtId="9" fontId="40" fillId="11" borderId="8" xfId="10" applyNumberFormat="1" applyFont="1" applyFill="1" applyBorder="1" applyAlignment="1" applyProtection="1">
      <alignment horizontal="center" vertical="top"/>
      <protection locked="0"/>
    </xf>
    <xf numFmtId="0" fontId="42" fillId="12" borderId="96" xfId="10" applyFont="1" applyFill="1" applyBorder="1" applyAlignment="1">
      <alignment horizontal="center" vertical="center"/>
    </xf>
    <xf numFmtId="0" fontId="42" fillId="12" borderId="97" xfId="10" applyFont="1" applyFill="1" applyBorder="1" applyAlignment="1">
      <alignment horizontal="center" vertical="center"/>
    </xf>
    <xf numFmtId="0" fontId="42" fillId="12" borderId="95" xfId="10" applyFont="1" applyFill="1" applyBorder="1" applyAlignment="1">
      <alignment horizontal="center" vertical="center"/>
    </xf>
    <xf numFmtId="9" fontId="40" fillId="11" borderId="111" xfId="10" applyNumberFormat="1" applyFont="1" applyFill="1" applyBorder="1" applyAlignment="1" applyProtection="1">
      <alignment horizontal="center" vertical="top"/>
      <protection locked="0"/>
    </xf>
    <xf numFmtId="9" fontId="40" fillId="11" borderId="115" xfId="10" applyNumberFormat="1" applyFont="1" applyFill="1" applyBorder="1" applyAlignment="1" applyProtection="1">
      <alignment horizontal="center" vertical="top"/>
      <protection locked="0"/>
    </xf>
    <xf numFmtId="9" fontId="40" fillId="11" borderId="76" xfId="10" applyNumberFormat="1" applyFont="1" applyFill="1" applyBorder="1" applyAlignment="1" applyProtection="1">
      <alignment horizontal="center" vertical="top"/>
      <protection locked="0"/>
    </xf>
    <xf numFmtId="9" fontId="40" fillId="11" borderId="93" xfId="10" applyNumberFormat="1" applyFont="1" applyFill="1" applyBorder="1" applyAlignment="1" applyProtection="1">
      <alignment horizontal="center" vertical="top"/>
      <protection locked="0"/>
    </xf>
    <xf numFmtId="9" fontId="46" fillId="12" borderId="95" xfId="11" applyFont="1" applyFill="1" applyBorder="1" applyAlignment="1">
      <alignment horizontal="center" vertical="center"/>
    </xf>
    <xf numFmtId="9" fontId="46" fillId="12" borderId="96" xfId="11" applyFont="1" applyFill="1" applyBorder="1" applyAlignment="1">
      <alignment horizontal="center" vertical="center"/>
    </xf>
    <xf numFmtId="9" fontId="46" fillId="12" borderId="97" xfId="11" applyFont="1" applyFill="1" applyBorder="1" applyAlignment="1">
      <alignment horizontal="center" vertical="center"/>
    </xf>
    <xf numFmtId="9" fontId="46" fillId="12" borderId="106" xfId="11" applyFont="1" applyFill="1" applyBorder="1" applyAlignment="1">
      <alignment horizontal="center" vertical="center"/>
    </xf>
    <xf numFmtId="9" fontId="40" fillId="11" borderId="8" xfId="13" applyFont="1" applyFill="1" applyBorder="1" applyAlignment="1" applyProtection="1">
      <alignment horizontal="center" vertical="top"/>
      <protection locked="0"/>
    </xf>
    <xf numFmtId="9" fontId="40" fillId="11" borderId="3" xfId="13" applyFont="1" applyFill="1" applyBorder="1" applyAlignment="1" applyProtection="1">
      <alignment horizontal="center" vertical="top"/>
      <protection locked="0"/>
    </xf>
    <xf numFmtId="9" fontId="40" fillId="12" borderId="8" xfId="13" applyFont="1" applyFill="1" applyBorder="1" applyAlignment="1">
      <alignment vertical="top"/>
    </xf>
    <xf numFmtId="9" fontId="40" fillId="12" borderId="3" xfId="13" applyFont="1" applyFill="1" applyBorder="1" applyAlignment="1">
      <alignment vertical="top"/>
    </xf>
    <xf numFmtId="9" fontId="40" fillId="11" borderId="111" xfId="13" applyFont="1" applyFill="1" applyBorder="1" applyAlignment="1" applyProtection="1">
      <alignment horizontal="center" vertical="top"/>
      <protection locked="0"/>
    </xf>
    <xf numFmtId="9" fontId="40" fillId="11" borderId="76" xfId="13" applyFont="1" applyFill="1" applyBorder="1" applyAlignment="1" applyProtection="1">
      <alignment horizontal="center" vertical="top"/>
      <protection locked="0"/>
    </xf>
    <xf numFmtId="9" fontId="46" fillId="12" borderId="95" xfId="13" applyFont="1" applyFill="1" applyBorder="1" applyAlignment="1">
      <alignment horizontal="center" vertical="center"/>
    </xf>
    <xf numFmtId="9" fontId="46" fillId="12" borderId="96" xfId="13" applyFont="1" applyFill="1" applyBorder="1" applyAlignment="1">
      <alignment horizontal="center" vertical="center"/>
    </xf>
    <xf numFmtId="9" fontId="46" fillId="12" borderId="106" xfId="13" applyFont="1" applyFill="1" applyBorder="1" applyAlignment="1">
      <alignment horizontal="center" vertical="center"/>
    </xf>
    <xf numFmtId="0" fontId="38" fillId="12" borderId="111" xfId="10" applyFont="1" applyFill="1" applyBorder="1" applyAlignment="1">
      <alignment horizontal="center" vertical="center"/>
    </xf>
    <xf numFmtId="0" fontId="40" fillId="12" borderId="76" xfId="10" applyFont="1" applyFill="1" applyBorder="1" applyAlignment="1">
      <alignment horizontal="center" vertical="center" wrapText="1"/>
    </xf>
    <xf numFmtId="0" fontId="38" fillId="0" borderId="0" xfId="10" applyFont="1" applyAlignment="1">
      <alignment horizontal="right" vertical="top"/>
    </xf>
    <xf numFmtId="0" fontId="33" fillId="15" borderId="82" xfId="24" applyFont="1" applyFill="1" applyBorder="1" applyAlignment="1">
      <alignment horizontal="center" vertical="center" wrapText="1"/>
    </xf>
    <xf numFmtId="0" fontId="34" fillId="0" borderId="83" xfId="24" applyFont="1" applyBorder="1"/>
    <xf numFmtId="0" fontId="34" fillId="0" borderId="84" xfId="24" applyFont="1" applyBorder="1"/>
    <xf numFmtId="0" fontId="17" fillId="2" borderId="3" xfId="0" quotePrefix="1" applyFont="1" applyFill="1" applyBorder="1" applyAlignment="1">
      <alignment horizontal="left" vertical="center" wrapText="1"/>
    </xf>
    <xf numFmtId="0" fontId="17" fillId="2" borderId="2" xfId="0" quotePrefix="1" applyFont="1" applyFill="1" applyBorder="1" applyAlignment="1">
      <alignment horizontal="left" vertical="center" wrapText="1"/>
    </xf>
    <xf numFmtId="0" fontId="17" fillId="2" borderId="4" xfId="0" quotePrefix="1" applyFont="1" applyFill="1" applyBorder="1" applyAlignment="1">
      <alignment horizontal="left" vertical="center" wrapText="1"/>
    </xf>
    <xf numFmtId="0" fontId="21" fillId="9" borderId="3" xfId="0" applyFont="1" applyFill="1" applyBorder="1" applyAlignment="1">
      <alignment horizontal="left" vertical="center" wrapText="1"/>
    </xf>
    <xf numFmtId="0" fontId="21" fillId="9" borderId="4" xfId="0" applyFont="1" applyFill="1" applyBorder="1" applyAlignment="1">
      <alignment horizontal="left" vertical="center" wrapText="1"/>
    </xf>
    <xf numFmtId="0" fontId="17" fillId="0" borderId="3" xfId="0" quotePrefix="1" applyFont="1" applyBorder="1" applyAlignment="1">
      <alignment horizontal="left" vertical="center" wrapText="1"/>
    </xf>
    <xf numFmtId="0" fontId="17" fillId="0" borderId="2" xfId="0" quotePrefix="1" applyFont="1" applyBorder="1" applyAlignment="1">
      <alignment horizontal="left" vertical="center" wrapText="1"/>
    </xf>
    <xf numFmtId="0" fontId="17" fillId="0" borderId="4" xfId="0" quotePrefix="1" applyFont="1" applyBorder="1" applyAlignment="1">
      <alignment horizontal="left" vertical="center" wrapText="1"/>
    </xf>
    <xf numFmtId="0" fontId="13" fillId="0" borderId="20" xfId="0" quotePrefix="1" applyFont="1" applyBorder="1" applyAlignment="1">
      <alignment horizontal="center" vertical="center" wrapText="1"/>
    </xf>
    <xf numFmtId="0" fontId="13" fillId="0" borderId="21" xfId="0" quotePrefix="1" applyFont="1" applyBorder="1" applyAlignment="1">
      <alignment horizontal="center" vertical="center" wrapText="1"/>
    </xf>
    <xf numFmtId="0" fontId="13" fillId="0" borderId="22" xfId="0" quotePrefix="1" applyFont="1" applyBorder="1" applyAlignment="1">
      <alignment horizontal="center" vertical="center" wrapText="1"/>
    </xf>
    <xf numFmtId="0" fontId="14" fillId="10" borderId="20" xfId="0" applyFont="1" applyFill="1" applyBorder="1" applyAlignment="1">
      <alignment horizontal="left" vertical="center" wrapText="1"/>
    </xf>
    <xf numFmtId="0" fontId="14" fillId="10" borderId="54" xfId="0" applyFont="1" applyFill="1" applyBorder="1" applyAlignment="1">
      <alignment horizontal="left" vertical="center" wrapText="1"/>
    </xf>
    <xf numFmtId="0" fontId="13" fillId="0" borderId="23" xfId="0" quotePrefix="1" applyFont="1" applyBorder="1" applyAlignment="1">
      <alignment horizontal="center" vertical="center" wrapText="1"/>
    </xf>
    <xf numFmtId="0" fontId="14" fillId="10" borderId="3" xfId="0" applyFont="1" applyFill="1" applyBorder="1" applyAlignment="1">
      <alignment horizontal="center" vertical="center"/>
    </xf>
    <xf numFmtId="0" fontId="14" fillId="10" borderId="2" xfId="0" applyFont="1" applyFill="1" applyBorder="1" applyAlignment="1">
      <alignment horizontal="center" vertical="center"/>
    </xf>
    <xf numFmtId="0" fontId="14" fillId="10" borderId="4" xfId="0" applyFont="1" applyFill="1" applyBorder="1" applyAlignment="1">
      <alignment horizontal="center" vertical="center"/>
    </xf>
    <xf numFmtId="0" fontId="20" fillId="0" borderId="3" xfId="0" applyFont="1" applyBorder="1" applyAlignment="1">
      <alignment horizontal="left" vertical="center" wrapText="1"/>
    </xf>
    <xf numFmtId="0" fontId="20" fillId="0" borderId="2" xfId="0" applyFont="1" applyBorder="1" applyAlignment="1">
      <alignment horizontal="left" vertical="center" wrapText="1"/>
    </xf>
    <xf numFmtId="0" fontId="20" fillId="0" borderId="4" xfId="0" applyFont="1" applyBorder="1" applyAlignment="1">
      <alignment horizontal="left" vertical="center" wrapText="1"/>
    </xf>
    <xf numFmtId="0" fontId="21" fillId="9" borderId="6" xfId="0" applyFont="1" applyFill="1" applyBorder="1" applyAlignment="1">
      <alignment horizontal="left" vertical="center" wrapText="1"/>
    </xf>
    <xf numFmtId="0" fontId="21" fillId="9" borderId="24" xfId="0" applyFont="1" applyFill="1" applyBorder="1" applyAlignment="1">
      <alignment horizontal="left" vertical="center" wrapText="1"/>
    </xf>
    <xf numFmtId="0" fontId="21" fillId="9" borderId="11" xfId="0" applyFont="1" applyFill="1" applyBorder="1" applyAlignment="1">
      <alignment horizontal="left" vertical="center" wrapText="1"/>
    </xf>
    <xf numFmtId="0" fontId="21" fillId="9" borderId="25" xfId="0" applyFont="1" applyFill="1" applyBorder="1" applyAlignment="1">
      <alignment horizontal="left" vertical="center" wrapText="1"/>
    </xf>
    <xf numFmtId="0" fontId="21" fillId="9" borderId="27" xfId="0" applyFont="1" applyFill="1" applyBorder="1" applyAlignment="1">
      <alignment horizontal="left" vertical="center" wrapText="1"/>
    </xf>
    <xf numFmtId="0" fontId="21" fillId="9" borderId="28" xfId="0" applyFont="1" applyFill="1" applyBorder="1" applyAlignment="1">
      <alignment horizontal="left" vertical="center" wrapText="1"/>
    </xf>
    <xf numFmtId="0" fontId="14" fillId="10" borderId="51" xfId="0" applyFont="1" applyFill="1" applyBorder="1" applyAlignment="1">
      <alignment horizontal="left" vertical="center" wrapText="1"/>
    </xf>
    <xf numFmtId="0" fontId="14" fillId="10" borderId="52" xfId="0" applyFont="1" applyFill="1" applyBorder="1" applyAlignment="1">
      <alignment horizontal="left" vertical="center" wrapText="1"/>
    </xf>
    <xf numFmtId="0" fontId="13" fillId="0" borderId="17" xfId="0" quotePrefix="1" applyFont="1" applyBorder="1" applyAlignment="1">
      <alignment horizontal="center" vertical="center" wrapText="1"/>
    </xf>
    <xf numFmtId="0" fontId="13" fillId="0" borderId="18" xfId="0" quotePrefix="1" applyFont="1" applyBorder="1" applyAlignment="1">
      <alignment horizontal="center" vertical="center" wrapText="1"/>
    </xf>
    <xf numFmtId="0" fontId="13" fillId="0" borderId="53" xfId="0" quotePrefix="1" applyFont="1" applyBorder="1" applyAlignment="1">
      <alignment horizontal="center" vertical="center" wrapText="1"/>
    </xf>
    <xf numFmtId="0" fontId="14" fillId="10" borderId="53" xfId="0" applyFont="1" applyFill="1" applyBorder="1" applyAlignment="1">
      <alignment horizontal="left" vertical="center" wrapText="1"/>
    </xf>
    <xf numFmtId="0" fontId="13" fillId="0" borderId="51" xfId="0" quotePrefix="1" applyFont="1" applyBorder="1" applyAlignment="1">
      <alignment horizontal="center" vertical="center" wrapText="1"/>
    </xf>
    <xf numFmtId="0" fontId="13" fillId="0" borderId="52" xfId="0" quotePrefix="1" applyFont="1" applyBorder="1" applyAlignment="1">
      <alignment horizontal="center" vertical="center" wrapText="1"/>
    </xf>
    <xf numFmtId="0" fontId="16" fillId="0" borderId="3" xfId="0" quotePrefix="1" applyFont="1" applyBorder="1" applyAlignment="1">
      <alignment horizontal="left" vertical="center" wrapText="1"/>
    </xf>
    <xf numFmtId="0" fontId="16" fillId="0" borderId="2" xfId="0" quotePrefix="1" applyFont="1" applyBorder="1" applyAlignment="1">
      <alignment horizontal="left" vertical="center" wrapText="1"/>
    </xf>
    <xf numFmtId="0" fontId="16" fillId="0" borderId="4" xfId="0" quotePrefix="1" applyFont="1" applyBorder="1" applyAlignment="1">
      <alignment horizontal="left" vertical="center" wrapText="1"/>
    </xf>
    <xf numFmtId="0" fontId="21" fillId="9" borderId="7" xfId="0" applyFont="1" applyFill="1" applyBorder="1" applyAlignment="1">
      <alignment horizontal="left" vertical="center" wrapText="1"/>
    </xf>
    <xf numFmtId="0" fontId="21" fillId="9" borderId="12" xfId="0" applyFont="1" applyFill="1" applyBorder="1" applyAlignment="1">
      <alignment horizontal="left" vertical="center" wrapText="1"/>
    </xf>
    <xf numFmtId="0" fontId="21" fillId="9" borderId="8" xfId="0" applyFont="1" applyFill="1" applyBorder="1" applyAlignment="1">
      <alignment horizontal="left" vertical="center" wrapText="1"/>
    </xf>
    <xf numFmtId="0" fontId="21" fillId="9" borderId="10" xfId="0" applyFont="1" applyFill="1" applyBorder="1" applyAlignment="1">
      <alignment horizontal="left" vertical="center" wrapText="1"/>
    </xf>
    <xf numFmtId="0" fontId="19" fillId="0" borderId="6" xfId="0" applyFont="1" applyBorder="1" applyAlignment="1">
      <alignment horizontal="left" vertical="center" wrapText="1"/>
    </xf>
    <xf numFmtId="0" fontId="19" fillId="0" borderId="5" xfId="0" applyFont="1" applyBorder="1" applyAlignment="1">
      <alignment horizontal="left" vertical="center" wrapText="1"/>
    </xf>
    <xf numFmtId="0" fontId="19" fillId="0" borderId="8" xfId="0" applyFont="1" applyBorder="1" applyAlignment="1">
      <alignment horizontal="left" vertical="center" wrapText="1"/>
    </xf>
    <xf numFmtId="0" fontId="19" fillId="0" borderId="9" xfId="0" applyFont="1" applyBorder="1" applyAlignment="1">
      <alignment horizontal="left" vertical="center" wrapText="1"/>
    </xf>
    <xf numFmtId="0" fontId="14" fillId="10" borderId="5" xfId="0" applyFont="1" applyFill="1" applyBorder="1" applyAlignment="1">
      <alignment horizontal="left" vertical="center" wrapText="1"/>
    </xf>
    <xf numFmtId="0" fontId="14" fillId="10" borderId="7" xfId="0" applyFont="1" applyFill="1" applyBorder="1" applyAlignment="1">
      <alignment horizontal="left" vertical="center" wrapText="1"/>
    </xf>
    <xf numFmtId="0" fontId="14" fillId="10" borderId="9" xfId="0" applyFont="1" applyFill="1" applyBorder="1" applyAlignment="1">
      <alignment horizontal="left" vertical="center" wrapText="1"/>
    </xf>
    <xf numFmtId="0" fontId="14" fillId="10" borderId="10" xfId="0" applyFont="1" applyFill="1" applyBorder="1" applyAlignment="1">
      <alignment horizontal="left" vertical="center" wrapText="1"/>
    </xf>
    <xf numFmtId="0" fontId="21" fillId="9" borderId="15" xfId="0" applyFont="1" applyFill="1" applyBorder="1" applyAlignment="1">
      <alignment horizontal="left" vertical="center" wrapText="1"/>
    </xf>
    <xf numFmtId="0" fontId="21" fillId="9" borderId="55" xfId="0" applyFont="1" applyFill="1" applyBorder="1" applyAlignment="1">
      <alignment horizontal="left" vertical="center" wrapText="1"/>
    </xf>
    <xf numFmtId="0" fontId="13" fillId="0" borderId="2" xfId="0" applyFont="1" applyBorder="1" applyAlignment="1">
      <alignment horizontal="center"/>
    </xf>
    <xf numFmtId="0" fontId="18" fillId="2" borderId="29" xfId="0" quotePrefix="1" applyFont="1" applyFill="1" applyBorder="1" applyAlignment="1">
      <alignment horizontal="left" vertical="center" wrapText="1"/>
    </xf>
    <xf numFmtId="0" fontId="18" fillId="2" borderId="14" xfId="0" quotePrefix="1" applyFont="1" applyFill="1" applyBorder="1" applyAlignment="1">
      <alignment horizontal="left" vertical="center" wrapText="1"/>
    </xf>
    <xf numFmtId="0" fontId="18" fillId="2" borderId="16" xfId="0" quotePrefix="1" applyFont="1" applyFill="1" applyBorder="1" applyAlignment="1">
      <alignment horizontal="left" vertical="center" wrapText="1"/>
    </xf>
    <xf numFmtId="0" fontId="19" fillId="0" borderId="2" xfId="0" quotePrefix="1" applyFont="1" applyBorder="1" applyAlignment="1">
      <alignment horizontal="center" vertical="center" wrapText="1"/>
    </xf>
    <xf numFmtId="0" fontId="19" fillId="0" borderId="4" xfId="0" quotePrefix="1" applyFont="1" applyBorder="1" applyAlignment="1">
      <alignment horizontal="center" vertical="center" wrapText="1"/>
    </xf>
    <xf numFmtId="0" fontId="21" fillId="9" borderId="19" xfId="0" applyFont="1" applyFill="1" applyBorder="1" applyAlignment="1">
      <alignment horizontal="left" vertical="center" wrapText="1"/>
    </xf>
    <xf numFmtId="0" fontId="21" fillId="9" borderId="26" xfId="0" applyFont="1" applyFill="1" applyBorder="1" applyAlignment="1">
      <alignment horizontal="left" vertical="center" wrapText="1"/>
    </xf>
    <xf numFmtId="0" fontId="14" fillId="10" borderId="23" xfId="0" applyFont="1" applyFill="1" applyBorder="1" applyAlignment="1">
      <alignment horizontal="left" vertical="center" wrapText="1"/>
    </xf>
    <xf numFmtId="0" fontId="14" fillId="10" borderId="22" xfId="0" applyFont="1" applyFill="1" applyBorder="1" applyAlignment="1">
      <alignment horizontal="left" vertical="center" wrapText="1"/>
    </xf>
    <xf numFmtId="0" fontId="13" fillId="0" borderId="54" xfId="0" quotePrefix="1" applyFont="1" applyBorder="1" applyAlignment="1">
      <alignment horizontal="center" vertical="center" wrapText="1"/>
    </xf>
    <xf numFmtId="0" fontId="14" fillId="10" borderId="3" xfId="0" applyFont="1" applyFill="1" applyBorder="1" applyAlignment="1">
      <alignment horizontal="center" vertical="center" wrapText="1"/>
    </xf>
    <xf numFmtId="0" fontId="14" fillId="10" borderId="4" xfId="0" applyFont="1" applyFill="1" applyBorder="1" applyAlignment="1">
      <alignment horizontal="center" vertical="center" wrapText="1"/>
    </xf>
    <xf numFmtId="0" fontId="14" fillId="10" borderId="6" xfId="0" applyFont="1" applyFill="1" applyBorder="1" applyAlignment="1">
      <alignment horizontal="left" vertical="center" wrapText="1"/>
    </xf>
    <xf numFmtId="0" fontId="14" fillId="10" borderId="8" xfId="0" applyFont="1" applyFill="1" applyBorder="1" applyAlignment="1">
      <alignment horizontal="left" vertical="center" wrapText="1"/>
    </xf>
    <xf numFmtId="0" fontId="19" fillId="0" borderId="6" xfId="0" applyFont="1" applyBorder="1" applyAlignment="1">
      <alignment horizontal="center" vertical="center" wrapText="1"/>
    </xf>
    <xf numFmtId="0" fontId="19" fillId="0" borderId="5" xfId="0" applyFont="1" applyBorder="1" applyAlignment="1">
      <alignment horizontal="center" vertical="center" wrapText="1"/>
    </xf>
    <xf numFmtId="0" fontId="19" fillId="0" borderId="7" xfId="0" applyFont="1" applyBorder="1" applyAlignment="1">
      <alignment horizontal="center" vertical="center" wrapText="1"/>
    </xf>
    <xf numFmtId="0" fontId="19" fillId="0" borderId="8" xfId="0" applyFont="1" applyBorder="1" applyAlignment="1">
      <alignment horizontal="center" vertical="center" wrapText="1"/>
    </xf>
    <xf numFmtId="0" fontId="19" fillId="0" borderId="9" xfId="0" applyFont="1" applyBorder="1" applyAlignment="1">
      <alignment horizontal="center" vertical="center" wrapText="1"/>
    </xf>
    <xf numFmtId="0" fontId="19" fillId="0" borderId="10"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4" xfId="0" applyFont="1" applyBorder="1" applyAlignment="1">
      <alignment horizontal="center" vertical="center" wrapText="1"/>
    </xf>
    <xf numFmtId="0" fontId="19" fillId="0" borderId="3" xfId="0" quotePrefix="1" applyFont="1" applyBorder="1" applyAlignment="1">
      <alignment horizontal="left" vertical="center" wrapText="1"/>
    </xf>
    <xf numFmtId="0" fontId="19" fillId="0" borderId="2" xfId="0" quotePrefix="1" applyFont="1" applyBorder="1" applyAlignment="1">
      <alignment horizontal="left" vertical="center" wrapText="1"/>
    </xf>
    <xf numFmtId="0" fontId="19" fillId="0" borderId="4" xfId="0" quotePrefix="1" applyFont="1" applyBorder="1" applyAlignment="1">
      <alignment horizontal="left" vertical="center" wrapText="1"/>
    </xf>
    <xf numFmtId="0" fontId="14" fillId="10" borderId="3" xfId="0" applyFont="1" applyFill="1" applyBorder="1" applyAlignment="1">
      <alignment horizontal="left" vertical="center" wrapText="1"/>
    </xf>
    <xf numFmtId="0" fontId="14" fillId="10" borderId="4" xfId="0" applyFont="1" applyFill="1" applyBorder="1" applyAlignment="1">
      <alignment horizontal="left" vertical="center" wrapText="1"/>
    </xf>
    <xf numFmtId="0" fontId="19" fillId="0" borderId="3" xfId="0" quotePrefix="1" applyFont="1" applyBorder="1" applyAlignment="1">
      <alignment horizontal="center" vertical="center" wrapText="1"/>
    </xf>
    <xf numFmtId="0" fontId="14" fillId="10" borderId="2" xfId="0" applyFont="1" applyFill="1" applyBorder="1" applyAlignment="1">
      <alignment horizontal="left" vertical="center" wrapText="1"/>
    </xf>
    <xf numFmtId="0" fontId="18" fillId="2" borderId="2" xfId="0" applyFont="1" applyFill="1" applyBorder="1" applyAlignment="1">
      <alignment horizontal="center" vertical="center" wrapText="1"/>
    </xf>
    <xf numFmtId="0" fontId="18" fillId="2" borderId="4" xfId="0" applyFont="1" applyFill="1" applyBorder="1" applyAlignment="1">
      <alignment horizontal="center" vertical="center" wrapText="1"/>
    </xf>
    <xf numFmtId="0" fontId="14" fillId="10" borderId="2" xfId="0" applyFont="1" applyFill="1" applyBorder="1" applyAlignment="1">
      <alignment horizontal="center" vertical="center" wrapText="1"/>
    </xf>
    <xf numFmtId="0" fontId="18" fillId="2" borderId="3" xfId="0" quotePrefix="1" applyFont="1" applyFill="1" applyBorder="1" applyAlignment="1">
      <alignment horizontal="left" vertical="center" wrapText="1"/>
    </xf>
    <xf numFmtId="0" fontId="18" fillId="2" borderId="2" xfId="0" quotePrefix="1" applyFont="1" applyFill="1" applyBorder="1" applyAlignment="1">
      <alignment horizontal="left" vertical="center" wrapText="1"/>
    </xf>
    <xf numFmtId="0" fontId="18" fillId="2" borderId="4" xfId="0" quotePrefix="1" applyFont="1" applyFill="1" applyBorder="1" applyAlignment="1">
      <alignment horizontal="left" vertical="center" wrapText="1"/>
    </xf>
    <xf numFmtId="0" fontId="14" fillId="10" borderId="3" xfId="0" applyFont="1" applyFill="1" applyBorder="1" applyAlignment="1">
      <alignment vertical="center" wrapText="1"/>
    </xf>
    <xf numFmtId="0" fontId="14" fillId="10" borderId="2" xfId="0" applyFont="1" applyFill="1" applyBorder="1" applyAlignment="1">
      <alignment vertical="center" wrapText="1"/>
    </xf>
    <xf numFmtId="0" fontId="17" fillId="2" borderId="2" xfId="0" quotePrefix="1" applyFont="1" applyFill="1" applyBorder="1" applyAlignment="1">
      <alignment horizontal="center" vertical="center" wrapText="1"/>
    </xf>
    <xf numFmtId="0" fontId="17" fillId="2" borderId="4" xfId="0" quotePrefix="1" applyFont="1" applyFill="1" applyBorder="1" applyAlignment="1">
      <alignment horizontal="center" vertical="center" wrapText="1"/>
    </xf>
    <xf numFmtId="0" fontId="17" fillId="0" borderId="3" xfId="0" quotePrefix="1" applyFont="1" applyBorder="1" applyAlignment="1">
      <alignment horizontal="center" vertical="center" wrapText="1"/>
    </xf>
    <xf numFmtId="0" fontId="17" fillId="0" borderId="2" xfId="0" quotePrefix="1" applyFont="1" applyBorder="1" applyAlignment="1">
      <alignment horizontal="center" vertical="center" wrapText="1"/>
    </xf>
    <xf numFmtId="0" fontId="10" fillId="0" borderId="6"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10" xfId="0" applyFont="1" applyBorder="1" applyAlignment="1">
      <alignment horizontal="center" vertical="center" wrapText="1"/>
    </xf>
    <xf numFmtId="0" fontId="14" fillId="10" borderId="3" xfId="0" applyFont="1" applyFill="1" applyBorder="1" applyAlignment="1">
      <alignment horizontal="center" vertical="center" wrapText="1" readingOrder="1"/>
    </xf>
    <xf numFmtId="0" fontId="14" fillId="10" borderId="2" xfId="0" applyFont="1" applyFill="1" applyBorder="1" applyAlignment="1">
      <alignment horizontal="center" vertical="center" wrapText="1" readingOrder="1"/>
    </xf>
    <xf numFmtId="0" fontId="14" fillId="10" borderId="4" xfId="0" applyFont="1" applyFill="1" applyBorder="1" applyAlignment="1">
      <alignment horizontal="center" vertical="center" wrapText="1" readingOrder="1"/>
    </xf>
    <xf numFmtId="0" fontId="14" fillId="2" borderId="6" xfId="0" applyFont="1" applyFill="1" applyBorder="1" applyAlignment="1">
      <alignment horizontal="center" vertical="center" wrapText="1" readingOrder="1"/>
    </xf>
    <xf numFmtId="0" fontId="14" fillId="2" borderId="5" xfId="0" applyFont="1" applyFill="1" applyBorder="1" applyAlignment="1">
      <alignment horizontal="center" vertical="center" wrapText="1" readingOrder="1"/>
    </xf>
    <xf numFmtId="0" fontId="14" fillId="2" borderId="7" xfId="0" applyFont="1" applyFill="1" applyBorder="1" applyAlignment="1">
      <alignment horizontal="center" vertical="center" wrapText="1" readingOrder="1"/>
    </xf>
    <xf numFmtId="0" fontId="14" fillId="2" borderId="8" xfId="0" applyFont="1" applyFill="1" applyBorder="1" applyAlignment="1">
      <alignment horizontal="center" vertical="center" wrapText="1" readingOrder="1"/>
    </xf>
    <xf numFmtId="0" fontId="14" fillId="2" borderId="9" xfId="0" applyFont="1" applyFill="1" applyBorder="1" applyAlignment="1">
      <alignment horizontal="center" vertical="center" wrapText="1" readingOrder="1"/>
    </xf>
    <xf numFmtId="0" fontId="14" fillId="2" borderId="10" xfId="0" applyFont="1" applyFill="1" applyBorder="1" applyAlignment="1">
      <alignment horizontal="center" vertical="center" wrapText="1" readingOrder="1"/>
    </xf>
    <xf numFmtId="0" fontId="22" fillId="9" borderId="3" xfId="0" applyFont="1" applyFill="1" applyBorder="1" applyAlignment="1">
      <alignment horizontal="center" vertical="center" wrapText="1" readingOrder="1"/>
    </xf>
    <xf numFmtId="0" fontId="22" fillId="9" borderId="2" xfId="0" applyFont="1" applyFill="1" applyBorder="1" applyAlignment="1">
      <alignment horizontal="center" vertical="center" wrapText="1" readingOrder="1"/>
    </xf>
    <xf numFmtId="0" fontId="22" fillId="9" borderId="4" xfId="0" applyFont="1" applyFill="1" applyBorder="1" applyAlignment="1">
      <alignment horizontal="center" vertical="center" wrapText="1" readingOrder="1"/>
    </xf>
    <xf numFmtId="0" fontId="12" fillId="0" borderId="3"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2" xfId="0" applyFont="1" applyBorder="1" applyAlignment="1">
      <alignment horizontal="center" vertical="center" wrapText="1"/>
    </xf>
    <xf numFmtId="0" fontId="13" fillId="0" borderId="0" xfId="0" quotePrefix="1" applyFont="1" applyAlignment="1">
      <alignment horizontal="left" vertical="center" wrapText="1"/>
    </xf>
    <xf numFmtId="0" fontId="21" fillId="9" borderId="5" xfId="0" applyFont="1" applyFill="1" applyBorder="1" applyAlignment="1">
      <alignment horizontal="left" vertical="center" wrapText="1"/>
    </xf>
    <xf numFmtId="0" fontId="21" fillId="9" borderId="0" xfId="0" applyFont="1" applyFill="1" applyAlignment="1">
      <alignment horizontal="left" vertical="center" wrapText="1"/>
    </xf>
    <xf numFmtId="0" fontId="13" fillId="2" borderId="6" xfId="0" quotePrefix="1" applyFont="1" applyFill="1" applyBorder="1" applyAlignment="1">
      <alignment horizontal="left" vertical="center" wrapText="1"/>
    </xf>
    <xf numFmtId="0" fontId="13" fillId="2" borderId="5" xfId="0" quotePrefix="1" applyFont="1" applyFill="1" applyBorder="1" applyAlignment="1">
      <alignment horizontal="left" vertical="center" wrapText="1"/>
    </xf>
    <xf numFmtId="0" fontId="13" fillId="2" borderId="11" xfId="0" quotePrefix="1" applyFont="1" applyFill="1" applyBorder="1" applyAlignment="1">
      <alignment horizontal="left" vertical="center" wrapText="1"/>
    </xf>
    <xf numFmtId="0" fontId="13" fillId="2" borderId="0" xfId="0" quotePrefix="1" applyFont="1" applyFill="1" applyAlignment="1">
      <alignment horizontal="left" vertical="center" wrapText="1"/>
    </xf>
    <xf numFmtId="0" fontId="13" fillId="2" borderId="7" xfId="0" quotePrefix="1" applyFont="1" applyFill="1" applyBorder="1" applyAlignment="1">
      <alignment horizontal="left" vertical="center" wrapText="1"/>
    </xf>
    <xf numFmtId="0" fontId="13" fillId="2" borderId="12" xfId="0" quotePrefix="1" applyFont="1" applyFill="1" applyBorder="1" applyAlignment="1">
      <alignment horizontal="left" vertical="center" wrapText="1"/>
    </xf>
    <xf numFmtId="0" fontId="13" fillId="0" borderId="3" xfId="0" quotePrefix="1" applyFont="1" applyBorder="1" applyAlignment="1">
      <alignment horizontal="center" vertical="center" wrapText="1"/>
    </xf>
    <xf numFmtId="0" fontId="13" fillId="0" borderId="2" xfId="0" quotePrefix="1" applyFont="1" applyBorder="1" applyAlignment="1">
      <alignment horizontal="center" vertical="center" wrapText="1"/>
    </xf>
    <xf numFmtId="0" fontId="13" fillId="0" borderId="4" xfId="0" quotePrefix="1" applyFont="1" applyBorder="1" applyAlignment="1">
      <alignment horizontal="center" vertical="center" wrapText="1"/>
    </xf>
    <xf numFmtId="0" fontId="13" fillId="2" borderId="8" xfId="0" quotePrefix="1" applyFont="1" applyFill="1" applyBorder="1" applyAlignment="1">
      <alignment horizontal="left" vertical="center" wrapText="1"/>
    </xf>
    <xf numFmtId="0" fontId="13" fillId="2" borderId="9" xfId="0" quotePrefix="1" applyFont="1" applyFill="1" applyBorder="1" applyAlignment="1">
      <alignment horizontal="left" vertical="center" wrapText="1"/>
    </xf>
    <xf numFmtId="0" fontId="13" fillId="2" borderId="10" xfId="0" quotePrefix="1" applyFont="1" applyFill="1" applyBorder="1" applyAlignment="1">
      <alignment horizontal="left" vertical="center" wrapText="1"/>
    </xf>
    <xf numFmtId="0" fontId="11" fillId="0" borderId="6" xfId="0" quotePrefix="1" applyFont="1" applyBorder="1" applyAlignment="1">
      <alignment horizontal="left" vertical="top" wrapText="1"/>
    </xf>
    <xf numFmtId="0" fontId="11" fillId="0" borderId="5" xfId="0" quotePrefix="1" applyFont="1" applyBorder="1" applyAlignment="1">
      <alignment horizontal="left" vertical="top" wrapText="1"/>
    </xf>
    <xf numFmtId="0" fontId="11" fillId="0" borderId="7" xfId="0" quotePrefix="1" applyFont="1" applyBorder="1" applyAlignment="1">
      <alignment horizontal="left" vertical="top" wrapText="1"/>
    </xf>
    <xf numFmtId="0" fontId="13" fillId="0" borderId="11" xfId="0" quotePrefix="1" applyFont="1" applyBorder="1" applyAlignment="1">
      <alignment horizontal="left" vertical="top" wrapText="1"/>
    </xf>
    <xf numFmtId="0" fontId="11" fillId="0" borderId="0" xfId="0" quotePrefix="1" applyFont="1" applyAlignment="1">
      <alignment horizontal="left" vertical="top" wrapText="1"/>
    </xf>
    <xf numFmtId="0" fontId="11" fillId="0" borderId="12" xfId="0" quotePrefix="1" applyFont="1" applyBorder="1" applyAlignment="1">
      <alignment horizontal="left" vertical="top" wrapText="1"/>
    </xf>
    <xf numFmtId="0" fontId="11" fillId="0" borderId="11" xfId="0" quotePrefix="1" applyFont="1" applyBorder="1" applyAlignment="1">
      <alignment horizontal="left" vertical="top" wrapText="1"/>
    </xf>
    <xf numFmtId="0" fontId="13" fillId="0" borderId="0" xfId="0" quotePrefix="1" applyFont="1" applyAlignment="1">
      <alignment horizontal="left" vertical="top" wrapText="1"/>
    </xf>
    <xf numFmtId="0" fontId="13" fillId="0" borderId="12" xfId="0" quotePrefix="1" applyFont="1" applyBorder="1" applyAlignment="1">
      <alignment horizontal="left" vertical="top" wrapText="1"/>
    </xf>
    <xf numFmtId="0" fontId="21" fillId="9" borderId="1" xfId="0" applyFont="1" applyFill="1" applyBorder="1" applyAlignment="1">
      <alignment horizontal="center" vertical="center" wrapText="1"/>
    </xf>
    <xf numFmtId="0" fontId="0" fillId="0" borderId="1" xfId="0" applyBorder="1" applyAlignment="1">
      <alignment horizontal="center"/>
    </xf>
    <xf numFmtId="0" fontId="13" fillId="0" borderId="39" xfId="0" quotePrefix="1" applyFont="1" applyBorder="1" applyAlignment="1">
      <alignment horizontal="center" vertical="center" wrapText="1"/>
    </xf>
    <xf numFmtId="0" fontId="13" fillId="0" borderId="40" xfId="0" quotePrefix="1" applyFont="1" applyBorder="1" applyAlignment="1">
      <alignment horizontal="center" vertical="center" wrapText="1"/>
    </xf>
    <xf numFmtId="0" fontId="13" fillId="0" borderId="46" xfId="0" quotePrefix="1" applyFont="1" applyBorder="1" applyAlignment="1">
      <alignment horizontal="center" vertical="center" wrapText="1"/>
    </xf>
    <xf numFmtId="0" fontId="13" fillId="0" borderId="33" xfId="0" quotePrefix="1" applyFont="1" applyBorder="1" applyAlignment="1">
      <alignment horizontal="center" vertical="center" wrapText="1"/>
    </xf>
    <xf numFmtId="0" fontId="13" fillId="0" borderId="32" xfId="0" quotePrefix="1" applyFont="1" applyBorder="1" applyAlignment="1">
      <alignment horizontal="center" vertical="center" wrapText="1"/>
    </xf>
    <xf numFmtId="0" fontId="13" fillId="0" borderId="31" xfId="0" quotePrefix="1" applyFont="1" applyBorder="1" applyAlignment="1">
      <alignment horizontal="center" vertical="center" wrapText="1"/>
    </xf>
    <xf numFmtId="0" fontId="13" fillId="0" borderId="41" xfId="0" quotePrefix="1" applyFont="1" applyBorder="1" applyAlignment="1">
      <alignment horizontal="center" vertical="center" wrapText="1"/>
    </xf>
    <xf numFmtId="0" fontId="27" fillId="0" borderId="33" xfId="5" quotePrefix="1" applyBorder="1" applyAlignment="1">
      <alignment horizontal="center" vertical="center" wrapText="1"/>
    </xf>
    <xf numFmtId="0" fontId="13" fillId="0" borderId="37" xfId="0" quotePrefix="1" applyFont="1" applyBorder="1" applyAlignment="1">
      <alignment horizontal="center" vertical="center" wrapText="1"/>
    </xf>
    <xf numFmtId="0" fontId="14" fillId="10" borderId="38" xfId="0" applyFont="1" applyFill="1" applyBorder="1" applyAlignment="1">
      <alignment horizontal="left" vertical="center" wrapText="1"/>
    </xf>
    <xf numFmtId="0" fontId="14" fillId="10" borderId="43" xfId="0" applyFont="1" applyFill="1" applyBorder="1" applyAlignment="1">
      <alignment horizontal="left" vertical="center" wrapText="1"/>
    </xf>
    <xf numFmtId="0" fontId="14" fillId="10" borderId="42" xfId="0" applyFont="1" applyFill="1" applyBorder="1" applyAlignment="1">
      <alignment horizontal="left" vertical="center" wrapText="1"/>
    </xf>
    <xf numFmtId="0" fontId="14" fillId="10" borderId="34" xfId="0" applyFont="1" applyFill="1" applyBorder="1" applyAlignment="1">
      <alignment horizontal="left" vertical="center" wrapText="1"/>
    </xf>
    <xf numFmtId="0" fontId="21" fillId="9" borderId="49" xfId="0" applyFont="1" applyFill="1" applyBorder="1" applyAlignment="1">
      <alignment horizontal="left" vertical="center" wrapText="1"/>
    </xf>
    <xf numFmtId="0" fontId="21" fillId="9" borderId="35" xfId="0" applyFont="1" applyFill="1" applyBorder="1" applyAlignment="1">
      <alignment horizontal="left" vertical="center" wrapText="1"/>
    </xf>
    <xf numFmtId="0" fontId="14" fillId="10" borderId="47" xfId="0" applyFont="1" applyFill="1" applyBorder="1" applyAlignment="1">
      <alignment horizontal="left" vertical="center" wrapText="1"/>
    </xf>
    <xf numFmtId="0" fontId="14" fillId="10" borderId="48" xfId="0" applyFont="1" applyFill="1" applyBorder="1" applyAlignment="1">
      <alignment horizontal="left" vertical="center" wrapText="1"/>
    </xf>
    <xf numFmtId="0" fontId="21" fillId="9" borderId="44" xfId="0" applyFont="1" applyFill="1" applyBorder="1" applyAlignment="1">
      <alignment horizontal="left" vertical="center" wrapText="1"/>
    </xf>
    <xf numFmtId="0" fontId="21" fillId="9" borderId="45" xfId="0" applyFont="1" applyFill="1" applyBorder="1" applyAlignment="1">
      <alignment horizontal="left" vertical="center" wrapText="1"/>
    </xf>
    <xf numFmtId="0" fontId="13" fillId="11" borderId="3" xfId="0" quotePrefix="1" applyFont="1" applyFill="1" applyBorder="1" applyAlignment="1">
      <alignment horizontal="center" vertical="center" wrapText="1"/>
    </xf>
    <xf numFmtId="0" fontId="13" fillId="11" borderId="2" xfId="0" quotePrefix="1" applyFont="1" applyFill="1" applyBorder="1" applyAlignment="1">
      <alignment horizontal="center" vertical="center" wrapText="1"/>
    </xf>
    <xf numFmtId="0" fontId="13" fillId="11" borderId="4" xfId="0" quotePrefix="1" applyFont="1" applyFill="1" applyBorder="1" applyAlignment="1">
      <alignment horizontal="center" vertical="center" wrapText="1"/>
    </xf>
    <xf numFmtId="0" fontId="13" fillId="11" borderId="3" xfId="0" quotePrefix="1" applyFont="1" applyFill="1" applyBorder="1" applyAlignment="1">
      <alignment horizontal="left" vertical="center" wrapText="1"/>
    </xf>
    <xf numFmtId="0" fontId="13" fillId="11" borderId="2" xfId="0" quotePrefix="1" applyFont="1" applyFill="1" applyBorder="1" applyAlignment="1">
      <alignment horizontal="left" vertical="center" wrapText="1"/>
    </xf>
    <xf numFmtId="0" fontId="13" fillId="11" borderId="4" xfId="0" quotePrefix="1" applyFont="1" applyFill="1" applyBorder="1" applyAlignment="1">
      <alignment horizontal="left" vertical="center" wrapText="1"/>
    </xf>
    <xf numFmtId="0" fontId="13" fillId="0" borderId="3" xfId="0" quotePrefix="1" applyFont="1" applyBorder="1" applyAlignment="1">
      <alignment horizontal="left" vertical="center" wrapText="1"/>
    </xf>
    <xf numFmtId="0" fontId="13" fillId="0" borderId="2" xfId="0" quotePrefix="1" applyFont="1" applyBorder="1" applyAlignment="1">
      <alignment horizontal="left" vertical="center" wrapText="1"/>
    </xf>
    <xf numFmtId="0" fontId="13" fillId="0" borderId="4" xfId="0" quotePrefix="1" applyFont="1" applyBorder="1" applyAlignment="1">
      <alignment horizontal="left" vertical="center" wrapText="1"/>
    </xf>
    <xf numFmtId="0" fontId="14" fillId="10" borderId="1" xfId="0" applyFont="1" applyFill="1" applyBorder="1" applyAlignment="1">
      <alignment horizontal="left" vertical="center" wrapText="1"/>
    </xf>
    <xf numFmtId="0" fontId="25" fillId="0" borderId="6" xfId="0" quotePrefix="1" applyFont="1" applyBorder="1" applyAlignment="1">
      <alignment horizontal="justify" vertical="center" wrapText="1"/>
    </xf>
    <xf numFmtId="0" fontId="13" fillId="0" borderId="5" xfId="0" quotePrefix="1" applyFont="1" applyBorder="1" applyAlignment="1">
      <alignment horizontal="justify" vertical="center" wrapText="1"/>
    </xf>
    <xf numFmtId="0" fontId="13" fillId="0" borderId="7" xfId="0" quotePrefix="1" applyFont="1" applyBorder="1" applyAlignment="1">
      <alignment horizontal="justify" vertical="center" wrapText="1"/>
    </xf>
    <xf numFmtId="0" fontId="13" fillId="0" borderId="6"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11" xfId="0" quotePrefix="1" applyFont="1" applyBorder="1" applyAlignment="1">
      <alignment horizontal="justify" vertical="top" wrapText="1"/>
    </xf>
    <xf numFmtId="0" fontId="13" fillId="0" borderId="0" xfId="0" quotePrefix="1" applyFont="1" applyAlignment="1">
      <alignment horizontal="justify" vertical="top" wrapText="1"/>
    </xf>
    <xf numFmtId="0" fontId="13" fillId="0" borderId="12" xfId="0" quotePrefix="1" applyFont="1" applyBorder="1" applyAlignment="1">
      <alignment horizontal="justify" vertical="top" wrapText="1"/>
    </xf>
    <xf numFmtId="0" fontId="14" fillId="10" borderId="9" xfId="0" applyFont="1" applyFill="1" applyBorder="1" applyAlignment="1">
      <alignment horizontal="center" vertical="center" wrapText="1"/>
    </xf>
    <xf numFmtId="0" fontId="13" fillId="2" borderId="9" xfId="0" quotePrefix="1" applyFont="1" applyFill="1" applyBorder="1" applyAlignment="1">
      <alignment horizontal="center" vertical="center" wrapText="1"/>
    </xf>
    <xf numFmtId="0" fontId="13" fillId="2" borderId="10" xfId="0" quotePrefix="1" applyFont="1" applyFill="1" applyBorder="1" applyAlignment="1">
      <alignment horizontal="center" vertical="center" wrapText="1"/>
    </xf>
    <xf numFmtId="0" fontId="12" fillId="9" borderId="3" xfId="0" applyFont="1" applyFill="1" applyBorder="1" applyAlignment="1">
      <alignment horizontal="center" vertical="center" wrapText="1" readingOrder="1"/>
    </xf>
    <xf numFmtId="0" fontId="12" fillId="9" borderId="2" xfId="0" applyFont="1" applyFill="1" applyBorder="1" applyAlignment="1">
      <alignment horizontal="center" vertical="center" wrapText="1" readingOrder="1"/>
    </xf>
    <xf numFmtId="0" fontId="12" fillId="9" borderId="4" xfId="0" applyFont="1" applyFill="1" applyBorder="1" applyAlignment="1">
      <alignment horizontal="center" vertical="center" wrapText="1" readingOrder="1"/>
    </xf>
    <xf numFmtId="0" fontId="13" fillId="0" borderId="8" xfId="0" quotePrefix="1" applyFont="1" applyBorder="1" applyAlignment="1">
      <alignment horizontal="center" vertical="center" wrapText="1"/>
    </xf>
    <xf numFmtId="0" fontId="13" fillId="0" borderId="9" xfId="0" quotePrefix="1" applyFont="1" applyBorder="1" applyAlignment="1">
      <alignment horizontal="center" vertical="center" wrapText="1"/>
    </xf>
    <xf numFmtId="0" fontId="13" fillId="0" borderId="3" xfId="0" quotePrefix="1" applyFont="1" applyBorder="1" applyAlignment="1">
      <alignment horizontal="justify" vertical="center" wrapText="1"/>
    </xf>
    <xf numFmtId="0" fontId="13" fillId="0" borderId="2" xfId="0" quotePrefix="1" applyFont="1" applyBorder="1" applyAlignment="1">
      <alignment horizontal="justify" vertical="center" wrapText="1"/>
    </xf>
    <xf numFmtId="0" fontId="13" fillId="0" borderId="4" xfId="0" quotePrefix="1" applyFont="1" applyBorder="1" applyAlignment="1">
      <alignment horizontal="justify" vertical="center" wrapText="1"/>
    </xf>
    <xf numFmtId="9" fontId="13" fillId="0" borderId="6" xfId="0" applyNumberFormat="1" applyFont="1" applyBorder="1" applyAlignment="1">
      <alignment horizontal="center" vertical="center" wrapText="1"/>
    </xf>
    <xf numFmtId="9" fontId="13" fillId="2" borderId="1" xfId="0" applyNumberFormat="1"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27" fillId="0" borderId="3" xfId="5" quotePrefix="1" applyBorder="1" applyAlignment="1">
      <alignment horizontal="center" vertical="center" wrapText="1"/>
    </xf>
    <xf numFmtId="0" fontId="28" fillId="0" borderId="11" xfId="0" quotePrefix="1" applyFont="1" applyBorder="1" applyAlignment="1">
      <alignment horizontal="justify" vertical="top" wrapText="1"/>
    </xf>
    <xf numFmtId="0" fontId="28" fillId="0" borderId="0" xfId="0" quotePrefix="1" applyFont="1" applyAlignment="1">
      <alignment horizontal="justify" vertical="top" wrapText="1"/>
    </xf>
    <xf numFmtId="0" fontId="28" fillId="0" borderId="12" xfId="0" quotePrefix="1" applyFont="1" applyBorder="1" applyAlignment="1">
      <alignment horizontal="justify" vertical="top" wrapText="1"/>
    </xf>
    <xf numFmtId="0" fontId="13" fillId="0" borderId="6" xfId="0" quotePrefix="1" applyFont="1" applyBorder="1" applyAlignment="1">
      <alignment horizontal="left" vertical="top" wrapText="1"/>
    </xf>
    <xf numFmtId="0" fontId="13" fillId="0" borderId="5" xfId="0" quotePrefix="1" applyFont="1" applyBorder="1" applyAlignment="1">
      <alignment horizontal="left" vertical="top" wrapText="1"/>
    </xf>
    <xf numFmtId="0" fontId="13" fillId="0" borderId="7" xfId="0" quotePrefix="1" applyFont="1" applyBorder="1" applyAlignment="1">
      <alignment horizontal="left" vertical="top" wrapText="1"/>
    </xf>
    <xf numFmtId="0" fontId="13" fillId="0" borderId="8" xfId="0" quotePrefix="1" applyFont="1" applyBorder="1" applyAlignment="1">
      <alignment horizontal="left" vertical="top" wrapText="1"/>
    </xf>
    <xf numFmtId="0" fontId="13" fillId="0" borderId="9" xfId="0" quotePrefix="1" applyFont="1" applyBorder="1" applyAlignment="1">
      <alignment horizontal="left" vertical="top" wrapText="1"/>
    </xf>
    <xf numFmtId="0" fontId="13" fillId="0" borderId="10" xfId="0" quotePrefix="1" applyFont="1" applyBorder="1" applyAlignment="1">
      <alignment horizontal="left" vertical="top" wrapText="1"/>
    </xf>
    <xf numFmtId="0" fontId="11" fillId="9" borderId="3" xfId="0" applyFont="1" applyFill="1" applyBorder="1" applyAlignment="1">
      <alignment horizontal="center" vertical="center"/>
    </xf>
    <xf numFmtId="0" fontId="11" fillId="9" borderId="2" xfId="0" applyFont="1" applyFill="1" applyBorder="1" applyAlignment="1">
      <alignment horizontal="center" vertical="center"/>
    </xf>
    <xf numFmtId="0" fontId="21" fillId="9" borderId="1" xfId="0" applyFont="1" applyFill="1" applyBorder="1" applyAlignment="1">
      <alignment horizontal="left" vertical="center" wrapText="1"/>
    </xf>
    <xf numFmtId="0" fontId="13" fillId="0" borderId="6" xfId="0" quotePrefix="1" applyFont="1" applyBorder="1" applyAlignment="1">
      <alignment horizontal="left" vertical="center" wrapText="1"/>
    </xf>
    <xf numFmtId="0" fontId="13" fillId="0" borderId="5" xfId="0" quotePrefix="1" applyFont="1" applyBorder="1" applyAlignment="1">
      <alignment horizontal="left" vertical="center" wrapText="1"/>
    </xf>
    <xf numFmtId="0" fontId="13" fillId="0" borderId="7" xfId="0" quotePrefix="1" applyFont="1" applyBorder="1" applyAlignment="1">
      <alignment horizontal="left" vertical="center" wrapText="1"/>
    </xf>
    <xf numFmtId="0" fontId="14" fillId="10" borderId="1" xfId="0" applyFont="1" applyFill="1" applyBorder="1" applyAlignment="1">
      <alignment horizontal="center" vertical="center" wrapText="1"/>
    </xf>
    <xf numFmtId="0" fontId="13" fillId="0" borderId="2" xfId="0" applyFont="1" applyBorder="1" applyAlignment="1">
      <alignment horizontal="center" vertical="center" wrapText="1"/>
    </xf>
    <xf numFmtId="9" fontId="38" fillId="12" borderId="72" xfId="6" applyNumberFormat="1" applyFont="1" applyFill="1" applyBorder="1" applyAlignment="1">
      <alignment horizontal="center" vertical="top"/>
    </xf>
    <xf numFmtId="9" fontId="38" fillId="12" borderId="73" xfId="6" applyNumberFormat="1" applyFont="1" applyFill="1" applyBorder="1" applyAlignment="1">
      <alignment horizontal="center" vertical="top"/>
    </xf>
    <xf numFmtId="0" fontId="38" fillId="0" borderId="65" xfId="6" applyFont="1" applyBorder="1" applyAlignment="1" applyProtection="1">
      <alignment horizontal="center" vertical="top"/>
      <protection hidden="1"/>
    </xf>
    <xf numFmtId="0" fontId="38" fillId="0" borderId="115" xfId="6" applyFont="1" applyBorder="1" applyAlignment="1" applyProtection="1">
      <alignment horizontal="center" vertical="top"/>
      <protection hidden="1"/>
    </xf>
    <xf numFmtId="0" fontId="38" fillId="0" borderId="1" xfId="6" applyFont="1" applyBorder="1" applyAlignment="1">
      <alignment horizontal="center" vertical="top"/>
    </xf>
    <xf numFmtId="0" fontId="38" fillId="0" borderId="93" xfId="6" applyFont="1" applyBorder="1" applyAlignment="1">
      <alignment horizontal="center" vertical="top"/>
    </xf>
    <xf numFmtId="0" fontId="40" fillId="0" borderId="76" xfId="10" applyFont="1" applyBorder="1" applyAlignment="1">
      <alignment horizontal="center" vertical="top" wrapText="1"/>
    </xf>
    <xf numFmtId="0" fontId="40" fillId="0" borderId="1" xfId="10" applyFont="1" applyBorder="1" applyAlignment="1">
      <alignment horizontal="center" vertical="top" wrapText="1"/>
    </xf>
    <xf numFmtId="0" fontId="40" fillId="0" borderId="93" xfId="10" applyFont="1" applyBorder="1" applyAlignment="1">
      <alignment horizontal="center" vertical="top" wrapText="1"/>
    </xf>
    <xf numFmtId="0" fontId="40" fillId="13" borderId="95" xfId="10" applyFont="1" applyFill="1" applyBorder="1" applyAlignment="1">
      <alignment horizontal="center" vertical="top" wrapText="1"/>
    </xf>
    <xf numFmtId="0" fontId="40" fillId="13" borderId="96" xfId="10" applyFont="1" applyFill="1" applyBorder="1" applyAlignment="1">
      <alignment horizontal="center" vertical="top" wrapText="1"/>
    </xf>
    <xf numFmtId="0" fontId="40" fillId="13" borderId="97" xfId="10" applyFont="1" applyFill="1" applyBorder="1" applyAlignment="1">
      <alignment horizontal="center" vertical="top" wrapText="1"/>
    </xf>
    <xf numFmtId="0" fontId="40" fillId="12" borderId="3" xfId="10" applyFont="1" applyFill="1" applyBorder="1" applyAlignment="1">
      <alignment horizontal="left" vertical="top"/>
    </xf>
    <xf numFmtId="0" fontId="40" fillId="12" borderId="4" xfId="10" applyFont="1" applyFill="1" applyBorder="1" applyAlignment="1">
      <alignment horizontal="left" vertical="top"/>
    </xf>
    <xf numFmtId="0" fontId="45" fillId="11" borderId="110" xfId="24" applyFont="1" applyFill="1" applyBorder="1" applyAlignment="1">
      <alignment horizontal="left"/>
    </xf>
    <xf numFmtId="0" fontId="45" fillId="11" borderId="96" xfId="24" applyFont="1" applyFill="1" applyBorder="1" applyAlignment="1">
      <alignment horizontal="left"/>
    </xf>
    <xf numFmtId="0" fontId="42" fillId="12" borderId="3" xfId="10" applyFont="1" applyFill="1" applyBorder="1" applyAlignment="1">
      <alignment horizontal="center" vertical="center"/>
    </xf>
    <xf numFmtId="0" fontId="42" fillId="12" borderId="4" xfId="10" applyFont="1" applyFill="1" applyBorder="1" applyAlignment="1">
      <alignment horizontal="center" vertical="center"/>
    </xf>
    <xf numFmtId="0" fontId="45" fillId="11" borderId="99" xfId="24" applyFont="1" applyFill="1" applyBorder="1" applyAlignment="1">
      <alignment horizontal="left"/>
    </xf>
    <xf numFmtId="0" fontId="45" fillId="11" borderId="108" xfId="24" applyFont="1" applyFill="1" applyBorder="1" applyAlignment="1">
      <alignment horizontal="left"/>
    </xf>
    <xf numFmtId="0" fontId="45" fillId="11" borderId="4" xfId="24" applyFont="1" applyFill="1" applyBorder="1" applyAlignment="1">
      <alignment horizontal="left"/>
    </xf>
    <xf numFmtId="0" fontId="45" fillId="11" borderId="1" xfId="24" applyFont="1" applyFill="1" applyBorder="1" applyAlignment="1">
      <alignment horizontal="left"/>
    </xf>
    <xf numFmtId="9" fontId="42" fillId="12" borderId="74" xfId="10" applyNumberFormat="1" applyFont="1" applyFill="1" applyBorder="1" applyAlignment="1">
      <alignment horizontal="center" vertical="center"/>
    </xf>
    <xf numFmtId="9" fontId="42" fillId="12" borderId="75" xfId="10" applyNumberFormat="1" applyFont="1" applyFill="1" applyBorder="1" applyAlignment="1">
      <alignment horizontal="center" vertical="center"/>
    </xf>
    <xf numFmtId="9" fontId="42" fillId="12" borderId="91" xfId="10" applyNumberFormat="1" applyFont="1" applyFill="1" applyBorder="1" applyAlignment="1">
      <alignment horizontal="center" vertical="center"/>
    </xf>
    <xf numFmtId="0" fontId="44" fillId="12" borderId="56" xfId="24" applyFont="1" applyFill="1" applyBorder="1" applyAlignment="1">
      <alignment horizontal="center" vertical="center" wrapText="1"/>
    </xf>
    <xf numFmtId="0" fontId="44" fillId="12" borderId="57" xfId="24" applyFont="1" applyFill="1" applyBorder="1" applyAlignment="1">
      <alignment horizontal="center" vertical="center" wrapText="1"/>
    </xf>
    <xf numFmtId="0" fontId="44" fillId="12" borderId="58" xfId="24" applyFont="1" applyFill="1" applyBorder="1" applyAlignment="1">
      <alignment horizontal="center" vertical="center" wrapText="1"/>
    </xf>
    <xf numFmtId="0" fontId="44" fillId="12" borderId="63" xfId="24" applyFont="1" applyFill="1" applyBorder="1" applyAlignment="1">
      <alignment horizontal="center" vertical="center" wrapText="1"/>
    </xf>
    <xf numFmtId="0" fontId="44" fillId="12" borderId="60" xfId="24" applyFont="1" applyFill="1" applyBorder="1" applyAlignment="1">
      <alignment horizontal="center" vertical="center" wrapText="1"/>
    </xf>
    <xf numFmtId="0" fontId="44" fillId="12" borderId="70" xfId="24" applyFont="1" applyFill="1" applyBorder="1" applyAlignment="1">
      <alignment horizontal="center" vertical="center" wrapText="1"/>
    </xf>
    <xf numFmtId="0" fontId="44" fillId="12" borderId="107" xfId="24" applyFont="1" applyFill="1" applyBorder="1" applyAlignment="1">
      <alignment horizontal="center" vertical="center" wrapText="1"/>
    </xf>
    <xf numFmtId="0" fontId="44" fillId="12" borderId="59" xfId="24" applyFont="1" applyFill="1" applyBorder="1" applyAlignment="1">
      <alignment horizontal="center" vertical="center" wrapText="1"/>
    </xf>
    <xf numFmtId="0" fontId="44" fillId="12" borderId="12" xfId="24" applyFont="1" applyFill="1" applyBorder="1" applyAlignment="1">
      <alignment horizontal="center" vertical="center" wrapText="1"/>
    </xf>
    <xf numFmtId="0" fontId="42" fillId="0" borderId="9" xfId="10" applyFont="1" applyBorder="1" applyAlignment="1">
      <alignment horizontal="left" vertical="center" wrapText="1"/>
    </xf>
    <xf numFmtId="0" fontId="42" fillId="0" borderId="0" xfId="10" applyFont="1" applyAlignment="1">
      <alignment horizontal="left" vertical="center" wrapText="1"/>
    </xf>
    <xf numFmtId="0" fontId="40" fillId="11" borderId="1" xfId="10" applyFont="1" applyFill="1" applyBorder="1" applyAlignment="1">
      <alignment horizontal="center" vertical="center" wrapText="1"/>
    </xf>
    <xf numFmtId="0" fontId="42" fillId="0" borderId="0" xfId="10" applyFont="1" applyAlignment="1">
      <alignment horizontal="left" vertical="top" wrapText="1"/>
    </xf>
    <xf numFmtId="9" fontId="42" fillId="12" borderId="102" xfId="10" applyNumberFormat="1" applyFont="1" applyFill="1" applyBorder="1" applyAlignment="1">
      <alignment horizontal="center" vertical="center"/>
    </xf>
    <xf numFmtId="0" fontId="44" fillId="12" borderId="75" xfId="10" applyFont="1" applyFill="1" applyBorder="1" applyAlignment="1">
      <alignment horizontal="center" vertical="center" wrapText="1"/>
    </xf>
    <xf numFmtId="0" fontId="44" fillId="12" borderId="1" xfId="10" applyFont="1" applyFill="1" applyBorder="1" applyAlignment="1">
      <alignment horizontal="center" vertical="center" wrapText="1"/>
    </xf>
    <xf numFmtId="0" fontId="44" fillId="12" borderId="96" xfId="10" applyFont="1" applyFill="1" applyBorder="1" applyAlignment="1">
      <alignment horizontal="center" vertical="center" wrapText="1"/>
    </xf>
    <xf numFmtId="0" fontId="42" fillId="12" borderId="74" xfId="10" applyFont="1" applyFill="1" applyBorder="1" applyAlignment="1">
      <alignment horizontal="center" vertical="center" wrapText="1"/>
    </xf>
    <xf numFmtId="0" fontId="42" fillId="12" borderId="76" xfId="10" applyFont="1" applyFill="1" applyBorder="1" applyAlignment="1">
      <alignment horizontal="center" vertical="center" wrapText="1"/>
    </xf>
    <xf numFmtId="0" fontId="42" fillId="12" borderId="95" xfId="10" applyFont="1" applyFill="1" applyBorder="1" applyAlignment="1">
      <alignment horizontal="center" vertical="center" wrapText="1"/>
    </xf>
    <xf numFmtId="0" fontId="42" fillId="12" borderId="102" xfId="10" applyFont="1" applyFill="1" applyBorder="1" applyAlignment="1">
      <alignment horizontal="center" vertical="center"/>
    </xf>
    <xf numFmtId="0" fontId="42" fillId="12" borderId="106" xfId="10" applyFont="1" applyFill="1" applyBorder="1" applyAlignment="1">
      <alignment horizontal="center" vertical="center"/>
    </xf>
    <xf numFmtId="0" fontId="42" fillId="12" borderId="91" xfId="10" applyFont="1" applyFill="1" applyBorder="1" applyAlignment="1">
      <alignment horizontal="center" vertical="center" wrapText="1"/>
    </xf>
    <xf numFmtId="0" fontId="42" fillId="12" borderId="97" xfId="10" applyFont="1" applyFill="1" applyBorder="1" applyAlignment="1">
      <alignment horizontal="center" vertical="center" wrapText="1"/>
    </xf>
    <xf numFmtId="0" fontId="44" fillId="12" borderId="78" xfId="10" applyFont="1" applyFill="1" applyBorder="1" applyAlignment="1">
      <alignment horizontal="right" vertical="center"/>
    </xf>
    <xf numFmtId="0" fontId="44" fillId="12" borderId="79" xfId="10" applyFont="1" applyFill="1" applyBorder="1" applyAlignment="1">
      <alignment horizontal="right" vertical="center"/>
    </xf>
    <xf numFmtId="0" fontId="42" fillId="12" borderId="98" xfId="10" applyFont="1" applyFill="1" applyBorder="1" applyAlignment="1">
      <alignment horizontal="center" vertical="center"/>
    </xf>
    <xf numFmtId="0" fontId="42" fillId="12" borderId="99" xfId="10" applyFont="1" applyFill="1" applyBorder="1" applyAlignment="1">
      <alignment horizontal="center" vertical="center"/>
    </xf>
    <xf numFmtId="9" fontId="42" fillId="12" borderId="77" xfId="10" applyNumberFormat="1" applyFont="1" applyFill="1" applyBorder="1" applyAlignment="1">
      <alignment horizontal="center" vertical="center"/>
    </xf>
    <xf numFmtId="0" fontId="42" fillId="12" borderId="2" xfId="10" applyFont="1" applyFill="1" applyBorder="1" applyAlignment="1">
      <alignment horizontal="center" vertical="center"/>
    </xf>
    <xf numFmtId="0" fontId="44" fillId="12" borderId="102" xfId="10" applyFont="1" applyFill="1" applyBorder="1" applyAlignment="1">
      <alignment horizontal="center" vertical="center" wrapText="1"/>
    </xf>
    <xf numFmtId="0" fontId="44" fillId="12" borderId="3" xfId="10" applyFont="1" applyFill="1" applyBorder="1" applyAlignment="1">
      <alignment horizontal="center" vertical="center" wrapText="1"/>
    </xf>
    <xf numFmtId="0" fontId="44" fillId="12" borderId="106" xfId="10" applyFont="1" applyFill="1" applyBorder="1" applyAlignment="1">
      <alignment horizontal="center" vertical="center" wrapText="1"/>
    </xf>
    <xf numFmtId="0" fontId="42" fillId="12" borderId="100" xfId="10" applyFont="1" applyFill="1" applyBorder="1" applyAlignment="1">
      <alignment horizontal="center" vertical="center"/>
    </xf>
    <xf numFmtId="0" fontId="42" fillId="12" borderId="81" xfId="10" applyFont="1" applyFill="1" applyBorder="1" applyAlignment="1">
      <alignment horizontal="center" vertical="center"/>
    </xf>
    <xf numFmtId="0" fontId="40" fillId="11" borderId="78" xfId="8" applyFont="1" applyFill="1" applyBorder="1" applyAlignment="1" applyProtection="1">
      <alignment horizontal="center" vertical="center"/>
      <protection locked="0"/>
    </xf>
    <xf numFmtId="0" fontId="40" fillId="11" borderId="79" xfId="8" applyFont="1" applyFill="1" applyBorder="1" applyAlignment="1" applyProtection="1">
      <alignment horizontal="center" vertical="center"/>
      <protection locked="0"/>
    </xf>
    <xf numFmtId="0" fontId="40" fillId="11" borderId="80" xfId="8" applyFont="1" applyFill="1" applyBorder="1" applyAlignment="1" applyProtection="1">
      <alignment horizontal="center" vertical="center"/>
      <protection locked="0"/>
    </xf>
    <xf numFmtId="0" fontId="40" fillId="0" borderId="90" xfId="8" applyFont="1" applyBorder="1" applyAlignment="1">
      <alignment horizontal="center" vertical="center" wrapText="1"/>
    </xf>
    <xf numFmtId="0" fontId="40" fillId="0" borderId="92" xfId="8" applyFont="1" applyBorder="1" applyAlignment="1">
      <alignment horizontal="center" vertical="center" wrapText="1"/>
    </xf>
    <xf numFmtId="0" fontId="40" fillId="0" borderId="94" xfId="8" applyFont="1" applyBorder="1" applyAlignment="1">
      <alignment horizontal="center" vertical="center" wrapText="1"/>
    </xf>
    <xf numFmtId="0" fontId="42" fillId="12" borderId="95" xfId="8" applyFont="1" applyFill="1" applyBorder="1" applyAlignment="1">
      <alignment horizontal="left" vertical="center" wrapText="1"/>
    </xf>
    <xf numFmtId="0" fontId="42" fillId="12" borderId="96" xfId="8" applyFont="1" applyFill="1" applyBorder="1" applyAlignment="1">
      <alignment horizontal="left" vertical="center" wrapText="1"/>
    </xf>
    <xf numFmtId="0" fontId="42" fillId="12" borderId="97" xfId="8" applyFont="1" applyFill="1" applyBorder="1" applyAlignment="1">
      <alignment horizontal="left" vertical="center" wrapText="1"/>
    </xf>
    <xf numFmtId="0" fontId="42" fillId="12" borderId="74" xfId="8" applyFont="1" applyFill="1" applyBorder="1" applyAlignment="1">
      <alignment horizontal="left" vertical="center" wrapText="1"/>
    </xf>
    <xf numFmtId="0" fontId="42" fillId="12" borderId="75" xfId="8" applyFont="1" applyFill="1" applyBorder="1" applyAlignment="1">
      <alignment horizontal="left" vertical="center" wrapText="1"/>
    </xf>
    <xf numFmtId="0" fontId="42" fillId="12" borderId="91" xfId="8" applyFont="1" applyFill="1" applyBorder="1" applyAlignment="1">
      <alignment horizontal="left" vertical="center" wrapText="1"/>
    </xf>
    <xf numFmtId="0" fontId="42" fillId="12" borderId="76" xfId="8" applyFont="1" applyFill="1" applyBorder="1" applyAlignment="1">
      <alignment horizontal="left" vertical="center" wrapText="1"/>
    </xf>
    <xf numFmtId="0" fontId="42" fillId="12" borderId="1" xfId="8" applyFont="1" applyFill="1" applyBorder="1" applyAlignment="1">
      <alignment horizontal="left" vertical="center" wrapText="1"/>
    </xf>
    <xf numFmtId="0" fontId="42" fillId="12" borderId="93" xfId="8" applyFont="1" applyFill="1" applyBorder="1" applyAlignment="1">
      <alignment horizontal="left" vertical="center" wrapText="1"/>
    </xf>
    <xf numFmtId="0" fontId="40" fillId="11" borderId="98" xfId="8" applyFont="1" applyFill="1" applyBorder="1" applyAlignment="1" applyProtection="1">
      <alignment horizontal="center" vertical="center"/>
      <protection locked="0"/>
    </xf>
    <xf numFmtId="0" fontId="40" fillId="11" borderId="99" xfId="8" applyFont="1" applyFill="1" applyBorder="1" applyAlignment="1" applyProtection="1">
      <alignment horizontal="center" vertical="center"/>
      <protection locked="0"/>
    </xf>
    <xf numFmtId="0" fontId="40" fillId="11" borderId="100" xfId="8" applyFont="1" applyFill="1" applyBorder="1" applyAlignment="1" applyProtection="1">
      <alignment horizontal="center" vertical="center"/>
      <protection locked="0"/>
    </xf>
    <xf numFmtId="0" fontId="44" fillId="12" borderId="4" xfId="10" applyFont="1" applyFill="1" applyBorder="1" applyAlignment="1">
      <alignment horizontal="center" vertical="center" wrapText="1"/>
    </xf>
    <xf numFmtId="0" fontId="50" fillId="0" borderId="56" xfId="8" applyFont="1" applyBorder="1" applyAlignment="1">
      <alignment horizontal="center" vertical="center" wrapText="1"/>
    </xf>
    <xf numFmtId="0" fontId="50" fillId="0" borderId="57" xfId="8" applyFont="1" applyBorder="1" applyAlignment="1">
      <alignment horizontal="center" vertical="center" wrapText="1"/>
    </xf>
    <xf numFmtId="0" fontId="50" fillId="0" borderId="58" xfId="8" applyFont="1" applyBorder="1" applyAlignment="1">
      <alignment horizontal="center" vertical="center" wrapText="1"/>
    </xf>
    <xf numFmtId="0" fontId="40" fillId="11" borderId="77" xfId="8" applyFont="1" applyFill="1" applyBorder="1" applyAlignment="1" applyProtection="1">
      <alignment horizontal="center" vertical="center"/>
      <protection locked="0"/>
    </xf>
    <xf numFmtId="0" fontId="40" fillId="11" borderId="2" xfId="8" applyFont="1" applyFill="1" applyBorder="1" applyAlignment="1" applyProtection="1">
      <alignment horizontal="center" vertical="center"/>
      <protection locked="0"/>
    </xf>
    <xf numFmtId="0" fontId="40" fillId="11" borderId="81" xfId="8" applyFont="1" applyFill="1" applyBorder="1" applyAlignment="1" applyProtection="1">
      <alignment horizontal="center" vertical="center"/>
      <protection locked="0"/>
    </xf>
    <xf numFmtId="0" fontId="40" fillId="0" borderId="62" xfId="10" applyFont="1" applyBorder="1"/>
    <xf numFmtId="0" fontId="40" fillId="0" borderId="61" xfId="10" applyFont="1" applyBorder="1" applyAlignment="1">
      <alignment horizontal="center" vertical="center" wrapText="1"/>
    </xf>
    <xf numFmtId="0" fontId="40" fillId="0" borderId="64" xfId="10" applyFont="1" applyBorder="1" applyAlignment="1">
      <alignment horizontal="center" vertical="center" wrapText="1"/>
    </xf>
    <xf numFmtId="0" fontId="40" fillId="0" borderId="66" xfId="10" applyFont="1" applyBorder="1" applyAlignment="1">
      <alignment horizontal="center" vertical="center" wrapText="1"/>
    </xf>
    <xf numFmtId="0" fontId="40" fillId="0" borderId="5" xfId="10" applyFont="1" applyBorder="1" applyAlignment="1">
      <alignment horizontal="left" vertical="top" wrapText="1"/>
    </xf>
    <xf numFmtId="0" fontId="38" fillId="0" borderId="0" xfId="10" applyFont="1" applyAlignment="1">
      <alignment horizontal="left" vertical="center" wrapText="1"/>
    </xf>
    <xf numFmtId="0" fontId="40" fillId="12" borderId="1" xfId="10" applyFont="1" applyFill="1" applyBorder="1" applyAlignment="1">
      <alignment horizontal="left" vertical="center" wrapText="1"/>
    </xf>
    <xf numFmtId="0" fontId="40" fillId="0" borderId="0" xfId="10" applyFont="1" applyAlignment="1">
      <alignment horizontal="left" vertical="center" wrapText="1"/>
    </xf>
    <xf numFmtId="0" fontId="38" fillId="0" borderId="0" xfId="10" applyFont="1" applyAlignment="1">
      <alignment horizontal="left" wrapText="1"/>
    </xf>
    <xf numFmtId="0" fontId="44" fillId="12" borderId="71" xfId="10" applyFont="1" applyFill="1" applyBorder="1" applyAlignment="1">
      <alignment horizontal="right" vertical="center"/>
    </xf>
    <xf numFmtId="0" fontId="44" fillId="12" borderId="72" xfId="10" applyFont="1" applyFill="1" applyBorder="1" applyAlignment="1">
      <alignment horizontal="right" vertical="center"/>
    </xf>
    <xf numFmtId="0" fontId="44" fillId="12" borderId="73" xfId="10" applyFont="1" applyFill="1" applyBorder="1" applyAlignment="1">
      <alignment horizontal="right" vertical="center"/>
    </xf>
    <xf numFmtId="0" fontId="38" fillId="0" borderId="0" xfId="10" applyFont="1" applyAlignment="1">
      <alignment horizontal="center"/>
    </xf>
    <xf numFmtId="0" fontId="44" fillId="12" borderId="1" xfId="0" applyFont="1" applyFill="1" applyBorder="1" applyAlignment="1">
      <alignment horizontal="center" vertical="center" wrapText="1"/>
    </xf>
    <xf numFmtId="0" fontId="44" fillId="12" borderId="61" xfId="24" applyFont="1" applyFill="1" applyBorder="1" applyAlignment="1">
      <alignment horizontal="center" vertical="center"/>
    </xf>
    <xf numFmtId="0" fontId="44" fillId="12" borderId="64" xfId="24" applyFont="1" applyFill="1" applyBorder="1" applyAlignment="1">
      <alignment horizontal="center" vertical="center"/>
    </xf>
    <xf numFmtId="0" fontId="44" fillId="12" borderId="66" xfId="24" applyFont="1" applyFill="1" applyBorder="1" applyAlignment="1">
      <alignment horizontal="center" vertical="center"/>
    </xf>
    <xf numFmtId="0" fontId="44" fillId="12" borderId="111" xfId="24" applyFont="1" applyFill="1" applyBorder="1" applyAlignment="1">
      <alignment horizontal="center" vertical="center"/>
    </xf>
    <xf numFmtId="0" fontId="44" fillId="12" borderId="116" xfId="24" applyFont="1" applyFill="1" applyBorder="1" applyAlignment="1">
      <alignment horizontal="center" vertical="center"/>
    </xf>
    <xf numFmtId="0" fontId="44" fillId="12" borderId="65" xfId="24" applyFont="1" applyFill="1" applyBorder="1" applyAlignment="1">
      <alignment horizontal="center" vertical="center"/>
    </xf>
    <xf numFmtId="0" fontId="44" fillId="12" borderId="101" xfId="24" applyFont="1" applyFill="1" applyBorder="1" applyAlignment="1">
      <alignment horizontal="center" vertical="center"/>
    </xf>
    <xf numFmtId="0" fontId="44" fillId="12" borderId="8" xfId="24" applyFont="1" applyFill="1" applyBorder="1" applyAlignment="1">
      <alignment horizontal="center" vertical="center"/>
    </xf>
    <xf numFmtId="0" fontId="44" fillId="12" borderId="6" xfId="24" applyFont="1" applyFill="1" applyBorder="1" applyAlignment="1">
      <alignment horizontal="center" vertical="center"/>
    </xf>
    <xf numFmtId="0" fontId="45" fillId="0" borderId="56" xfId="10" applyFont="1" applyBorder="1" applyAlignment="1">
      <alignment horizontal="center" vertical="center" wrapText="1"/>
    </xf>
    <xf numFmtId="0" fontId="45" fillId="0" borderId="57" xfId="10" applyFont="1" applyBorder="1" applyAlignment="1">
      <alignment horizontal="center" vertical="center" wrapText="1"/>
    </xf>
    <xf numFmtId="0" fontId="45" fillId="0" borderId="58" xfId="10" applyFont="1" applyBorder="1" applyAlignment="1">
      <alignment horizontal="center" vertical="center" wrapText="1"/>
    </xf>
    <xf numFmtId="0" fontId="46" fillId="0" borderId="56" xfId="2" applyFont="1" applyBorder="1" applyAlignment="1">
      <alignment horizontal="center" vertical="center" wrapText="1"/>
    </xf>
    <xf numFmtId="0" fontId="46" fillId="0" borderId="57" xfId="2" applyFont="1" applyBorder="1" applyAlignment="1">
      <alignment horizontal="center" vertical="center" wrapText="1"/>
    </xf>
    <xf numFmtId="0" fontId="46" fillId="0" borderId="58" xfId="2" applyFont="1" applyBorder="1" applyAlignment="1">
      <alignment horizontal="center" vertical="center" wrapText="1"/>
    </xf>
    <xf numFmtId="0" fontId="46" fillId="0" borderId="56" xfId="10" applyFont="1" applyBorder="1" applyAlignment="1">
      <alignment horizontal="center" vertical="center" wrapText="1"/>
    </xf>
    <xf numFmtId="0" fontId="46" fillId="0" borderId="57" xfId="10" applyFont="1" applyBorder="1" applyAlignment="1">
      <alignment horizontal="center" vertical="center" wrapText="1"/>
    </xf>
    <xf numFmtId="0" fontId="46" fillId="0" borderId="58" xfId="10" applyFont="1" applyBorder="1" applyAlignment="1">
      <alignment horizontal="center" vertical="center" wrapText="1"/>
    </xf>
    <xf numFmtId="0" fontId="46" fillId="0" borderId="56" xfId="2" applyFont="1" applyBorder="1" applyAlignment="1">
      <alignment horizontal="left" vertical="center" wrapText="1"/>
    </xf>
    <xf numFmtId="0" fontId="46" fillId="0" borderId="57" xfId="2" applyFont="1" applyBorder="1" applyAlignment="1">
      <alignment horizontal="left" vertical="center" wrapText="1"/>
    </xf>
    <xf numFmtId="0" fontId="42" fillId="0" borderId="56" xfId="10" applyFont="1" applyBorder="1" applyAlignment="1">
      <alignment horizontal="left" vertical="center" wrapText="1"/>
    </xf>
    <xf numFmtId="0" fontId="46" fillId="0" borderId="57" xfId="10" applyFont="1" applyBorder="1" applyAlignment="1">
      <alignment horizontal="left" vertical="center" wrapText="1"/>
    </xf>
    <xf numFmtId="0" fontId="46" fillId="0" borderId="58" xfId="10" applyFont="1" applyBorder="1" applyAlignment="1">
      <alignment horizontal="left" vertical="center" wrapText="1"/>
    </xf>
    <xf numFmtId="0" fontId="42" fillId="0" borderId="0" xfId="10" applyFont="1" applyAlignment="1">
      <alignment horizontal="center" vertical="top" wrapText="1"/>
    </xf>
    <xf numFmtId="0" fontId="40" fillId="0" borderId="0" xfId="0" applyFont="1" applyAlignment="1">
      <alignment horizontal="left" vertical="center" wrapText="1"/>
    </xf>
  </cellXfs>
  <cellStyles count="25">
    <cellStyle name="Hipervínculo" xfId="5" builtinId="8"/>
    <cellStyle name="Hipervínculo 2" xfId="3" xr:uid="{03713F8A-5CA3-4CE7-8A4E-7DCA77237F80}"/>
    <cellStyle name="Millares 2" xfId="12" xr:uid="{CFF0D0B6-4B92-4710-997D-5082842EF81F}"/>
    <cellStyle name="Millares 2 2" xfId="22" xr:uid="{DDCDB06E-5146-49F0-B51B-1D84B91FD2D4}"/>
    <cellStyle name="Normal" xfId="0" builtinId="0"/>
    <cellStyle name="Normal 2" xfId="1" xr:uid="{3218A608-01E7-41C9-B45D-EE13E8FBB0D3}"/>
    <cellStyle name="Normal 2 2" xfId="2" xr:uid="{FBE06B55-C221-40F4-9C03-C7C951123A74}"/>
    <cellStyle name="Normal 2 3" xfId="14" xr:uid="{4724520F-7294-49AD-AEE7-B26A944CC79A}"/>
    <cellStyle name="Normal 3" xfId="6" xr:uid="{EF3AEC33-9438-4852-8D71-280EC2937192}"/>
    <cellStyle name="Normal 3 2" xfId="16" xr:uid="{C9527F17-4766-4801-8BFD-15EB7C3910D2}"/>
    <cellStyle name="Normal 4" xfId="8" xr:uid="{95162567-CF85-4210-8548-B5285C4E6406}"/>
    <cellStyle name="Normal 4 2" xfId="18" xr:uid="{59E16329-73AD-45F6-A7E6-C00B4A320D65}"/>
    <cellStyle name="Normal 5" xfId="10" xr:uid="{DEA962FA-6198-433D-B743-31470AA83A8A}"/>
    <cellStyle name="Normal 5 2" xfId="20" xr:uid="{29FB1C29-6CA0-43A3-9444-C5BA5E1DB72F}"/>
    <cellStyle name="Normal 6" xfId="24" xr:uid="{B6587149-3709-45F8-9EAF-400E3D4FDEA8}"/>
    <cellStyle name="Porcentaje" xfId="13" builtinId="5"/>
    <cellStyle name="Porcentaje 2" xfId="4" xr:uid="{19C99528-6A09-4013-BA63-2EF619257BD9}"/>
    <cellStyle name="Porcentaje 2 2" xfId="15" xr:uid="{EC648C73-24EA-4E4C-B113-B5FB1445A41F}"/>
    <cellStyle name="Porcentaje 3" xfId="7" xr:uid="{1BFED2B9-D005-474F-97E8-FC92D1328BEE}"/>
    <cellStyle name="Porcentaje 3 2" xfId="17" xr:uid="{71433307-2F04-4097-B157-5BA96B76C535}"/>
    <cellStyle name="Porcentaje 4" xfId="9" xr:uid="{5018CD81-0A68-4C06-8554-1ACF85173556}"/>
    <cellStyle name="Porcentaje 4 2" xfId="19" xr:uid="{138593F4-0236-4DE4-83C1-9C61CE7A6388}"/>
    <cellStyle name="Porcentaje 5" xfId="11" xr:uid="{1D5A16C0-EF54-4B6D-979A-F7498D011E61}"/>
    <cellStyle name="Porcentaje 5 2" xfId="21" xr:uid="{BAF85952-5DD9-4B94-8992-4A7BE0AC68CE}"/>
    <cellStyle name="Porcentaje 6" xfId="23" xr:uid="{513B5FFE-1CDF-4F7F-8158-27506501DEED}"/>
  </cellStyles>
  <dxfs count="8">
    <dxf>
      <fill>
        <patternFill>
          <bgColor rgb="FFFF0000"/>
        </patternFill>
      </fill>
    </dxf>
    <dxf>
      <font>
        <color theme="0"/>
      </font>
    </dxf>
    <dxf>
      <fill>
        <patternFill>
          <bgColor rgb="FFFF0000"/>
        </patternFill>
      </fill>
    </dxf>
    <dxf>
      <font>
        <color theme="0"/>
      </font>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9" defaultPivotStyle="PivotStyleLight16"/>
  <colors>
    <mruColors>
      <color rgb="FFE1E1E1"/>
      <color rgb="FF154A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8" Type="http://schemas.openxmlformats.org/officeDocument/2006/relationships/image" Target="../media/image9.emf"/><Relationship Id="rId3" Type="http://schemas.openxmlformats.org/officeDocument/2006/relationships/image" Target="../media/image4.png"/><Relationship Id="rId7" Type="http://schemas.openxmlformats.org/officeDocument/2006/relationships/image" Target="../media/image8.emf"/><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image" Target="../media/image7.png"/><Relationship Id="rId5" Type="http://schemas.openxmlformats.org/officeDocument/2006/relationships/image" Target="../media/image6.png"/><Relationship Id="rId4" Type="http://schemas.openxmlformats.org/officeDocument/2006/relationships/image" Target="../media/image5.emf"/><Relationship Id="rId9" Type="http://schemas.openxmlformats.org/officeDocument/2006/relationships/image" Target="../media/image10.emf"/></Relationships>
</file>

<file path=xl/drawings/_rels/drawing4.xml.rels><?xml version="1.0" encoding="UTF-8" standalone="yes"?>
<Relationships xmlns="http://schemas.openxmlformats.org/package/2006/relationships"><Relationship Id="rId1" Type="http://schemas.openxmlformats.org/officeDocument/2006/relationships/image" Target="../media/image1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10058400" cy="1657350"/>
    <xdr:grpSp>
      <xdr:nvGrpSpPr>
        <xdr:cNvPr id="2" name="Shape 2">
          <a:extLst>
            <a:ext uri="{FF2B5EF4-FFF2-40B4-BE49-F238E27FC236}">
              <a16:creationId xmlns:a16="http://schemas.microsoft.com/office/drawing/2014/main" id="{0731F2E4-7826-4729-BD77-88D92FC4CBE3}"/>
            </a:ext>
          </a:extLst>
        </xdr:cNvPr>
        <xdr:cNvGrpSpPr/>
      </xdr:nvGrpSpPr>
      <xdr:grpSpPr>
        <a:xfrm>
          <a:off x="0" y="0"/>
          <a:ext cx="10058400" cy="1657350"/>
          <a:chOff x="316800" y="2951325"/>
          <a:chExt cx="10058400" cy="1657350"/>
        </a:xfrm>
      </xdr:grpSpPr>
      <xdr:grpSp>
        <xdr:nvGrpSpPr>
          <xdr:cNvPr id="3" name="Shape 3">
            <a:extLst>
              <a:ext uri="{FF2B5EF4-FFF2-40B4-BE49-F238E27FC236}">
                <a16:creationId xmlns:a16="http://schemas.microsoft.com/office/drawing/2014/main" id="{90B2E62A-9DC3-1A15-8C3E-F6A13B746176}"/>
              </a:ext>
            </a:extLst>
          </xdr:cNvPr>
          <xdr:cNvGrpSpPr/>
        </xdr:nvGrpSpPr>
        <xdr:grpSpPr>
          <a:xfrm>
            <a:off x="316800" y="2951325"/>
            <a:ext cx="10058400" cy="1657350"/>
            <a:chOff x="57151" y="47625"/>
            <a:chExt cx="6181724" cy="1581150"/>
          </a:xfrm>
        </xdr:grpSpPr>
        <xdr:sp macro="" textlink="">
          <xdr:nvSpPr>
            <xdr:cNvPr id="4" name="Shape 4">
              <a:extLst>
                <a:ext uri="{FF2B5EF4-FFF2-40B4-BE49-F238E27FC236}">
                  <a16:creationId xmlns:a16="http://schemas.microsoft.com/office/drawing/2014/main" id="{83FA816F-93E6-9480-C9CD-05159DAF09D5}"/>
                </a:ext>
              </a:extLst>
            </xdr:cNvPr>
            <xdr:cNvSpPr/>
          </xdr:nvSpPr>
          <xdr:spPr>
            <a:xfrm>
              <a:off x="57151" y="47625"/>
              <a:ext cx="6181700" cy="158115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pic>
          <xdr:nvPicPr>
            <xdr:cNvPr id="5" name="Shape 5" descr="ESCUDO-transp-lema-blanco.png">
              <a:extLst>
                <a:ext uri="{FF2B5EF4-FFF2-40B4-BE49-F238E27FC236}">
                  <a16:creationId xmlns:a16="http://schemas.microsoft.com/office/drawing/2014/main" id="{47C8608A-D78F-2D24-779C-2F238E4F9D66}"/>
                </a:ext>
              </a:extLst>
            </xdr:cNvPr>
            <xdr:cNvPicPr preferRelativeResize="0"/>
          </xdr:nvPicPr>
          <xdr:blipFill rotWithShape="1">
            <a:blip xmlns:r="http://schemas.openxmlformats.org/officeDocument/2006/relationships" r:embed="rId1">
              <a:alphaModFix/>
            </a:blip>
            <a:srcRect/>
            <a:stretch/>
          </xdr:blipFill>
          <xdr:spPr>
            <a:xfrm>
              <a:off x="57151" y="47625"/>
              <a:ext cx="850209" cy="1581150"/>
            </a:xfrm>
            <a:prstGeom prst="rect">
              <a:avLst/>
            </a:prstGeom>
            <a:noFill/>
            <a:ln>
              <a:noFill/>
            </a:ln>
          </xdr:spPr>
        </xdr:pic>
        <xdr:sp macro="" textlink="">
          <xdr:nvSpPr>
            <xdr:cNvPr id="6" name="Shape 6">
              <a:extLst>
                <a:ext uri="{FF2B5EF4-FFF2-40B4-BE49-F238E27FC236}">
                  <a16:creationId xmlns:a16="http://schemas.microsoft.com/office/drawing/2014/main" id="{B2ACEC75-C145-3704-6DC4-3393037DDD7B}"/>
                </a:ext>
              </a:extLst>
            </xdr:cNvPr>
            <xdr:cNvSpPr txBox="1"/>
          </xdr:nvSpPr>
          <xdr:spPr>
            <a:xfrm>
              <a:off x="1426640" y="495300"/>
              <a:ext cx="4812235" cy="771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r>
                <a:rPr lang="en-US" sz="1400" b="1">
                  <a:solidFill>
                    <a:schemeClr val="lt1"/>
                  </a:solidFill>
                  <a:latin typeface="Arial Narrow"/>
                  <a:ea typeface="Arial Narrow"/>
                  <a:cs typeface="Arial Narrow"/>
                  <a:sym typeface="Arial Narrow"/>
                </a:rPr>
                <a:t>Ministerio de Ambiente y Desarrollo Sostenible</a:t>
              </a:r>
              <a:endParaRPr sz="1400"/>
            </a:p>
            <a:p>
              <a:pPr marL="0" lvl="0" indent="0" algn="l" rtl="0">
                <a:spcBef>
                  <a:spcPts val="0"/>
                </a:spcBef>
                <a:spcAft>
                  <a:spcPts val="0"/>
                </a:spcAft>
                <a:buNone/>
              </a:pPr>
              <a:r>
                <a:rPr lang="en-US" sz="1100">
                  <a:solidFill>
                    <a:schemeClr val="lt1"/>
                  </a:solidFill>
                  <a:latin typeface="Arial Narrow"/>
                  <a:ea typeface="Arial Narrow"/>
                  <a:cs typeface="Arial Narrow"/>
                  <a:sym typeface="Arial Narrow"/>
                </a:rPr>
                <a:t>Dirección de Ordenamiento Ambiental Territorial y del SINA</a:t>
              </a:r>
              <a:endParaRPr sz="1400"/>
            </a:p>
            <a:p>
              <a:pPr marL="0" lvl="0" indent="0" algn="l" rtl="0">
                <a:spcBef>
                  <a:spcPts val="0"/>
                </a:spcBef>
                <a:spcAft>
                  <a:spcPts val="0"/>
                </a:spcAft>
                <a:buNone/>
              </a:pPr>
              <a:r>
                <a:rPr lang="en-US" sz="1000">
                  <a:solidFill>
                    <a:schemeClr val="lt1"/>
                  </a:solidFill>
                  <a:latin typeface="Arial Narrow"/>
                  <a:ea typeface="Arial Narrow"/>
                  <a:cs typeface="Arial Narrow"/>
                  <a:sym typeface="Arial Narrow"/>
                </a:rPr>
                <a:t>República de Colombia</a:t>
              </a:r>
              <a:endParaRPr sz="1000">
                <a:solidFill>
                  <a:schemeClr val="lt1"/>
                </a:solidFill>
                <a:latin typeface="Arial Narrow"/>
                <a:ea typeface="Arial Narrow"/>
                <a:cs typeface="Arial Narrow"/>
                <a:sym typeface="Arial Narrow"/>
              </a:endParaRPr>
            </a:p>
          </xdr:txBody>
        </xdr:sp>
      </xdr:grpSp>
    </xdr:grpSp>
    <xdr:clientData fLocksWithSheet="0"/>
  </xdr:oneCellAnchor>
</xdr:wsDr>
</file>

<file path=xl/drawings/drawing2.xml><?xml version="1.0" encoding="utf-8"?>
<xdr:wsDr xmlns:xdr="http://schemas.openxmlformats.org/drawingml/2006/spreadsheetDrawing" xmlns:a="http://schemas.openxmlformats.org/drawingml/2006/main">
  <xdr:twoCellAnchor editAs="oneCell">
    <xdr:from>
      <xdr:col>14</xdr:col>
      <xdr:colOff>57150</xdr:colOff>
      <xdr:row>0</xdr:row>
      <xdr:rowOff>114300</xdr:rowOff>
    </xdr:from>
    <xdr:to>
      <xdr:col>16</xdr:col>
      <xdr:colOff>218059</xdr:colOff>
      <xdr:row>1</xdr:row>
      <xdr:rowOff>36559</xdr:rowOff>
    </xdr:to>
    <xdr:pic>
      <xdr:nvPicPr>
        <xdr:cNvPr id="4" name="Imagen 2">
          <a:extLst>
            <a:ext uri="{FF2B5EF4-FFF2-40B4-BE49-F238E27FC236}">
              <a16:creationId xmlns:a16="http://schemas.microsoft.com/office/drawing/2014/main" id="{C418F349-589C-4BF5-B1C1-C4A463A5B3DF}"/>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24" t="-802" r="-1681" b="-2478"/>
        <a:stretch/>
      </xdr:blipFill>
      <xdr:spPr bwMode="auto">
        <a:xfrm>
          <a:off x="7953375" y="114300"/>
          <a:ext cx="1237234" cy="3985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14</xdr:col>
      <xdr:colOff>71438</xdr:colOff>
      <xdr:row>0</xdr:row>
      <xdr:rowOff>95251</xdr:rowOff>
    </xdr:from>
    <xdr:to>
      <xdr:col>16</xdr:col>
      <xdr:colOff>2206</xdr:colOff>
      <xdr:row>1</xdr:row>
      <xdr:rowOff>11907</xdr:rowOff>
    </xdr:to>
    <xdr:pic>
      <xdr:nvPicPr>
        <xdr:cNvPr id="2" name="Imagen 2">
          <a:extLst>
            <a:ext uri="{FF2B5EF4-FFF2-40B4-BE49-F238E27FC236}">
              <a16:creationId xmlns:a16="http://schemas.microsoft.com/office/drawing/2014/main" id="{F9F72E5A-7F70-4E5B-A4C6-39EB139E1C56}"/>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24" t="-802" r="-1681" b="-2478"/>
        <a:stretch/>
      </xdr:blipFill>
      <xdr:spPr bwMode="auto">
        <a:xfrm>
          <a:off x="8050026" y="95251"/>
          <a:ext cx="1237234" cy="3985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485775</xdr:colOff>
      <xdr:row>34</xdr:row>
      <xdr:rowOff>600076</xdr:rowOff>
    </xdr:from>
    <xdr:to>
      <xdr:col>9</xdr:col>
      <xdr:colOff>498468</xdr:colOff>
      <xdr:row>34</xdr:row>
      <xdr:rowOff>1343025</xdr:rowOff>
    </xdr:to>
    <xdr:pic>
      <xdr:nvPicPr>
        <xdr:cNvPr id="6" name="Imagen 5">
          <a:extLst>
            <a:ext uri="{FF2B5EF4-FFF2-40B4-BE49-F238E27FC236}">
              <a16:creationId xmlns:a16="http://schemas.microsoft.com/office/drawing/2014/main" id="{BD9C0863-1C05-D326-688B-C8760D555364}"/>
            </a:ext>
          </a:extLst>
        </xdr:cNvPr>
        <xdr:cNvPicPr>
          <a:picLocks noChangeAspect="1"/>
        </xdr:cNvPicPr>
      </xdr:nvPicPr>
      <xdr:blipFill>
        <a:blip xmlns:r="http://schemas.openxmlformats.org/officeDocument/2006/relationships" r:embed="rId2"/>
        <a:stretch>
          <a:fillRect/>
        </a:stretch>
      </xdr:blipFill>
      <xdr:spPr>
        <a:xfrm>
          <a:off x="3505200" y="17440276"/>
          <a:ext cx="2641593" cy="742949"/>
        </a:xfrm>
        <a:prstGeom prst="rect">
          <a:avLst/>
        </a:prstGeom>
      </xdr:spPr>
    </xdr:pic>
    <xdr:clientData/>
  </xdr:twoCellAnchor>
  <xdr:twoCellAnchor editAs="oneCell">
    <xdr:from>
      <xdr:col>5</xdr:col>
      <xdr:colOff>152401</xdr:colOff>
      <xdr:row>35</xdr:row>
      <xdr:rowOff>638177</xdr:rowOff>
    </xdr:from>
    <xdr:to>
      <xdr:col>10</xdr:col>
      <xdr:colOff>428625</xdr:colOff>
      <xdr:row>35</xdr:row>
      <xdr:rowOff>1401099</xdr:rowOff>
    </xdr:to>
    <xdr:pic>
      <xdr:nvPicPr>
        <xdr:cNvPr id="7" name="Imagen 6">
          <a:extLst>
            <a:ext uri="{FF2B5EF4-FFF2-40B4-BE49-F238E27FC236}">
              <a16:creationId xmlns:a16="http://schemas.microsoft.com/office/drawing/2014/main" id="{66E393A1-9DA0-F412-15A6-00F9B18EFF90}"/>
            </a:ext>
          </a:extLst>
        </xdr:cNvPr>
        <xdr:cNvPicPr>
          <a:picLocks noChangeAspect="1"/>
        </xdr:cNvPicPr>
      </xdr:nvPicPr>
      <xdr:blipFill>
        <a:blip xmlns:r="http://schemas.openxmlformats.org/officeDocument/2006/relationships" r:embed="rId3"/>
        <a:stretch>
          <a:fillRect/>
        </a:stretch>
      </xdr:blipFill>
      <xdr:spPr>
        <a:xfrm>
          <a:off x="3171826" y="20288252"/>
          <a:ext cx="3562349" cy="762922"/>
        </a:xfrm>
        <a:prstGeom prst="rect">
          <a:avLst/>
        </a:prstGeom>
      </xdr:spPr>
    </xdr:pic>
    <xdr:clientData/>
  </xdr:twoCellAnchor>
  <xdr:twoCellAnchor editAs="oneCell">
    <xdr:from>
      <xdr:col>4</xdr:col>
      <xdr:colOff>295275</xdr:colOff>
      <xdr:row>33</xdr:row>
      <xdr:rowOff>552449</xdr:rowOff>
    </xdr:from>
    <xdr:to>
      <xdr:col>13</xdr:col>
      <xdr:colOff>344012</xdr:colOff>
      <xdr:row>33</xdr:row>
      <xdr:rowOff>2105024</xdr:rowOff>
    </xdr:to>
    <xdr:pic>
      <xdr:nvPicPr>
        <xdr:cNvPr id="8" name="Imagen 7">
          <a:extLst>
            <a:ext uri="{FF2B5EF4-FFF2-40B4-BE49-F238E27FC236}">
              <a16:creationId xmlns:a16="http://schemas.microsoft.com/office/drawing/2014/main" id="{B7EB1E94-4A0B-F853-EA76-3F3EB80D2F85}"/>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2819400" y="15125699"/>
          <a:ext cx="5963762" cy="15525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353546</xdr:colOff>
      <xdr:row>37</xdr:row>
      <xdr:rowOff>366431</xdr:rowOff>
    </xdr:from>
    <xdr:to>
      <xdr:col>14</xdr:col>
      <xdr:colOff>324071</xdr:colOff>
      <xdr:row>37</xdr:row>
      <xdr:rowOff>2990255</xdr:rowOff>
    </xdr:to>
    <xdr:pic>
      <xdr:nvPicPr>
        <xdr:cNvPr id="10" name="Imagen 9">
          <a:extLst>
            <a:ext uri="{FF2B5EF4-FFF2-40B4-BE49-F238E27FC236}">
              <a16:creationId xmlns:a16="http://schemas.microsoft.com/office/drawing/2014/main" id="{5C4FB1D7-656A-DDD8-2D44-422430A877AE}"/>
            </a:ext>
          </a:extLst>
        </xdr:cNvPr>
        <xdr:cNvPicPr>
          <a:picLocks noChangeAspect="1"/>
        </xdr:cNvPicPr>
      </xdr:nvPicPr>
      <xdr:blipFill>
        <a:blip xmlns:r="http://schemas.openxmlformats.org/officeDocument/2006/relationships" r:embed="rId5"/>
        <a:stretch>
          <a:fillRect/>
        </a:stretch>
      </xdr:blipFill>
      <xdr:spPr>
        <a:xfrm>
          <a:off x="2224928" y="27652755"/>
          <a:ext cx="7243143" cy="2623824"/>
        </a:xfrm>
        <a:prstGeom prst="rect">
          <a:avLst/>
        </a:prstGeom>
      </xdr:spPr>
    </xdr:pic>
    <xdr:clientData/>
  </xdr:twoCellAnchor>
  <xdr:twoCellAnchor editAs="oneCell">
    <xdr:from>
      <xdr:col>3</xdr:col>
      <xdr:colOff>560294</xdr:colOff>
      <xdr:row>36</xdr:row>
      <xdr:rowOff>806824</xdr:rowOff>
    </xdr:from>
    <xdr:to>
      <xdr:col>9</xdr:col>
      <xdr:colOff>649941</xdr:colOff>
      <xdr:row>36</xdr:row>
      <xdr:rowOff>3076902</xdr:rowOff>
    </xdr:to>
    <xdr:pic>
      <xdr:nvPicPr>
        <xdr:cNvPr id="14" name="Imagen 13">
          <a:extLst>
            <a:ext uri="{FF2B5EF4-FFF2-40B4-BE49-F238E27FC236}">
              <a16:creationId xmlns:a16="http://schemas.microsoft.com/office/drawing/2014/main" id="{54F80067-49CD-E356-B1D4-2F56785CB231}"/>
            </a:ext>
          </a:extLst>
        </xdr:cNvPr>
        <xdr:cNvPicPr>
          <a:picLocks noChangeAspect="1"/>
        </xdr:cNvPicPr>
      </xdr:nvPicPr>
      <xdr:blipFill>
        <a:blip xmlns:r="http://schemas.openxmlformats.org/officeDocument/2006/relationships" r:embed="rId6"/>
        <a:stretch>
          <a:fillRect/>
        </a:stretch>
      </xdr:blipFill>
      <xdr:spPr>
        <a:xfrm>
          <a:off x="2431676" y="22893618"/>
          <a:ext cx="4056530" cy="2270078"/>
        </a:xfrm>
        <a:prstGeom prst="rect">
          <a:avLst/>
        </a:prstGeom>
      </xdr:spPr>
    </xdr:pic>
    <xdr:clientData/>
  </xdr:twoCellAnchor>
  <xdr:twoCellAnchor editAs="oneCell">
    <xdr:from>
      <xdr:col>3</xdr:col>
      <xdr:colOff>166686</xdr:colOff>
      <xdr:row>38</xdr:row>
      <xdr:rowOff>344677</xdr:rowOff>
    </xdr:from>
    <xdr:to>
      <xdr:col>16</xdr:col>
      <xdr:colOff>95302</xdr:colOff>
      <xdr:row>38</xdr:row>
      <xdr:rowOff>1750219</xdr:rowOff>
    </xdr:to>
    <xdr:pic>
      <xdr:nvPicPr>
        <xdr:cNvPr id="4" name="Imagen 3">
          <a:extLst>
            <a:ext uri="{FF2B5EF4-FFF2-40B4-BE49-F238E27FC236}">
              <a16:creationId xmlns:a16="http://schemas.microsoft.com/office/drawing/2014/main" id="{F5DE9CF3-844E-15D2-0869-714FBE36ACC3}"/>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2024061" y="30788958"/>
          <a:ext cx="8441585" cy="140554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83342</xdr:colOff>
      <xdr:row>39</xdr:row>
      <xdr:rowOff>329548</xdr:rowOff>
    </xdr:from>
    <xdr:to>
      <xdr:col>16</xdr:col>
      <xdr:colOff>93264</xdr:colOff>
      <xdr:row>39</xdr:row>
      <xdr:rowOff>1619250</xdr:rowOff>
    </xdr:to>
    <xdr:pic>
      <xdr:nvPicPr>
        <xdr:cNvPr id="5" name="Imagen 4">
          <a:extLst>
            <a:ext uri="{FF2B5EF4-FFF2-40B4-BE49-F238E27FC236}">
              <a16:creationId xmlns:a16="http://schemas.microsoft.com/office/drawing/2014/main" id="{BBE7DB0C-DAD8-6379-7A82-3A541B05F95C}"/>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1940717" y="33607517"/>
          <a:ext cx="8522891" cy="128970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202405</xdr:colOff>
      <xdr:row>40</xdr:row>
      <xdr:rowOff>430014</xdr:rowOff>
    </xdr:from>
    <xdr:to>
      <xdr:col>15</xdr:col>
      <xdr:colOff>354805</xdr:colOff>
      <xdr:row>40</xdr:row>
      <xdr:rowOff>2002632</xdr:rowOff>
    </xdr:to>
    <xdr:pic>
      <xdr:nvPicPr>
        <xdr:cNvPr id="9" name="Imagen 8">
          <a:extLst>
            <a:ext uri="{FF2B5EF4-FFF2-40B4-BE49-F238E27FC236}">
              <a16:creationId xmlns:a16="http://schemas.microsoft.com/office/drawing/2014/main" id="{C6A2C636-75F0-E028-DAF7-CB824B149F5C}"/>
            </a:ext>
          </a:extLst>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2059780" y="37089358"/>
          <a:ext cx="8010525" cy="157261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285749</xdr:colOff>
      <xdr:row>0</xdr:row>
      <xdr:rowOff>158749</xdr:rowOff>
    </xdr:from>
    <xdr:to>
      <xdr:col>5</xdr:col>
      <xdr:colOff>1107670</xdr:colOff>
      <xdr:row>0</xdr:row>
      <xdr:rowOff>1524000</xdr:rowOff>
    </xdr:to>
    <xdr:pic>
      <xdr:nvPicPr>
        <xdr:cNvPr id="6" name="Imagen 5">
          <a:extLst>
            <a:ext uri="{FF2B5EF4-FFF2-40B4-BE49-F238E27FC236}">
              <a16:creationId xmlns:a16="http://schemas.microsoft.com/office/drawing/2014/main" id="{93D2E995-76C5-F4D6-3953-95DDB79C92BF}"/>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4960" b="17323"/>
        <a:stretch/>
      </xdr:blipFill>
      <xdr:spPr>
        <a:xfrm>
          <a:off x="285749" y="158749"/>
          <a:ext cx="4616046" cy="136525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PLA04\Archivos%20Planeacion%20(OK)\2020\Informe%20de%20Gestion%20con%20corte%2031-Diciembre-2020\6.%20Formatos%20SINA%20-%20PAI%202020-2023%20seguimiento%20PAC%20(V2).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https://ticminambiente-my.sharepoint.com/personal/idramirezb_minambiente_gov_co/Documents/MADS/2022/SEG_CORPORACIONES/Formatos%20SINA%20-%20PAI%202021_17022022.xlsx" TargetMode="External"/><Relationship Id="rId1" Type="http://schemas.openxmlformats.org/officeDocument/2006/relationships/externalLinkPath" Target="/personal/idramirezb_minambiente_gov_co/Documents/MADS/2022/SEG_CORPORACIONES/Formatos%20SINA%20-%20PAI%202021_1702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Generales"/>
      <sheetName val="Anexo 1 Matriz Inf Gestión"/>
      <sheetName val="Hoja1"/>
      <sheetName val="Anexo 2 Protocolo Inf Gestión"/>
      <sheetName val="PROTOCOLO INGRESOS"/>
      <sheetName val="Informe Ingresos"/>
      <sheetName val="PROTOCOLO GASTOS"/>
      <sheetName val="informe Gastos"/>
      <sheetName val="Anexo 3 Matriz IMG"/>
      <sheetName val="1POMCAS"/>
      <sheetName val="2PORH"/>
      <sheetName val="3PSMV"/>
      <sheetName val="4UsoAguas"/>
      <sheetName val="5PUEAA"/>
      <sheetName val="6POMCASejec"/>
      <sheetName val="7Clima"/>
      <sheetName val="8Suelo"/>
      <sheetName val="9RUNAP"/>
      <sheetName val="10Paramos"/>
      <sheetName val="11Forest"/>
      <sheetName val="12PlanesAP"/>
      <sheetName val="13Amenaz"/>
      <sheetName val="14Invasor"/>
      <sheetName val="15Restaura"/>
      <sheetName val="16MIZC"/>
      <sheetName val="17PGIRS"/>
      <sheetName val="18Sector"/>
      <sheetName val="19GAU"/>
      <sheetName val="20Negoc"/>
      <sheetName val="21TiempoT"/>
      <sheetName val="22Autor"/>
      <sheetName val="23Sanc"/>
      <sheetName val="24POT"/>
      <sheetName val="25Redes"/>
      <sheetName val="26SIAC"/>
      <sheetName val="27Educa"/>
      <sheetName val="Observa"/>
      <sheetName val="Formula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driveId="b!X17JHRxbLkaoXtdqhbdW2qmFgy8kqwFHsTVEAkC99jd8hemfIbgoQ77qdSQc4mRd" itemId="0124ZX3FC7XMCZMDALPNFL42AHWN2Y563K">
      <xxl21:absoluteUrl r:id="rId2"/>
    </xxl21:alternateUrls>
    <sheetNames>
      <sheetName val="Datos Generales"/>
      <sheetName val="Anexo 1 Matriz Inf Gestión-GD"/>
      <sheetName val="Hoja1"/>
      <sheetName val="Anexo2 Protocolo Inf Gestión GD"/>
      <sheetName val="Anexo 5.1 INGRESOS (2)"/>
      <sheetName val="PROTOCOLO INGRESOS (2)"/>
      <sheetName val="Anexo 5.2. informe Gastos"/>
      <sheetName val="Anexo 5.2-A. Gastos"/>
      <sheetName val="Protocolo Gastos"/>
      <sheetName val="Anexo 3 Matriz IMG"/>
      <sheetName val="1POMCAS"/>
      <sheetName val="2PORH"/>
      <sheetName val="3PSMV"/>
      <sheetName val="4UsoAguas"/>
      <sheetName val="5PUEAA"/>
      <sheetName val="6POMCASejec"/>
      <sheetName val="7Clima"/>
      <sheetName val="8Suelo"/>
      <sheetName val="9RUNAP"/>
      <sheetName val="10Paramos"/>
      <sheetName val="11Forest"/>
      <sheetName val="12PlanesAP"/>
      <sheetName val="13Amenaz"/>
      <sheetName val="14Invasor"/>
      <sheetName val="15Restaura"/>
      <sheetName val="16MIZC"/>
      <sheetName val="17PGIRS"/>
      <sheetName val="18Sector"/>
      <sheetName val="19GAU"/>
      <sheetName val="20Negoc"/>
      <sheetName val="21TiempoT"/>
      <sheetName val="22Autor"/>
      <sheetName val="23Sanc"/>
      <sheetName val="24POT"/>
      <sheetName val="25Redes"/>
      <sheetName val="26SIAC"/>
      <sheetName val="27Educa"/>
      <sheetName val="Observa"/>
      <sheetName val="Formulas"/>
    </sheetNames>
    <sheetDataSet>
      <sheetData sheetId="0">
        <row r="5">
          <cell r="C5"/>
          <cell r="H5" t="str">
            <v>Corporación Autónoma Regional del Alto Magdalena - CAM</v>
          </cell>
        </row>
        <row r="6">
          <cell r="H6" t="str">
            <v>Corporación Autónoma Regional de Cundinamarca – CAR</v>
          </cell>
        </row>
        <row r="7">
          <cell r="H7" t="str">
            <v>Corporación Autónoma Regional del Canal del Dique – CARDIQUE</v>
          </cell>
        </row>
        <row r="8">
          <cell r="H8" t="str">
            <v>Corporación Autónoma Regional de Sucre – CARSUCRE</v>
          </cell>
        </row>
        <row r="9">
          <cell r="H9" t="str">
            <v>Corporación Autónoma Regional de Santander – CAS</v>
          </cell>
        </row>
        <row r="10">
          <cell r="H10" t="str">
            <v>Corporación para el Desarrollo Sostenible del Norte y el Oriente Amazónico – CDA</v>
          </cell>
        </row>
        <row r="11">
          <cell r="H11" t="str">
            <v>Corporación Autónoma Regional para la Defensa de la Meseta de Bucaramanga – CDMB</v>
          </cell>
        </row>
        <row r="12">
          <cell r="H12" t="str">
            <v>Corporación Autónoma Regional para el Desarrollo Sostenible del Chocó – CODECHOCÓ</v>
          </cell>
        </row>
        <row r="13">
          <cell r="H13" t="str">
            <v>Corporación para el Desarrollo Sostenible del Archipiélago de San Andrés, Providencia y Santa Catalina – CORALINA</v>
          </cell>
        </row>
        <row r="14">
          <cell r="H14" t="str">
            <v>Corporación Autónoma Regional del Centro de Antioquia – CORANTIOQUIA</v>
          </cell>
        </row>
        <row r="15">
          <cell r="H15" t="str">
            <v>Corporación para el Desarrollo Sostenible del Área de Manejo Especial de La Macarena – CORMACARENA</v>
          </cell>
        </row>
        <row r="16">
          <cell r="H16" t="str">
            <v>Corporación Autónoma Regional de las Cuencas de los Ríos Negro y Nare – CORNARE</v>
          </cell>
        </row>
        <row r="17">
          <cell r="H17" t="str">
            <v>Corporación Autónoma Regional del Magdalena – CORPAMAG</v>
          </cell>
        </row>
        <row r="18">
          <cell r="H18" t="str">
            <v>Corporación para el Desarrollo Sostenible del Sur de la Amazonia – CORPOAMAZONIA</v>
          </cell>
        </row>
        <row r="19">
          <cell r="H19" t="str">
            <v>Corporación Autónoma Regional de Boyacá – CORPOBOYACÁ</v>
          </cell>
        </row>
        <row r="20">
          <cell r="H20" t="str">
            <v>Corporación Autónoma Regional de Caldas – CORPOCALDAS</v>
          </cell>
        </row>
        <row r="21">
          <cell r="H21" t="str">
            <v>Corporación Autónoma Regional del Cesar – CORPOCESAR</v>
          </cell>
        </row>
        <row r="22">
          <cell r="H22" t="str">
            <v>Corporación Autónoma Regional de Chivor – CORPOCHIVOR</v>
          </cell>
        </row>
        <row r="23">
          <cell r="H23" t="str">
            <v>Corporación Autónoma Regional de La Guajira – CORPOGUAJIRA</v>
          </cell>
        </row>
        <row r="24">
          <cell r="H24" t="str">
            <v>Corporación Autónoma Regional del Guavio – CORPOGUAVIO</v>
          </cell>
        </row>
        <row r="25">
          <cell r="H25" t="str">
            <v>Corporación para el Desarrollo Sostenible de La Mojana y El San Jorge – CORPOMOJANA</v>
          </cell>
        </row>
        <row r="26">
          <cell r="H26" t="str">
            <v>Corporación Autónoma Regional de Nariño – CORPONARIÑO</v>
          </cell>
        </row>
        <row r="27">
          <cell r="H27" t="str">
            <v>Corporación Autónoma Regional de la Frontera Nororiental – CORPONOR</v>
          </cell>
        </row>
        <row r="28">
          <cell r="H28" t="str">
            <v>Corporación Autónoma Regional de Risaralda – CARDER</v>
          </cell>
        </row>
        <row r="29">
          <cell r="H29" t="str">
            <v>Corporación Autónoma Regional de la Orinoquia – CORPORINOQUIA</v>
          </cell>
        </row>
        <row r="30">
          <cell r="H30" t="str">
            <v>Corporación para el Desarrollo Sostenible del Urabá – CORPOURABA</v>
          </cell>
        </row>
        <row r="31">
          <cell r="H31" t="str">
            <v>Corporación Autónoma Regional del Tolima – CORTOLIMA</v>
          </cell>
        </row>
        <row r="32">
          <cell r="H32" t="str">
            <v>Corporación Autónoma Regional del Atlántico – CRA</v>
          </cell>
        </row>
        <row r="33">
          <cell r="H33" t="str">
            <v>Corporación Autónoma Regional del Cauca – CRC</v>
          </cell>
        </row>
        <row r="34">
          <cell r="H34" t="str">
            <v>Corporación Autónoma Regional del Quindío – CRQ</v>
          </cell>
        </row>
        <row r="35">
          <cell r="H35" t="str">
            <v>Corporación Autónoma Regional del Sur de Bolívar – CSB</v>
          </cell>
        </row>
        <row r="36">
          <cell r="H36" t="str">
            <v>Corporación Autónoma Regional del Valle del Cauca – CVC</v>
          </cell>
        </row>
        <row r="37">
          <cell r="H37" t="str">
            <v>Corporación Autónoma Regional de los Valles del Sinú y del San Jorge – CVS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row r="33">
          <cell r="D33" t="str">
            <v>SI APLICA</v>
          </cell>
          <cell r="F33" t="str">
            <v>SI SE REPORTA</v>
          </cell>
        </row>
        <row r="34">
          <cell r="D34" t="str">
            <v>NO APLICA</v>
          </cell>
          <cell r="F34" t="str">
            <v>NO SE REPORTA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fcaicedo@minambiente.gov.co" TargetMode="External"/><Relationship Id="rId1" Type="http://schemas.openxmlformats.org/officeDocument/2006/relationships/hyperlink" Target="mailto:hidrico@minambiente.gov.co" TargetMode="External"/><Relationship Id="rId4"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BC42F9-A54F-47D3-B41D-39AF62D4F85F}">
  <dimension ref="B2:D40"/>
  <sheetViews>
    <sheetView workbookViewId="0">
      <selection activeCell="D32" sqref="D32"/>
    </sheetView>
  </sheetViews>
  <sheetFormatPr baseColWidth="10" defaultColWidth="11.42578125" defaultRowHeight="12.75" x14ac:dyDescent="0.2"/>
  <cols>
    <col min="2" max="2" width="30.42578125" customWidth="1"/>
    <col min="3" max="3" width="3.28515625" customWidth="1"/>
    <col min="4" max="4" width="61.7109375" customWidth="1"/>
  </cols>
  <sheetData>
    <row r="2" spans="2:4" x14ac:dyDescent="0.2">
      <c r="B2" s="20" t="s">
        <v>0</v>
      </c>
      <c r="D2" s="22" t="s">
        <v>1</v>
      </c>
    </row>
    <row r="3" spans="2:4" x14ac:dyDescent="0.2">
      <c r="B3" s="20" t="s">
        <v>2</v>
      </c>
      <c r="D3" s="22" t="s">
        <v>3</v>
      </c>
    </row>
    <row r="4" spans="2:4" x14ac:dyDescent="0.2">
      <c r="B4" s="20" t="s">
        <v>4</v>
      </c>
      <c r="D4" s="22" t="s">
        <v>5</v>
      </c>
    </row>
    <row r="5" spans="2:4" x14ac:dyDescent="0.2">
      <c r="B5" s="20" t="s">
        <v>6</v>
      </c>
      <c r="D5" s="22" t="s">
        <v>7</v>
      </c>
    </row>
    <row r="6" spans="2:4" x14ac:dyDescent="0.2">
      <c r="B6" s="19" t="s">
        <v>8</v>
      </c>
      <c r="D6" s="22" t="s">
        <v>9</v>
      </c>
    </row>
    <row r="7" spans="2:4" x14ac:dyDescent="0.2">
      <c r="B7" s="19" t="s">
        <v>10</v>
      </c>
      <c r="D7" s="22" t="s">
        <v>11</v>
      </c>
    </row>
    <row r="8" spans="2:4" x14ac:dyDescent="0.2">
      <c r="B8" s="19" t="s">
        <v>12</v>
      </c>
      <c r="D8" s="22" t="s">
        <v>13</v>
      </c>
    </row>
    <row r="9" spans="2:4" x14ac:dyDescent="0.2">
      <c r="B9" s="19" t="s">
        <v>14</v>
      </c>
      <c r="D9" s="22" t="s">
        <v>15</v>
      </c>
    </row>
    <row r="10" spans="2:4" x14ac:dyDescent="0.2">
      <c r="D10" s="22" t="s">
        <v>16</v>
      </c>
    </row>
    <row r="11" spans="2:4" x14ac:dyDescent="0.2">
      <c r="B11" s="18" t="s">
        <v>17</v>
      </c>
      <c r="D11" s="22" t="s">
        <v>18</v>
      </c>
    </row>
    <row r="12" spans="2:4" x14ac:dyDescent="0.2">
      <c r="B12" s="18" t="s">
        <v>19</v>
      </c>
      <c r="D12" s="22" t="s">
        <v>20</v>
      </c>
    </row>
    <row r="13" spans="2:4" x14ac:dyDescent="0.2">
      <c r="B13" s="18" t="s">
        <v>21</v>
      </c>
      <c r="D13" s="22" t="s">
        <v>22</v>
      </c>
    </row>
    <row r="14" spans="2:4" x14ac:dyDescent="0.2">
      <c r="B14" s="18" t="s">
        <v>23</v>
      </c>
      <c r="D14" s="22" t="s">
        <v>24</v>
      </c>
    </row>
    <row r="15" spans="2:4" x14ac:dyDescent="0.2">
      <c r="B15" s="18" t="s">
        <v>25</v>
      </c>
      <c r="D15" s="22" t="s">
        <v>26</v>
      </c>
    </row>
    <row r="16" spans="2:4" x14ac:dyDescent="0.2">
      <c r="B16" s="18" t="s">
        <v>27</v>
      </c>
      <c r="D16" s="22" t="s">
        <v>28</v>
      </c>
    </row>
    <row r="17" spans="2:4" x14ac:dyDescent="0.2">
      <c r="B17" s="18" t="s">
        <v>29</v>
      </c>
      <c r="D17" s="22" t="s">
        <v>30</v>
      </c>
    </row>
    <row r="18" spans="2:4" x14ac:dyDescent="0.2">
      <c r="B18" s="18" t="s">
        <v>31</v>
      </c>
      <c r="D18" s="22" t="s">
        <v>32</v>
      </c>
    </row>
    <row r="19" spans="2:4" x14ac:dyDescent="0.2">
      <c r="B19" s="18" t="s">
        <v>33</v>
      </c>
      <c r="D19" s="22" t="s">
        <v>34</v>
      </c>
    </row>
    <row r="21" spans="2:4" x14ac:dyDescent="0.2">
      <c r="B21" s="21" t="s">
        <v>35</v>
      </c>
      <c r="D21" s="23" t="s">
        <v>36</v>
      </c>
    </row>
    <row r="22" spans="2:4" x14ac:dyDescent="0.2">
      <c r="B22" s="21" t="s">
        <v>37</v>
      </c>
      <c r="D22" s="23" t="s">
        <v>38</v>
      </c>
    </row>
    <row r="23" spans="2:4" x14ac:dyDescent="0.2">
      <c r="B23" s="21" t="s">
        <v>39</v>
      </c>
      <c r="D23" s="23" t="s">
        <v>40</v>
      </c>
    </row>
    <row r="24" spans="2:4" x14ac:dyDescent="0.2">
      <c r="B24" s="21" t="s">
        <v>41</v>
      </c>
      <c r="D24" s="23" t="s">
        <v>42</v>
      </c>
    </row>
    <row r="25" spans="2:4" x14ac:dyDescent="0.2">
      <c r="B25" s="21" t="s">
        <v>43</v>
      </c>
      <c r="D25" s="23" t="s">
        <v>44</v>
      </c>
    </row>
    <row r="26" spans="2:4" x14ac:dyDescent="0.2">
      <c r="B26" s="21" t="s">
        <v>45</v>
      </c>
      <c r="D26" s="23" t="s">
        <v>46</v>
      </c>
    </row>
    <row r="27" spans="2:4" x14ac:dyDescent="0.2">
      <c r="B27" s="21" t="s">
        <v>47</v>
      </c>
      <c r="D27" s="23" t="s">
        <v>48</v>
      </c>
    </row>
    <row r="28" spans="2:4" x14ac:dyDescent="0.2">
      <c r="B28" s="21" t="s">
        <v>49</v>
      </c>
    </row>
    <row r="29" spans="2:4" x14ac:dyDescent="0.2">
      <c r="B29" s="21" t="s">
        <v>50</v>
      </c>
      <c r="D29" s="20" t="s">
        <v>51</v>
      </c>
    </row>
    <row r="30" spans="2:4" x14ac:dyDescent="0.2">
      <c r="B30" s="21" t="s">
        <v>52</v>
      </c>
      <c r="D30" s="20" t="s">
        <v>53</v>
      </c>
    </row>
    <row r="31" spans="2:4" x14ac:dyDescent="0.2">
      <c r="B31" s="21" t="s">
        <v>54</v>
      </c>
      <c r="D31" s="20" t="s">
        <v>55</v>
      </c>
    </row>
    <row r="32" spans="2:4" x14ac:dyDescent="0.2">
      <c r="B32" s="21" t="s">
        <v>56</v>
      </c>
      <c r="D32" s="20" t="s">
        <v>57</v>
      </c>
    </row>
    <row r="33" spans="2:4" x14ac:dyDescent="0.2">
      <c r="B33" s="21" t="s">
        <v>58</v>
      </c>
      <c r="D33" s="20" t="s">
        <v>59</v>
      </c>
    </row>
    <row r="34" spans="2:4" x14ac:dyDescent="0.2">
      <c r="D34" s="20" t="s">
        <v>60</v>
      </c>
    </row>
    <row r="35" spans="2:4" x14ac:dyDescent="0.2">
      <c r="B35" s="21" t="s">
        <v>61</v>
      </c>
      <c r="D35" s="20" t="s">
        <v>58</v>
      </c>
    </row>
    <row r="36" spans="2:4" x14ac:dyDescent="0.2">
      <c r="B36" s="40" t="s">
        <v>62</v>
      </c>
    </row>
    <row r="37" spans="2:4" x14ac:dyDescent="0.2">
      <c r="B37" s="40" t="s">
        <v>63</v>
      </c>
      <c r="D37" s="41" t="s">
        <v>64</v>
      </c>
    </row>
    <row r="38" spans="2:4" x14ac:dyDescent="0.2">
      <c r="B38" s="40" t="s">
        <v>65</v>
      </c>
      <c r="D38" s="41" t="s">
        <v>66</v>
      </c>
    </row>
    <row r="39" spans="2:4" x14ac:dyDescent="0.2">
      <c r="B39" s="40" t="s">
        <v>67</v>
      </c>
      <c r="D39" s="41" t="s">
        <v>68</v>
      </c>
    </row>
    <row r="40" spans="2:4" x14ac:dyDescent="0.2">
      <c r="B40" s="40" t="s">
        <v>69</v>
      </c>
      <c r="D40" s="41" t="s">
        <v>69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ED0F9B-A631-4B0C-AFA1-39D133AD115E}">
  <dimension ref="A1:Z1000"/>
  <sheetViews>
    <sheetView workbookViewId="0">
      <selection activeCell="E5" sqref="E5"/>
    </sheetView>
  </sheetViews>
  <sheetFormatPr baseColWidth="10" defaultColWidth="14.42578125" defaultRowHeight="15" customHeight="1" x14ac:dyDescent="0.25"/>
  <cols>
    <col min="1" max="1" width="5.85546875" style="68" customWidth="1"/>
    <col min="2" max="2" width="44.28515625" style="68" customWidth="1"/>
    <col min="3" max="3" width="68.5703125" style="68" customWidth="1"/>
    <col min="4" max="6" width="10.7109375" style="68" customWidth="1"/>
    <col min="7" max="7" width="10.7109375" style="68" hidden="1" customWidth="1"/>
    <col min="8" max="8" width="15.5703125" style="68" hidden="1" customWidth="1"/>
    <col min="9" max="9" width="11.42578125" style="68" hidden="1" customWidth="1"/>
    <col min="10" max="26" width="10.7109375" style="68" customWidth="1"/>
    <col min="27" max="16384" width="14.42578125" style="68"/>
  </cols>
  <sheetData>
    <row r="1" spans="1:26" ht="130.5" customHeight="1" thickBot="1" x14ac:dyDescent="0.3">
      <c r="A1" s="65"/>
      <c r="B1" s="66"/>
      <c r="C1" s="67"/>
      <c r="S1" s="69"/>
      <c r="T1" s="69"/>
      <c r="U1" s="69"/>
      <c r="V1" s="69"/>
      <c r="W1" s="69"/>
      <c r="X1" s="69"/>
      <c r="Y1" s="69"/>
      <c r="Z1" s="69"/>
    </row>
    <row r="2" spans="1:26" ht="39.75" customHeight="1" thickBot="1" x14ac:dyDescent="0.3">
      <c r="A2" s="268" t="s">
        <v>70</v>
      </c>
      <c r="B2" s="269"/>
      <c r="C2" s="270"/>
      <c r="S2" s="70"/>
      <c r="T2" s="70"/>
      <c r="U2" s="70"/>
      <c r="V2" s="70"/>
      <c r="W2" s="70"/>
      <c r="X2" s="70"/>
      <c r="Y2" s="70"/>
      <c r="Z2" s="70"/>
    </row>
    <row r="5" spans="1:26" ht="23.25" customHeight="1" x14ac:dyDescent="0.25">
      <c r="A5" s="71"/>
      <c r="B5" s="72" t="s">
        <v>71</v>
      </c>
      <c r="C5" s="73"/>
      <c r="D5" s="71"/>
      <c r="E5" s="71"/>
      <c r="F5" s="71"/>
      <c r="G5" s="71"/>
      <c r="H5" s="71" t="s">
        <v>72</v>
      </c>
      <c r="I5" s="71"/>
      <c r="J5" s="71"/>
      <c r="K5" s="71"/>
      <c r="L5" s="71"/>
      <c r="M5" s="71"/>
      <c r="N5" s="71"/>
      <c r="O5" s="71"/>
      <c r="P5" s="71"/>
      <c r="Q5" s="71"/>
      <c r="R5" s="71"/>
      <c r="S5" s="71"/>
      <c r="T5" s="71"/>
      <c r="U5" s="71"/>
      <c r="V5" s="71"/>
      <c r="W5" s="71"/>
      <c r="X5" s="71"/>
      <c r="Y5" s="71"/>
      <c r="Z5" s="71"/>
    </row>
    <row r="6" spans="1:26" ht="23.25" customHeight="1" x14ac:dyDescent="0.25">
      <c r="A6" s="71"/>
      <c r="B6" s="74" t="s">
        <v>73</v>
      </c>
      <c r="C6" s="75"/>
      <c r="D6" s="71"/>
      <c r="E6" s="71"/>
      <c r="F6" s="71"/>
      <c r="G6" s="71"/>
      <c r="H6" s="71" t="s">
        <v>74</v>
      </c>
      <c r="I6" s="71"/>
      <c r="J6" s="71"/>
      <c r="K6" s="71"/>
      <c r="L6" s="71"/>
      <c r="M6" s="71"/>
      <c r="N6" s="71"/>
      <c r="O6" s="71"/>
      <c r="P6" s="71"/>
      <c r="Q6" s="71"/>
      <c r="R6" s="71"/>
      <c r="S6" s="71"/>
      <c r="T6" s="71"/>
      <c r="U6" s="71"/>
      <c r="V6" s="71"/>
      <c r="W6" s="71"/>
      <c r="X6" s="71"/>
      <c r="Y6" s="71"/>
      <c r="Z6" s="71"/>
    </row>
    <row r="7" spans="1:26" ht="23.25" customHeight="1" x14ac:dyDescent="0.25">
      <c r="A7" s="71"/>
      <c r="B7" s="74" t="s">
        <v>75</v>
      </c>
      <c r="C7" s="75"/>
      <c r="D7" s="71"/>
      <c r="E7" s="71"/>
      <c r="F7" s="71"/>
      <c r="G7" s="71"/>
      <c r="H7" s="71" t="s">
        <v>76</v>
      </c>
      <c r="I7" s="71"/>
      <c r="J7" s="71"/>
      <c r="K7" s="71"/>
      <c r="L7" s="71"/>
      <c r="M7" s="71"/>
      <c r="N7" s="71"/>
      <c r="O7" s="71"/>
      <c r="P7" s="71"/>
      <c r="Q7" s="71"/>
      <c r="R7" s="71"/>
      <c r="S7" s="71"/>
      <c r="T7" s="71"/>
      <c r="U7" s="71"/>
      <c r="V7" s="71"/>
      <c r="W7" s="71"/>
      <c r="X7" s="71"/>
      <c r="Y7" s="71"/>
      <c r="Z7" s="71"/>
    </row>
    <row r="8" spans="1:26" ht="23.25" customHeight="1" x14ac:dyDescent="0.25">
      <c r="A8" s="71"/>
      <c r="B8" s="74" t="s">
        <v>1</v>
      </c>
      <c r="C8" s="75"/>
      <c r="D8" s="71"/>
      <c r="E8" s="71"/>
      <c r="F8" s="71"/>
      <c r="G8" s="71"/>
      <c r="H8" s="71" t="s">
        <v>77</v>
      </c>
      <c r="I8" s="71"/>
      <c r="J8" s="71"/>
      <c r="K8" s="71"/>
      <c r="L8" s="71"/>
      <c r="M8" s="71"/>
      <c r="N8" s="71"/>
      <c r="O8" s="71"/>
      <c r="P8" s="71"/>
      <c r="Q8" s="71"/>
      <c r="R8" s="71"/>
      <c r="S8" s="71"/>
      <c r="T8" s="71"/>
      <c r="U8" s="71"/>
      <c r="V8" s="71"/>
      <c r="W8" s="71"/>
      <c r="X8" s="71"/>
      <c r="Y8" s="71"/>
      <c r="Z8" s="71"/>
    </row>
    <row r="9" spans="1:26" ht="23.25" customHeight="1" x14ac:dyDescent="0.25">
      <c r="A9" s="71"/>
      <c r="B9" s="74" t="s">
        <v>78</v>
      </c>
      <c r="C9" s="75"/>
      <c r="D9" s="71"/>
      <c r="E9" s="71"/>
      <c r="F9" s="71"/>
      <c r="G9" s="71"/>
      <c r="H9" s="71" t="s">
        <v>79</v>
      </c>
      <c r="I9" s="71"/>
      <c r="J9" s="71"/>
      <c r="K9" s="71"/>
      <c r="L9" s="71"/>
      <c r="M9" s="71"/>
      <c r="N9" s="71"/>
      <c r="O9" s="71"/>
      <c r="P9" s="71"/>
      <c r="Q9" s="71"/>
      <c r="R9" s="71"/>
      <c r="S9" s="71"/>
      <c r="T9" s="71"/>
      <c r="U9" s="71"/>
      <c r="V9" s="71"/>
      <c r="W9" s="71"/>
      <c r="X9" s="71"/>
      <c r="Y9" s="71"/>
      <c r="Z9" s="71"/>
    </row>
    <row r="10" spans="1:26" ht="23.25" customHeight="1" x14ac:dyDescent="0.25">
      <c r="A10" s="71"/>
      <c r="B10" s="74" t="s">
        <v>80</v>
      </c>
      <c r="C10" s="76"/>
      <c r="D10" s="71"/>
      <c r="E10" s="71"/>
      <c r="F10" s="71"/>
      <c r="G10" s="71"/>
      <c r="H10" s="71" t="s">
        <v>81</v>
      </c>
      <c r="I10" s="71"/>
      <c r="J10" s="71"/>
      <c r="K10" s="71"/>
      <c r="L10" s="71"/>
      <c r="M10" s="71"/>
      <c r="N10" s="71"/>
      <c r="O10" s="71"/>
      <c r="P10" s="71"/>
      <c r="Q10" s="71"/>
      <c r="R10" s="71"/>
      <c r="S10" s="71"/>
      <c r="T10" s="71"/>
      <c r="U10" s="71"/>
      <c r="V10" s="71"/>
      <c r="W10" s="71"/>
      <c r="X10" s="71"/>
      <c r="Y10" s="71"/>
      <c r="Z10" s="71"/>
    </row>
    <row r="11" spans="1:26" ht="23.25" customHeight="1" thickBot="1" x14ac:dyDescent="0.3">
      <c r="A11" s="71"/>
      <c r="B11" s="77" t="s">
        <v>82</v>
      </c>
      <c r="C11" s="76"/>
      <c r="D11" s="71"/>
      <c r="E11" s="71"/>
      <c r="F11" s="71"/>
      <c r="G11" s="71"/>
      <c r="H11" s="71" t="s">
        <v>83</v>
      </c>
      <c r="I11" s="71"/>
      <c r="J11" s="71"/>
      <c r="K11" s="71"/>
      <c r="L11" s="71"/>
      <c r="M11" s="71"/>
      <c r="N11" s="71"/>
      <c r="O11" s="71"/>
      <c r="P11" s="71"/>
      <c r="Q11" s="71"/>
      <c r="R11" s="71"/>
      <c r="S11" s="71"/>
      <c r="T11" s="71"/>
      <c r="U11" s="71"/>
      <c r="V11" s="71"/>
      <c r="W11" s="71"/>
      <c r="X11" s="71"/>
      <c r="Y11" s="71"/>
      <c r="Z11" s="71"/>
    </row>
    <row r="12" spans="1:26" x14ac:dyDescent="0.25">
      <c r="H12" s="68" t="s">
        <v>84</v>
      </c>
    </row>
    <row r="13" spans="1:26" x14ac:dyDescent="0.25">
      <c r="H13" s="68" t="s">
        <v>85</v>
      </c>
    </row>
    <row r="14" spans="1:26" x14ac:dyDescent="0.25">
      <c r="H14" s="68" t="s">
        <v>86</v>
      </c>
    </row>
    <row r="15" spans="1:26" x14ac:dyDescent="0.25">
      <c r="H15" s="68" t="s">
        <v>87</v>
      </c>
    </row>
    <row r="16" spans="1:26" x14ac:dyDescent="0.25">
      <c r="H16" s="68" t="s">
        <v>88</v>
      </c>
    </row>
    <row r="17" spans="1:26" x14ac:dyDescent="0.25">
      <c r="H17" s="68" t="s">
        <v>89</v>
      </c>
    </row>
    <row r="18" spans="1:26" x14ac:dyDescent="0.25">
      <c r="H18" s="68" t="s">
        <v>90</v>
      </c>
    </row>
    <row r="19" spans="1:26" x14ac:dyDescent="0.25">
      <c r="H19" s="68" t="s">
        <v>91</v>
      </c>
    </row>
    <row r="20" spans="1:26" x14ac:dyDescent="0.25">
      <c r="H20" s="68" t="s">
        <v>92</v>
      </c>
    </row>
    <row r="21" spans="1:26" ht="15.75" customHeight="1" x14ac:dyDescent="0.25">
      <c r="H21" s="68" t="s">
        <v>93</v>
      </c>
    </row>
    <row r="22" spans="1:26" ht="15.75" customHeight="1" x14ac:dyDescent="0.25">
      <c r="H22" s="68" t="s">
        <v>94</v>
      </c>
    </row>
    <row r="23" spans="1:26" ht="15.75" customHeight="1" x14ac:dyDescent="0.25">
      <c r="H23" s="68" t="s">
        <v>95</v>
      </c>
    </row>
    <row r="24" spans="1:26" ht="15.75" customHeight="1" x14ac:dyDescent="0.25">
      <c r="H24" s="68" t="s">
        <v>96</v>
      </c>
    </row>
    <row r="25" spans="1:26" ht="15.75" customHeight="1" x14ac:dyDescent="0.25">
      <c r="H25" s="68" t="s">
        <v>97</v>
      </c>
    </row>
    <row r="26" spans="1:26" ht="15.75" customHeight="1" x14ac:dyDescent="0.25">
      <c r="H26" s="68" t="s">
        <v>98</v>
      </c>
    </row>
    <row r="27" spans="1:26" ht="15.75" customHeight="1" x14ac:dyDescent="0.25">
      <c r="H27" s="68" t="s">
        <v>99</v>
      </c>
    </row>
    <row r="28" spans="1:26" ht="15.75" customHeight="1" x14ac:dyDescent="0.25">
      <c r="H28" s="68" t="s">
        <v>100</v>
      </c>
    </row>
    <row r="29" spans="1:26" ht="15.75" customHeight="1" x14ac:dyDescent="0.25">
      <c r="A29" s="78"/>
      <c r="B29" s="78"/>
      <c r="C29" s="78"/>
      <c r="D29" s="78"/>
      <c r="E29" s="78"/>
      <c r="F29" s="78"/>
      <c r="G29" s="78"/>
      <c r="H29" s="78" t="s">
        <v>101</v>
      </c>
      <c r="I29" s="78"/>
      <c r="J29" s="78"/>
      <c r="K29" s="78"/>
      <c r="L29" s="78"/>
      <c r="M29" s="78"/>
      <c r="N29" s="78"/>
      <c r="O29" s="78"/>
      <c r="P29" s="78"/>
      <c r="Q29" s="78"/>
      <c r="R29" s="78"/>
      <c r="S29" s="78"/>
      <c r="T29" s="78"/>
      <c r="U29" s="78"/>
      <c r="V29" s="78"/>
      <c r="W29" s="78"/>
      <c r="X29" s="78"/>
      <c r="Y29" s="78"/>
      <c r="Z29" s="78"/>
    </row>
    <row r="30" spans="1:26" ht="15.75" customHeight="1" x14ac:dyDescent="0.25">
      <c r="H30" s="68" t="s">
        <v>102</v>
      </c>
    </row>
    <row r="31" spans="1:26" ht="15.75" customHeight="1" x14ac:dyDescent="0.25">
      <c r="H31" s="68" t="s">
        <v>103</v>
      </c>
    </row>
    <row r="32" spans="1:26" ht="15.75" customHeight="1" x14ac:dyDescent="0.25">
      <c r="H32" s="68" t="s">
        <v>104</v>
      </c>
    </row>
    <row r="33" spans="8:8" ht="15.75" customHeight="1" x14ac:dyDescent="0.25">
      <c r="H33" s="68" t="s">
        <v>105</v>
      </c>
    </row>
    <row r="34" spans="8:8" ht="15.75" customHeight="1" x14ac:dyDescent="0.25">
      <c r="H34" s="68" t="s">
        <v>106</v>
      </c>
    </row>
    <row r="35" spans="8:8" ht="15.75" customHeight="1" x14ac:dyDescent="0.25">
      <c r="H35" s="68" t="s">
        <v>107</v>
      </c>
    </row>
    <row r="36" spans="8:8" ht="15.75" customHeight="1" x14ac:dyDescent="0.25">
      <c r="H36" s="68" t="s">
        <v>108</v>
      </c>
    </row>
    <row r="37" spans="8:8" ht="15.75" customHeight="1" x14ac:dyDescent="0.25">
      <c r="H37" s="68" t="s">
        <v>109</v>
      </c>
    </row>
    <row r="38" spans="8:8" ht="15.75" customHeight="1" x14ac:dyDescent="0.25"/>
    <row r="39" spans="8:8" ht="15.75" customHeight="1" x14ac:dyDescent="0.25">
      <c r="H39" s="68" t="s">
        <v>110</v>
      </c>
    </row>
    <row r="40" spans="8:8" ht="15.75" customHeight="1" x14ac:dyDescent="0.25">
      <c r="H40" s="68" t="s">
        <v>111</v>
      </c>
    </row>
    <row r="41" spans="8:8" ht="15.75" customHeight="1" x14ac:dyDescent="0.25">
      <c r="H41" s="68" t="s">
        <v>112</v>
      </c>
    </row>
    <row r="42" spans="8:8" ht="15.75" customHeight="1" x14ac:dyDescent="0.25">
      <c r="H42" s="68" t="s">
        <v>113</v>
      </c>
    </row>
    <row r="43" spans="8:8" ht="15.75" customHeight="1" x14ac:dyDescent="0.25">
      <c r="H43" s="68" t="s">
        <v>114</v>
      </c>
    </row>
    <row r="44" spans="8:8" ht="15.75" customHeight="1" x14ac:dyDescent="0.25">
      <c r="H44" s="68" t="s">
        <v>115</v>
      </c>
    </row>
    <row r="45" spans="8:8" ht="15.75" customHeight="1" x14ac:dyDescent="0.25">
      <c r="H45" s="68" t="s">
        <v>116</v>
      </c>
    </row>
    <row r="46" spans="8:8" ht="15.75" customHeight="1" x14ac:dyDescent="0.25">
      <c r="H46" s="68" t="s">
        <v>117</v>
      </c>
    </row>
    <row r="47" spans="8:8" ht="15.75" customHeight="1" x14ac:dyDescent="0.25">
      <c r="H47" s="78" t="s">
        <v>118</v>
      </c>
    </row>
    <row r="48" spans="8:8" ht="15.75" customHeight="1" x14ac:dyDescent="0.25">
      <c r="H48" s="78" t="s">
        <v>119</v>
      </c>
    </row>
    <row r="49" spans="8:8" ht="15.75" customHeight="1" x14ac:dyDescent="0.25">
      <c r="H49" s="78" t="s">
        <v>120</v>
      </c>
    </row>
    <row r="50" spans="8:8" ht="15.75" customHeight="1" x14ac:dyDescent="0.25">
      <c r="H50" s="78" t="s">
        <v>121</v>
      </c>
    </row>
    <row r="51" spans="8:8" ht="15.75" customHeight="1" x14ac:dyDescent="0.25">
      <c r="H51" s="78" t="s">
        <v>122</v>
      </c>
    </row>
    <row r="52" spans="8:8" ht="15.75" customHeight="1" x14ac:dyDescent="0.25">
      <c r="H52" s="78" t="s">
        <v>123</v>
      </c>
    </row>
    <row r="53" spans="8:8" ht="15.75" customHeight="1" x14ac:dyDescent="0.25">
      <c r="H53" s="78" t="s">
        <v>124</v>
      </c>
    </row>
    <row r="54" spans="8:8" ht="15.75" customHeight="1" x14ac:dyDescent="0.25">
      <c r="H54" s="78" t="s">
        <v>125</v>
      </c>
    </row>
    <row r="55" spans="8:8" ht="15.75" customHeight="1" x14ac:dyDescent="0.25">
      <c r="H55" s="78" t="s">
        <v>126</v>
      </c>
    </row>
    <row r="56" spans="8:8" ht="15.75" customHeight="1" x14ac:dyDescent="0.25">
      <c r="H56" s="78" t="s">
        <v>127</v>
      </c>
    </row>
    <row r="57" spans="8:8" ht="15.75" customHeight="1" x14ac:dyDescent="0.25">
      <c r="H57" s="78" t="s">
        <v>128</v>
      </c>
    </row>
    <row r="58" spans="8:8" ht="15.75" customHeight="1" x14ac:dyDescent="0.25">
      <c r="H58" s="78" t="s">
        <v>129</v>
      </c>
    </row>
    <row r="59" spans="8:8" ht="15.75" customHeight="1" x14ac:dyDescent="0.25"/>
    <row r="60" spans="8:8" ht="15.75" customHeight="1" x14ac:dyDescent="0.25"/>
    <row r="61" spans="8:8" ht="15.75" customHeight="1" x14ac:dyDescent="0.25"/>
    <row r="62" spans="8:8" ht="15.75" customHeight="1" x14ac:dyDescent="0.25"/>
    <row r="63" spans="8:8" ht="15.75" customHeight="1" x14ac:dyDescent="0.25"/>
    <row r="64" spans="8:8"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1">
    <mergeCell ref="A2:C2"/>
  </mergeCells>
  <dataValidations count="2">
    <dataValidation type="list" allowBlank="1" showInputMessage="1" showErrorMessage="1" prompt="Seleccione el perido a reportar" sqref="C6" xr:uid="{1E51B161-BA83-4EC9-83EB-216504634668}">
      <formula1>$H$39:$H$58</formula1>
    </dataValidation>
    <dataValidation type="list" allowBlank="1" showInputMessage="1" showErrorMessage="1" prompt="Seleccione la CAR de la cual incorporara la información" sqref="C5" xr:uid="{1FBAB81E-41E9-46D7-A891-10E6A9054899}">
      <formula1>Lista_CAR</formula1>
    </dataValidation>
  </dataValidations>
  <pageMargins left="0.7" right="0.7" top="0.75" bottom="0.75" header="0" footer="0"/>
  <pageSetup orientation="portrait"/>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987BC9-CA31-4A33-9AE1-0E5CF11CC8EF}">
  <dimension ref="B1:AV65"/>
  <sheetViews>
    <sheetView topLeftCell="A56" zoomScale="115" zoomScaleNormal="115" workbookViewId="0">
      <selection activeCell="O23" sqref="O23:Q23"/>
    </sheetView>
  </sheetViews>
  <sheetFormatPr baseColWidth="10" defaultColWidth="11.42578125" defaultRowHeight="12.75" x14ac:dyDescent="0.2"/>
  <cols>
    <col min="1" max="2" width="4.7109375" customWidth="1"/>
    <col min="3" max="3" width="18.5703125" customWidth="1"/>
    <col min="4" max="4" width="7.5703125" customWidth="1"/>
    <col min="5" max="5" width="8.5703125" customWidth="1"/>
    <col min="6" max="6" width="12.28515625" customWidth="1"/>
    <col min="7" max="7" width="4.7109375" style="3" customWidth="1"/>
    <col min="8" max="8" width="8.5703125" style="3" customWidth="1"/>
    <col min="9" max="9" width="12.28515625" style="3" customWidth="1"/>
    <col min="10" max="10" width="3.28515625" style="3" customWidth="1"/>
    <col min="11" max="11" width="8.5703125" style="3" customWidth="1"/>
    <col min="12" max="12" width="12.28515625" style="3" customWidth="1"/>
    <col min="13" max="13" width="3.42578125" style="3" customWidth="1"/>
    <col min="14" max="14" width="5.42578125" style="3" customWidth="1"/>
    <col min="15" max="15" width="12.28515625" style="3" customWidth="1"/>
    <col min="16" max="16" width="3.7109375" customWidth="1"/>
    <col min="17" max="17" width="6" customWidth="1"/>
    <col min="18" max="29" width="4.42578125" style="26" customWidth="1"/>
    <col min="30" max="48" width="11.5703125" style="26"/>
  </cols>
  <sheetData>
    <row r="1" spans="2:48" s="1" customFormat="1" ht="37.5" customHeight="1" x14ac:dyDescent="0.2">
      <c r="B1" s="364" t="s">
        <v>130</v>
      </c>
      <c r="C1" s="365"/>
      <c r="D1" s="368" t="s">
        <v>131</v>
      </c>
      <c r="E1" s="369"/>
      <c r="F1" s="369"/>
      <c r="G1" s="369"/>
      <c r="H1" s="369"/>
      <c r="I1" s="369"/>
      <c r="J1" s="369"/>
      <c r="K1" s="369"/>
      <c r="L1" s="369"/>
      <c r="M1" s="369"/>
      <c r="N1" s="370"/>
      <c r="O1" s="371"/>
      <c r="P1" s="372"/>
      <c r="Q1" s="373"/>
      <c r="R1" s="24"/>
      <c r="S1" s="24"/>
      <c r="T1" s="24"/>
      <c r="U1" s="24"/>
      <c r="V1" s="24"/>
      <c r="W1" s="24"/>
      <c r="X1" s="24"/>
      <c r="Y1" s="24"/>
      <c r="Z1" s="24"/>
      <c r="AA1" s="24"/>
      <c r="AB1" s="24"/>
      <c r="AC1" s="24"/>
      <c r="AD1" s="24"/>
      <c r="AE1" s="24"/>
      <c r="AF1" s="24"/>
      <c r="AG1" s="24"/>
      <c r="AH1" s="24"/>
      <c r="AI1" s="24"/>
      <c r="AJ1" s="24"/>
      <c r="AK1" s="24"/>
      <c r="AL1" s="24"/>
      <c r="AM1" s="24"/>
      <c r="AN1" s="24"/>
      <c r="AO1" s="24"/>
      <c r="AP1" s="24"/>
      <c r="AQ1" s="24"/>
      <c r="AR1" s="24"/>
      <c r="AS1" s="24"/>
      <c r="AT1" s="24"/>
      <c r="AU1" s="24"/>
      <c r="AV1" s="24"/>
    </row>
    <row r="2" spans="2:48" s="1" customFormat="1" ht="17.25" customHeight="1" x14ac:dyDescent="0.2">
      <c r="B2" s="366"/>
      <c r="C2" s="367"/>
      <c r="D2" s="377" t="s">
        <v>132</v>
      </c>
      <c r="E2" s="378"/>
      <c r="F2" s="378"/>
      <c r="G2" s="378"/>
      <c r="H2" s="378"/>
      <c r="I2" s="378"/>
      <c r="J2" s="378"/>
      <c r="K2" s="378"/>
      <c r="L2" s="378"/>
      <c r="M2" s="378"/>
      <c r="N2" s="379"/>
      <c r="O2" s="374"/>
      <c r="P2" s="375"/>
      <c r="Q2" s="376"/>
      <c r="R2" s="24"/>
      <c r="S2" s="24"/>
      <c r="T2" s="24"/>
      <c r="U2" s="24"/>
      <c r="V2" s="24"/>
      <c r="W2" s="24"/>
      <c r="X2" s="24"/>
      <c r="Y2" s="24"/>
      <c r="Z2" s="24"/>
      <c r="AA2" s="24"/>
      <c r="AB2" s="24"/>
      <c r="AC2" s="24"/>
      <c r="AD2" s="24"/>
      <c r="AE2" s="24"/>
      <c r="AF2" s="24"/>
      <c r="AG2" s="24"/>
      <c r="AH2" s="24"/>
      <c r="AI2" s="24"/>
      <c r="AJ2" s="24"/>
      <c r="AK2" s="24"/>
      <c r="AL2" s="24"/>
      <c r="AM2" s="24"/>
      <c r="AN2" s="24"/>
      <c r="AO2" s="24"/>
      <c r="AP2" s="24"/>
      <c r="AQ2" s="24"/>
      <c r="AR2" s="24"/>
      <c r="AS2" s="24"/>
      <c r="AT2" s="24"/>
      <c r="AU2" s="24"/>
      <c r="AV2" s="24"/>
    </row>
    <row r="3" spans="2:48" s="1" customFormat="1" ht="17.25" customHeight="1" x14ac:dyDescent="0.2">
      <c r="B3" s="380" t="s">
        <v>133</v>
      </c>
      <c r="C3" s="381"/>
      <c r="D3" s="380" t="s">
        <v>134</v>
      </c>
      <c r="E3" s="382"/>
      <c r="F3" s="382"/>
      <c r="G3" s="382"/>
      <c r="H3" s="382"/>
      <c r="I3" s="382"/>
      <c r="J3" s="382"/>
      <c r="K3" s="382"/>
      <c r="L3" s="382"/>
      <c r="M3" s="382"/>
      <c r="N3" s="381"/>
      <c r="O3" s="380" t="s">
        <v>135</v>
      </c>
      <c r="P3" s="382"/>
      <c r="Q3" s="381"/>
      <c r="R3" s="24"/>
      <c r="S3" s="24"/>
      <c r="T3" s="24"/>
      <c r="U3" s="24"/>
      <c r="V3" s="24"/>
      <c r="W3" s="24"/>
      <c r="X3" s="24"/>
      <c r="Y3" s="24"/>
      <c r="Z3" s="24"/>
      <c r="AA3" s="24"/>
      <c r="AB3" s="24"/>
      <c r="AC3" s="24"/>
      <c r="AD3" s="24"/>
      <c r="AE3" s="24"/>
      <c r="AF3" s="24"/>
      <c r="AG3" s="24"/>
      <c r="AH3" s="24"/>
      <c r="AI3" s="24"/>
      <c r="AJ3" s="24"/>
      <c r="AK3" s="24"/>
      <c r="AL3" s="24"/>
      <c r="AM3" s="24"/>
      <c r="AN3" s="24"/>
      <c r="AO3" s="24"/>
      <c r="AP3" s="24"/>
      <c r="AQ3" s="24"/>
      <c r="AR3" s="24"/>
      <c r="AS3" s="24"/>
      <c r="AT3" s="24"/>
      <c r="AU3" s="24"/>
      <c r="AV3" s="24"/>
    </row>
    <row r="4" spans="2:48" s="2" customFormat="1" ht="4.5" customHeight="1" x14ac:dyDescent="0.2">
      <c r="B4" s="47"/>
      <c r="C4" s="48"/>
      <c r="D4" s="48"/>
      <c r="E4" s="48"/>
      <c r="F4" s="48"/>
      <c r="G4" s="48"/>
      <c r="H4" s="48"/>
      <c r="I4" s="48"/>
      <c r="J4" s="48"/>
      <c r="K4" s="48"/>
      <c r="L4" s="48"/>
      <c r="M4" s="48"/>
      <c r="N4" s="48"/>
      <c r="O4" s="48"/>
      <c r="P4" s="48"/>
      <c r="Q4" s="49"/>
      <c r="R4" s="25"/>
      <c r="S4" s="25"/>
      <c r="T4" s="25"/>
      <c r="U4" s="25"/>
      <c r="V4" s="25"/>
      <c r="W4" s="25"/>
      <c r="X4" s="25"/>
      <c r="Y4" s="25"/>
      <c r="Z4" s="25"/>
      <c r="AA4" s="25"/>
      <c r="AB4" s="25"/>
      <c r="AC4" s="25"/>
      <c r="AD4" s="25"/>
      <c r="AE4" s="25"/>
      <c r="AF4" s="25"/>
      <c r="AG4" s="25"/>
      <c r="AH4" s="25"/>
      <c r="AI4" s="25"/>
      <c r="AJ4" s="25"/>
      <c r="AK4" s="25"/>
      <c r="AL4" s="25"/>
      <c r="AM4" s="25"/>
      <c r="AN4" s="25"/>
      <c r="AO4" s="25"/>
      <c r="AP4" s="25"/>
      <c r="AQ4" s="25"/>
      <c r="AR4" s="25"/>
      <c r="AS4" s="25"/>
      <c r="AT4" s="25"/>
      <c r="AU4" s="25"/>
      <c r="AV4" s="25"/>
    </row>
    <row r="5" spans="2:48" ht="24.75" customHeight="1" x14ac:dyDescent="0.2">
      <c r="B5" s="285" t="s">
        <v>136</v>
      </c>
      <c r="C5" s="286"/>
      <c r="D5" s="286"/>
      <c r="E5" s="286"/>
      <c r="F5" s="286"/>
      <c r="G5" s="286"/>
      <c r="H5" s="286"/>
      <c r="I5" s="286"/>
      <c r="J5" s="286"/>
      <c r="K5" s="286"/>
      <c r="L5" s="286"/>
      <c r="M5" s="286"/>
      <c r="N5" s="286"/>
      <c r="O5" s="286"/>
      <c r="P5" s="286"/>
      <c r="Q5" s="287"/>
    </row>
    <row r="6" spans="2:48" s="2" customFormat="1" ht="4.5" customHeight="1" x14ac:dyDescent="0.2">
      <c r="B6" s="50"/>
      <c r="C6" s="51"/>
      <c r="D6" s="51"/>
      <c r="E6" s="51"/>
      <c r="F6" s="51"/>
      <c r="G6" s="51"/>
      <c r="H6" s="51"/>
      <c r="I6" s="51"/>
      <c r="J6" s="51"/>
      <c r="K6" s="51"/>
      <c r="L6" s="51"/>
      <c r="M6" s="51"/>
      <c r="N6" s="51"/>
      <c r="O6" s="51"/>
      <c r="P6" s="51"/>
      <c r="Q6" s="52"/>
      <c r="R6" s="25"/>
      <c r="S6" s="25"/>
      <c r="T6" s="25"/>
      <c r="U6" s="25"/>
      <c r="V6" s="25"/>
      <c r="W6" s="25"/>
      <c r="X6" s="25"/>
      <c r="Y6" s="25"/>
      <c r="Z6" s="25"/>
      <c r="AA6" s="25"/>
      <c r="AB6" s="25"/>
      <c r="AC6" s="25"/>
      <c r="AD6" s="25"/>
      <c r="AE6" s="25"/>
      <c r="AF6" s="25"/>
      <c r="AG6" s="25"/>
      <c r="AH6" s="25"/>
      <c r="AI6" s="25"/>
      <c r="AJ6" s="25"/>
      <c r="AK6" s="25"/>
      <c r="AL6" s="25"/>
      <c r="AM6" s="25"/>
      <c r="AN6" s="25"/>
      <c r="AO6" s="25"/>
      <c r="AP6" s="25"/>
      <c r="AQ6" s="25"/>
      <c r="AR6" s="25"/>
      <c r="AS6" s="25"/>
      <c r="AT6" s="25"/>
      <c r="AU6" s="25"/>
      <c r="AV6" s="25"/>
    </row>
    <row r="7" spans="2:48" ht="5.0999999999999996" customHeight="1" x14ac:dyDescent="0.2">
      <c r="B7" s="322"/>
      <c r="C7" s="322"/>
      <c r="D7" s="322"/>
      <c r="E7" s="322"/>
      <c r="F7" s="322"/>
      <c r="G7" s="322"/>
      <c r="H7" s="322"/>
      <c r="I7" s="322"/>
      <c r="J7" s="322"/>
      <c r="K7" s="322"/>
      <c r="L7" s="322"/>
      <c r="M7" s="322"/>
      <c r="N7" s="322"/>
      <c r="O7" s="322"/>
      <c r="P7" s="322"/>
      <c r="Q7" s="322"/>
    </row>
    <row r="8" spans="2:48" ht="40.5" customHeight="1" x14ac:dyDescent="0.2">
      <c r="B8" s="274" t="s">
        <v>137</v>
      </c>
      <c r="C8" s="275"/>
      <c r="D8" s="276" t="s">
        <v>138</v>
      </c>
      <c r="E8" s="277"/>
      <c r="F8" s="277"/>
      <c r="G8" s="277"/>
      <c r="H8" s="277"/>
      <c r="I8" s="277"/>
      <c r="J8" s="277"/>
      <c r="K8" s="277"/>
      <c r="L8" s="277"/>
      <c r="M8" s="277"/>
      <c r="N8" s="277"/>
      <c r="O8" s="277"/>
      <c r="P8" s="277"/>
      <c r="Q8" s="278"/>
    </row>
    <row r="9" spans="2:48" ht="40.5" customHeight="1" x14ac:dyDescent="0.2">
      <c r="B9" s="274" t="s">
        <v>139</v>
      </c>
      <c r="C9" s="275"/>
      <c r="D9" s="276" t="s">
        <v>140</v>
      </c>
      <c r="E9" s="277"/>
      <c r="F9" s="277"/>
      <c r="G9" s="277"/>
      <c r="H9" s="277"/>
      <c r="I9" s="277"/>
      <c r="J9" s="277"/>
      <c r="K9" s="277"/>
      <c r="L9" s="277"/>
      <c r="M9" s="277"/>
      <c r="N9" s="277"/>
      <c r="O9" s="277"/>
      <c r="P9" s="277"/>
      <c r="Q9" s="278"/>
    </row>
    <row r="10" spans="2:48" ht="40.5" customHeight="1" x14ac:dyDescent="0.2">
      <c r="B10" s="274" t="s">
        <v>141</v>
      </c>
      <c r="C10" s="275"/>
      <c r="D10" s="276" t="s">
        <v>142</v>
      </c>
      <c r="E10" s="277"/>
      <c r="F10" s="277"/>
      <c r="G10" s="277"/>
      <c r="H10" s="277"/>
      <c r="I10" s="277"/>
      <c r="J10" s="277"/>
      <c r="K10" s="277"/>
      <c r="L10" s="277"/>
      <c r="M10" s="277"/>
      <c r="N10" s="277"/>
      <c r="O10" s="277"/>
      <c r="P10" s="277"/>
      <c r="Q10" s="278"/>
    </row>
    <row r="11" spans="2:48" ht="40.5" customHeight="1" x14ac:dyDescent="0.2">
      <c r="B11" s="274" t="s">
        <v>143</v>
      </c>
      <c r="C11" s="275"/>
      <c r="D11" s="276" t="s">
        <v>144</v>
      </c>
      <c r="E11" s="277"/>
      <c r="F11" s="277"/>
      <c r="G11" s="277"/>
      <c r="H11" s="277"/>
      <c r="I11" s="277"/>
      <c r="J11" s="277"/>
      <c r="K11" s="277"/>
      <c r="L11" s="277"/>
      <c r="M11" s="277"/>
      <c r="N11" s="277"/>
      <c r="O11" s="277"/>
      <c r="P11" s="277"/>
      <c r="Q11" s="278"/>
    </row>
    <row r="12" spans="2:48" ht="40.5" customHeight="1" x14ac:dyDescent="0.2">
      <c r="B12" s="274" t="s">
        <v>145</v>
      </c>
      <c r="C12" s="275"/>
      <c r="D12" s="276" t="s">
        <v>146</v>
      </c>
      <c r="E12" s="277"/>
      <c r="F12" s="277"/>
      <c r="G12" s="277"/>
      <c r="H12" s="277"/>
      <c r="I12" s="277"/>
      <c r="J12" s="277"/>
      <c r="K12" s="277"/>
      <c r="L12" s="277"/>
      <c r="M12" s="277"/>
      <c r="N12" s="277"/>
      <c r="O12" s="277"/>
      <c r="P12" s="277"/>
      <c r="Q12" s="278"/>
    </row>
    <row r="13" spans="2:48" s="2" customFormat="1" ht="4.5" customHeight="1" x14ac:dyDescent="0.2">
      <c r="B13" s="47"/>
      <c r="C13" s="48"/>
      <c r="D13" s="48"/>
      <c r="E13" s="48"/>
      <c r="F13" s="48"/>
      <c r="G13" s="48"/>
      <c r="H13" s="48"/>
      <c r="I13" s="48"/>
      <c r="J13" s="48"/>
      <c r="K13" s="48"/>
      <c r="L13" s="48"/>
      <c r="M13" s="48"/>
      <c r="N13" s="48"/>
      <c r="O13" s="48"/>
      <c r="P13" s="48"/>
      <c r="Q13" s="49"/>
      <c r="R13" s="25"/>
      <c r="S13" s="25"/>
      <c r="T13" s="25"/>
      <c r="U13" s="25"/>
      <c r="V13" s="25"/>
      <c r="W13" s="25"/>
      <c r="X13" s="25"/>
      <c r="Y13" s="25"/>
      <c r="Z13" s="25"/>
      <c r="AA13" s="25"/>
      <c r="AB13" s="25"/>
      <c r="AC13" s="25"/>
      <c r="AD13" s="25"/>
      <c r="AE13" s="25"/>
      <c r="AF13" s="25"/>
      <c r="AG13" s="25"/>
      <c r="AH13" s="25"/>
      <c r="AI13" s="25"/>
      <c r="AJ13" s="25"/>
      <c r="AK13" s="25"/>
      <c r="AL13" s="25"/>
      <c r="AM13" s="25"/>
      <c r="AN13" s="25"/>
      <c r="AO13" s="25"/>
      <c r="AP13" s="25"/>
      <c r="AQ13" s="25"/>
      <c r="AR13" s="25"/>
      <c r="AS13" s="25"/>
      <c r="AT13" s="25"/>
      <c r="AU13" s="25"/>
      <c r="AV13" s="25"/>
    </row>
    <row r="14" spans="2:48" ht="24.75" customHeight="1" x14ac:dyDescent="0.2">
      <c r="B14" s="285" t="s">
        <v>147</v>
      </c>
      <c r="C14" s="286"/>
      <c r="D14" s="286"/>
      <c r="E14" s="286"/>
      <c r="F14" s="286"/>
      <c r="G14" s="286"/>
      <c r="H14" s="286"/>
      <c r="I14" s="286"/>
      <c r="J14" s="286"/>
      <c r="K14" s="286"/>
      <c r="L14" s="286"/>
      <c r="M14" s="286"/>
      <c r="N14" s="286"/>
      <c r="O14" s="286"/>
      <c r="P14" s="286"/>
      <c r="Q14" s="287"/>
    </row>
    <row r="15" spans="2:48" s="2" customFormat="1" ht="4.5" customHeight="1" x14ac:dyDescent="0.2">
      <c r="B15" s="50"/>
      <c r="C15" s="51"/>
      <c r="D15" s="51"/>
      <c r="E15" s="51"/>
      <c r="F15" s="51"/>
      <c r="G15" s="51"/>
      <c r="H15" s="51"/>
      <c r="I15" s="51"/>
      <c r="J15" s="51"/>
      <c r="K15" s="51"/>
      <c r="L15" s="51"/>
      <c r="M15" s="51"/>
      <c r="N15" s="51"/>
      <c r="O15" s="51"/>
      <c r="P15" s="51"/>
      <c r="Q15" s="52"/>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5"/>
      <c r="AS15" s="25"/>
      <c r="AT15" s="25"/>
      <c r="AU15" s="25"/>
      <c r="AV15" s="25"/>
    </row>
    <row r="16" spans="2:48" ht="40.5" customHeight="1" x14ac:dyDescent="0.2">
      <c r="B16" s="274" t="s">
        <v>148</v>
      </c>
      <c r="C16" s="275"/>
      <c r="D16" s="355" t="s">
        <v>149</v>
      </c>
      <c r="E16" s="356"/>
      <c r="F16" s="356"/>
      <c r="G16" s="356"/>
      <c r="H16" s="356"/>
      <c r="I16" s="356"/>
      <c r="J16" s="356"/>
      <c r="K16" s="357"/>
      <c r="L16" s="348" t="s">
        <v>150</v>
      </c>
      <c r="M16" s="351"/>
      <c r="N16" s="352" t="s">
        <v>151</v>
      </c>
      <c r="O16" s="352"/>
      <c r="P16" s="352"/>
      <c r="Q16" s="353"/>
    </row>
    <row r="17" spans="2:48" ht="40.5" customHeight="1" x14ac:dyDescent="0.2">
      <c r="B17" s="274" t="s">
        <v>152</v>
      </c>
      <c r="C17" s="275"/>
      <c r="D17" s="271" t="s">
        <v>153</v>
      </c>
      <c r="E17" s="272"/>
      <c r="F17" s="272"/>
      <c r="G17" s="272"/>
      <c r="H17" s="272"/>
      <c r="I17" s="272"/>
      <c r="J17" s="272"/>
      <c r="K17" s="272"/>
      <c r="L17" s="272"/>
      <c r="M17" s="272"/>
      <c r="N17" s="272"/>
      <c r="O17" s="272"/>
      <c r="P17" s="272"/>
      <c r="Q17" s="273"/>
    </row>
    <row r="18" spans="2:48" ht="40.5" customHeight="1" x14ac:dyDescent="0.2">
      <c r="B18" s="274" t="s">
        <v>154</v>
      </c>
      <c r="C18" s="275"/>
      <c r="D18" s="271" t="s">
        <v>155</v>
      </c>
      <c r="E18" s="272"/>
      <c r="F18" s="272"/>
      <c r="G18" s="272"/>
      <c r="H18" s="272"/>
      <c r="I18" s="272"/>
      <c r="J18" s="272"/>
      <c r="K18" s="272"/>
      <c r="L18" s="272"/>
      <c r="M18" s="272"/>
      <c r="N18" s="272"/>
      <c r="O18" s="272"/>
      <c r="P18" s="272"/>
      <c r="Q18" s="273"/>
    </row>
    <row r="19" spans="2:48" ht="182.25" customHeight="1" x14ac:dyDescent="0.2">
      <c r="B19" s="274" t="s">
        <v>156</v>
      </c>
      <c r="C19" s="275"/>
      <c r="D19" s="362" t="s">
        <v>157</v>
      </c>
      <c r="E19" s="363"/>
      <c r="F19" s="363"/>
      <c r="G19" s="354" t="s">
        <v>158</v>
      </c>
      <c r="H19" s="354"/>
      <c r="I19" s="360" t="s">
        <v>159</v>
      </c>
      <c r="J19" s="360"/>
      <c r="K19" s="360"/>
      <c r="L19" s="354" t="s">
        <v>160</v>
      </c>
      <c r="M19" s="354"/>
      <c r="N19" s="354"/>
      <c r="O19" s="360" t="s">
        <v>161</v>
      </c>
      <c r="P19" s="360"/>
      <c r="Q19" s="361"/>
      <c r="AT19"/>
      <c r="AU19"/>
      <c r="AV19"/>
    </row>
    <row r="20" spans="2:48" ht="40.5" customHeight="1" x14ac:dyDescent="0.2">
      <c r="B20" s="274" t="s">
        <v>162</v>
      </c>
      <c r="C20" s="275"/>
      <c r="D20" s="345" t="s">
        <v>163</v>
      </c>
      <c r="E20" s="346"/>
      <c r="F20" s="346"/>
      <c r="G20" s="346"/>
      <c r="H20" s="346"/>
      <c r="I20" s="347"/>
      <c r="J20" s="358" t="s">
        <v>164</v>
      </c>
      <c r="K20" s="359"/>
      <c r="L20" s="359"/>
      <c r="M20" s="346" t="s">
        <v>165</v>
      </c>
      <c r="N20" s="346"/>
      <c r="O20" s="346"/>
      <c r="P20" s="346"/>
      <c r="Q20" s="347"/>
    </row>
    <row r="21" spans="2:48" ht="40.5" customHeight="1" x14ac:dyDescent="0.2">
      <c r="B21" s="274" t="s">
        <v>166</v>
      </c>
      <c r="C21" s="275"/>
      <c r="D21" s="271" t="s">
        <v>167</v>
      </c>
      <c r="E21" s="272"/>
      <c r="F21" s="272"/>
      <c r="G21" s="272"/>
      <c r="H21" s="272"/>
      <c r="I21" s="272"/>
      <c r="J21" s="272"/>
      <c r="K21" s="273"/>
      <c r="L21" s="333" t="s">
        <v>168</v>
      </c>
      <c r="M21" s="354"/>
      <c r="N21" s="354"/>
      <c r="O21" s="326" t="s">
        <v>169</v>
      </c>
      <c r="P21" s="326"/>
      <c r="Q21" s="327"/>
    </row>
    <row r="22" spans="2:48" ht="44.25" customHeight="1" x14ac:dyDescent="0.2">
      <c r="B22" s="274" t="s">
        <v>170</v>
      </c>
      <c r="C22" s="275"/>
      <c r="D22" s="271" t="s">
        <v>171</v>
      </c>
      <c r="E22" s="272"/>
      <c r="F22" s="272"/>
      <c r="G22" s="272"/>
      <c r="H22" s="272"/>
      <c r="I22" s="272"/>
      <c r="J22" s="272"/>
      <c r="K22" s="272"/>
      <c r="L22" s="272"/>
      <c r="M22" s="272"/>
      <c r="N22" s="272"/>
      <c r="O22" s="272"/>
      <c r="P22" s="272"/>
      <c r="Q22" s="273"/>
    </row>
    <row r="23" spans="2:48" ht="40.5" customHeight="1" x14ac:dyDescent="0.2">
      <c r="B23" s="274" t="s">
        <v>172</v>
      </c>
      <c r="C23" s="275"/>
      <c r="D23" s="276" t="s">
        <v>173</v>
      </c>
      <c r="E23" s="277"/>
      <c r="F23" s="277"/>
      <c r="G23" s="278"/>
      <c r="H23" s="348" t="s">
        <v>174</v>
      </c>
      <c r="I23" s="351"/>
      <c r="J23" s="277" t="s">
        <v>175</v>
      </c>
      <c r="K23" s="277"/>
      <c r="L23" s="278"/>
      <c r="M23" s="333" t="s">
        <v>176</v>
      </c>
      <c r="N23" s="354"/>
      <c r="O23" s="326" t="s">
        <v>177</v>
      </c>
      <c r="P23" s="326"/>
      <c r="Q23" s="327"/>
    </row>
    <row r="24" spans="2:48" ht="68.650000000000006" customHeight="1" x14ac:dyDescent="0.2">
      <c r="B24" s="274" t="s">
        <v>178</v>
      </c>
      <c r="C24" s="275"/>
      <c r="D24" s="276" t="s">
        <v>179</v>
      </c>
      <c r="E24" s="277"/>
      <c r="F24" s="277"/>
      <c r="G24" s="277"/>
      <c r="H24" s="277"/>
      <c r="I24" s="277"/>
      <c r="J24" s="277"/>
      <c r="K24" s="277"/>
      <c r="L24" s="277"/>
      <c r="M24" s="277"/>
      <c r="N24" s="277"/>
      <c r="O24" s="277"/>
      <c r="P24" s="277"/>
      <c r="Q24" s="278"/>
    </row>
    <row r="25" spans="2:48" ht="40.5" customHeight="1" x14ac:dyDescent="0.2">
      <c r="B25" s="274" t="s">
        <v>180</v>
      </c>
      <c r="C25" s="275"/>
      <c r="D25" s="276" t="s">
        <v>181</v>
      </c>
      <c r="E25" s="277"/>
      <c r="F25" s="277"/>
      <c r="G25" s="277"/>
      <c r="H25" s="277"/>
      <c r="I25" s="277"/>
      <c r="J25" s="277"/>
      <c r="K25" s="277"/>
      <c r="L25" s="277"/>
      <c r="M25" s="277"/>
      <c r="N25" s="277"/>
      <c r="O25" s="277"/>
      <c r="P25" s="277"/>
      <c r="Q25" s="278"/>
    </row>
    <row r="26" spans="2:48" ht="20.25" customHeight="1" x14ac:dyDescent="0.2">
      <c r="B26" s="291" t="s">
        <v>182</v>
      </c>
      <c r="C26" s="308"/>
      <c r="D26" s="312" t="s">
        <v>183</v>
      </c>
      <c r="E26" s="313"/>
      <c r="F26" s="313"/>
      <c r="G26" s="316" t="s">
        <v>184</v>
      </c>
      <c r="H26" s="317"/>
      <c r="I26" s="46" t="s">
        <v>185</v>
      </c>
      <c r="J26" s="333" t="s">
        <v>186</v>
      </c>
      <c r="K26" s="334"/>
      <c r="L26" s="335" t="s">
        <v>187</v>
      </c>
      <c r="M26" s="317"/>
      <c r="N26" s="337" t="s">
        <v>188</v>
      </c>
      <c r="O26" s="338"/>
      <c r="P26" s="338"/>
      <c r="Q26" s="339"/>
    </row>
    <row r="27" spans="2:48" ht="21.75" customHeight="1" x14ac:dyDescent="0.2">
      <c r="B27" s="310"/>
      <c r="C27" s="311"/>
      <c r="D27" s="314"/>
      <c r="E27" s="315"/>
      <c r="F27" s="315"/>
      <c r="G27" s="318"/>
      <c r="H27" s="319"/>
      <c r="I27" s="9"/>
      <c r="J27" s="343"/>
      <c r="K27" s="344"/>
      <c r="L27" s="336"/>
      <c r="M27" s="319"/>
      <c r="N27" s="340"/>
      <c r="O27" s="341"/>
      <c r="P27" s="341"/>
      <c r="Q27" s="342"/>
    </row>
    <row r="28" spans="2:48" ht="33.75" customHeight="1" x14ac:dyDescent="0.2">
      <c r="B28" s="274" t="s">
        <v>189</v>
      </c>
      <c r="C28" s="275"/>
      <c r="D28" s="276" t="s">
        <v>190</v>
      </c>
      <c r="E28" s="277"/>
      <c r="F28" s="277"/>
      <c r="G28" s="277"/>
      <c r="H28" s="277"/>
      <c r="I28" s="277"/>
      <c r="J28" s="277"/>
      <c r="K28" s="277"/>
      <c r="L28" s="277"/>
      <c r="M28" s="277"/>
      <c r="N28" s="277"/>
      <c r="O28" s="277"/>
      <c r="P28" s="277"/>
      <c r="Q28" s="278"/>
    </row>
    <row r="29" spans="2:48" ht="40.5" customHeight="1" x14ac:dyDescent="0.2">
      <c r="B29" s="274" t="s">
        <v>191</v>
      </c>
      <c r="C29" s="275"/>
      <c r="D29" s="345" t="s">
        <v>192</v>
      </c>
      <c r="E29" s="346"/>
      <c r="F29" s="346"/>
      <c r="G29" s="346"/>
      <c r="H29" s="346"/>
      <c r="I29" s="346"/>
      <c r="J29" s="346"/>
      <c r="K29" s="346"/>
      <c r="L29" s="346"/>
      <c r="M29" s="346"/>
      <c r="N29" s="346"/>
      <c r="O29" s="346"/>
      <c r="P29" s="346"/>
      <c r="Q29" s="347"/>
    </row>
    <row r="30" spans="2:48" ht="40.5" customHeight="1" x14ac:dyDescent="0.2">
      <c r="B30" s="274" t="s">
        <v>193</v>
      </c>
      <c r="C30" s="275"/>
      <c r="D30" s="345" t="s">
        <v>194</v>
      </c>
      <c r="E30" s="346"/>
      <c r="F30" s="346"/>
      <c r="G30" s="346"/>
      <c r="H30" s="346"/>
      <c r="I30" s="346"/>
      <c r="J30" s="346"/>
      <c r="K30" s="347"/>
      <c r="L30" s="348" t="s">
        <v>195</v>
      </c>
      <c r="M30" s="349"/>
      <c r="N30" s="350" t="s">
        <v>196</v>
      </c>
      <c r="O30" s="326"/>
      <c r="P30" s="326"/>
      <c r="Q30" s="327"/>
    </row>
    <row r="31" spans="2:48" ht="71.650000000000006" customHeight="1" x14ac:dyDescent="0.2">
      <c r="B31" s="274" t="s">
        <v>197</v>
      </c>
      <c r="C31" s="275"/>
      <c r="D31" s="276" t="s">
        <v>198</v>
      </c>
      <c r="E31" s="277"/>
      <c r="F31" s="277"/>
      <c r="G31" s="277"/>
      <c r="H31" s="277"/>
      <c r="I31" s="277"/>
      <c r="J31" s="277"/>
      <c r="K31" s="277"/>
      <c r="L31" s="277"/>
      <c r="M31" s="277"/>
      <c r="N31" s="277"/>
      <c r="O31" s="277"/>
      <c r="P31" s="277"/>
      <c r="Q31" s="278"/>
    </row>
    <row r="32" spans="2:48" ht="40.5" customHeight="1" x14ac:dyDescent="0.2">
      <c r="B32" s="274" t="s">
        <v>199</v>
      </c>
      <c r="C32" s="275"/>
      <c r="D32" s="276" t="s">
        <v>200</v>
      </c>
      <c r="E32" s="277"/>
      <c r="F32" s="277"/>
      <c r="G32" s="277"/>
      <c r="H32" s="277"/>
      <c r="I32" s="277"/>
      <c r="J32" s="277"/>
      <c r="K32" s="277"/>
      <c r="L32" s="277"/>
      <c r="M32" s="277"/>
      <c r="N32" s="277"/>
      <c r="O32" s="277"/>
      <c r="P32" s="277"/>
      <c r="Q32" s="278"/>
    </row>
    <row r="33" spans="2:48" ht="40.5" customHeight="1" x14ac:dyDescent="0.2">
      <c r="B33" s="274" t="s">
        <v>201</v>
      </c>
      <c r="C33" s="275"/>
      <c r="D33" s="276" t="s">
        <v>202</v>
      </c>
      <c r="E33" s="277"/>
      <c r="F33" s="277"/>
      <c r="G33" s="277"/>
      <c r="H33" s="277"/>
      <c r="I33" s="277"/>
      <c r="J33" s="277"/>
      <c r="K33" s="277"/>
      <c r="L33" s="277"/>
      <c r="M33" s="277"/>
      <c r="N33" s="277"/>
      <c r="O33" s="277"/>
      <c r="P33" s="277"/>
      <c r="Q33" s="278"/>
    </row>
    <row r="34" spans="2:48" ht="40.5" customHeight="1" x14ac:dyDescent="0.2">
      <c r="B34" s="274" t="s">
        <v>203</v>
      </c>
      <c r="C34" s="275"/>
      <c r="D34" s="276" t="s">
        <v>204</v>
      </c>
      <c r="E34" s="277"/>
      <c r="F34" s="277"/>
      <c r="G34" s="277"/>
      <c r="H34" s="277"/>
      <c r="I34" s="277"/>
      <c r="J34" s="277"/>
      <c r="K34" s="277"/>
      <c r="L34" s="277"/>
      <c r="M34" s="277"/>
      <c r="N34" s="277"/>
      <c r="O34" s="277"/>
      <c r="P34" s="277"/>
      <c r="Q34" s="278"/>
    </row>
    <row r="35" spans="2:48" s="2" customFormat="1" ht="4.5" customHeight="1" x14ac:dyDescent="0.2">
      <c r="B35" s="53"/>
      <c r="C35" s="54"/>
      <c r="D35" s="54"/>
      <c r="E35" s="54"/>
      <c r="F35" s="54"/>
      <c r="G35" s="54"/>
      <c r="H35" s="54"/>
      <c r="I35" s="54"/>
      <c r="J35" s="54"/>
      <c r="K35" s="54"/>
      <c r="L35" s="54"/>
      <c r="M35" s="54"/>
      <c r="N35" s="54"/>
      <c r="O35" s="54"/>
      <c r="P35" s="54"/>
      <c r="Q35" s="55"/>
      <c r="R35" s="25"/>
      <c r="S35" s="25"/>
      <c r="T35" s="25"/>
      <c r="U35" s="25"/>
      <c r="V35" s="25"/>
      <c r="W35" s="25"/>
      <c r="X35" s="25"/>
      <c r="Y35" s="25"/>
      <c r="Z35" s="25"/>
      <c r="AA35" s="25"/>
      <c r="AB35" s="25"/>
      <c r="AC35" s="25"/>
      <c r="AD35" s="25"/>
      <c r="AE35" s="25"/>
      <c r="AF35" s="25"/>
      <c r="AG35" s="25"/>
      <c r="AH35" s="25"/>
      <c r="AI35" s="25"/>
      <c r="AJ35" s="25"/>
      <c r="AK35" s="25"/>
      <c r="AL35" s="25"/>
      <c r="AM35" s="25"/>
      <c r="AN35" s="25"/>
      <c r="AO35" s="25"/>
      <c r="AP35" s="25"/>
      <c r="AQ35" s="25"/>
      <c r="AR35" s="25"/>
      <c r="AS35" s="25"/>
      <c r="AT35" s="25"/>
      <c r="AU35" s="25"/>
      <c r="AV35" s="25"/>
    </row>
    <row r="36" spans="2:48" ht="24.75" customHeight="1" x14ac:dyDescent="0.2">
      <c r="B36" s="285" t="s">
        <v>205</v>
      </c>
      <c r="C36" s="286"/>
      <c r="D36" s="286"/>
      <c r="E36" s="286"/>
      <c r="F36" s="286"/>
      <c r="G36" s="286"/>
      <c r="H36" s="286"/>
      <c r="I36" s="286"/>
      <c r="J36" s="286"/>
      <c r="K36" s="286"/>
      <c r="L36" s="286"/>
      <c r="M36" s="286"/>
      <c r="N36" s="286"/>
      <c r="O36" s="286"/>
      <c r="P36" s="286"/>
      <c r="Q36" s="287"/>
    </row>
    <row r="37" spans="2:48" s="2" customFormat="1" ht="4.5" customHeight="1" x14ac:dyDescent="0.2">
      <c r="B37" s="50"/>
      <c r="C37" s="51"/>
      <c r="D37" s="51"/>
      <c r="E37" s="51"/>
      <c r="F37" s="51"/>
      <c r="G37" s="51"/>
      <c r="H37" s="51"/>
      <c r="I37" s="51"/>
      <c r="J37" s="51"/>
      <c r="K37" s="51"/>
      <c r="L37" s="51"/>
      <c r="M37" s="51"/>
      <c r="N37" s="51"/>
      <c r="O37" s="51"/>
      <c r="P37" s="51"/>
      <c r="Q37" s="52"/>
      <c r="R37" s="25"/>
      <c r="S37" s="25"/>
      <c r="T37" s="25"/>
      <c r="U37" s="25"/>
      <c r="V37" s="25"/>
      <c r="W37" s="25"/>
      <c r="X37" s="25"/>
      <c r="Y37" s="25"/>
      <c r="Z37" s="25"/>
      <c r="AA37" s="25"/>
      <c r="AB37" s="25"/>
      <c r="AC37" s="25"/>
      <c r="AD37" s="25"/>
      <c r="AE37" s="25"/>
      <c r="AF37" s="25"/>
      <c r="AG37" s="25"/>
      <c r="AH37" s="25"/>
      <c r="AI37" s="25"/>
      <c r="AJ37" s="25"/>
      <c r="AK37" s="25"/>
      <c r="AL37" s="25"/>
      <c r="AM37" s="25"/>
      <c r="AN37" s="25"/>
      <c r="AO37" s="25"/>
      <c r="AP37" s="25"/>
      <c r="AQ37" s="25"/>
      <c r="AR37" s="25"/>
      <c r="AS37" s="25"/>
      <c r="AT37" s="25"/>
      <c r="AU37" s="25"/>
      <c r="AV37" s="25"/>
    </row>
    <row r="38" spans="2:48" ht="40.5" customHeight="1" x14ac:dyDescent="0.2">
      <c r="B38" s="274" t="s">
        <v>206</v>
      </c>
      <c r="C38" s="275"/>
      <c r="D38" s="305" t="s">
        <v>207</v>
      </c>
      <c r="E38" s="306"/>
      <c r="F38" s="306"/>
      <c r="G38" s="306"/>
      <c r="H38" s="306"/>
      <c r="I38" s="306"/>
      <c r="J38" s="306"/>
      <c r="K38" s="306"/>
      <c r="L38" s="306"/>
      <c r="M38" s="306"/>
      <c r="N38" s="306"/>
      <c r="O38" s="306"/>
      <c r="P38" s="306"/>
      <c r="Q38" s="307"/>
    </row>
    <row r="39" spans="2:48" ht="6.75" customHeight="1" x14ac:dyDescent="0.2">
      <c r="B39" s="291" t="s">
        <v>208</v>
      </c>
      <c r="C39" s="308"/>
      <c r="D39" s="10"/>
      <c r="E39" s="11"/>
      <c r="F39" s="11"/>
      <c r="G39" s="11"/>
      <c r="H39" s="11"/>
      <c r="I39" s="11"/>
      <c r="J39" s="11"/>
      <c r="K39" s="11"/>
      <c r="L39" s="11"/>
      <c r="M39" s="11"/>
      <c r="N39" s="11"/>
      <c r="O39" s="11"/>
      <c r="P39" s="27"/>
      <c r="Q39" s="28"/>
    </row>
    <row r="40" spans="2:48" ht="17.25" customHeight="1" x14ac:dyDescent="0.2">
      <c r="B40" s="293"/>
      <c r="C40" s="309"/>
      <c r="D40" s="13"/>
      <c r="E40" s="17" t="s">
        <v>209</v>
      </c>
      <c r="F40" s="17" t="s">
        <v>210</v>
      </c>
      <c r="G40" s="6"/>
      <c r="H40" s="17" t="s">
        <v>186</v>
      </c>
      <c r="I40" s="17" t="s">
        <v>210</v>
      </c>
      <c r="J40" s="6"/>
      <c r="K40" s="17" t="s">
        <v>186</v>
      </c>
      <c r="L40" s="17" t="s">
        <v>210</v>
      </c>
      <c r="M40" s="6"/>
      <c r="N40" s="17" t="s">
        <v>186</v>
      </c>
      <c r="O40" s="17" t="s">
        <v>210</v>
      </c>
      <c r="P40" s="29"/>
      <c r="Q40" s="30"/>
    </row>
    <row r="41" spans="2:48" ht="17.25" customHeight="1" x14ac:dyDescent="0.2">
      <c r="B41" s="293"/>
      <c r="C41" s="309"/>
      <c r="D41" s="13"/>
      <c r="E41" s="17">
        <v>2000</v>
      </c>
      <c r="F41" s="17"/>
      <c r="G41" s="6"/>
      <c r="H41" s="17">
        <v>2008</v>
      </c>
      <c r="I41" s="17"/>
      <c r="J41" s="6"/>
      <c r="K41" s="17">
        <v>2016</v>
      </c>
      <c r="L41" s="17"/>
      <c r="M41" s="6"/>
      <c r="N41" s="17">
        <v>2024</v>
      </c>
      <c r="O41" s="17"/>
      <c r="P41" s="29"/>
      <c r="Q41" s="30"/>
    </row>
    <row r="42" spans="2:48" ht="17.25" customHeight="1" x14ac:dyDescent="0.2">
      <c r="B42" s="293"/>
      <c r="C42" s="309"/>
      <c r="D42" s="13"/>
      <c r="E42" s="17">
        <v>2001</v>
      </c>
      <c r="F42" s="17"/>
      <c r="G42" s="6"/>
      <c r="H42" s="17">
        <v>2009</v>
      </c>
      <c r="I42" s="17"/>
      <c r="J42" s="6"/>
      <c r="K42" s="17">
        <v>2017</v>
      </c>
      <c r="L42" s="17"/>
      <c r="M42" s="6"/>
      <c r="N42" s="17">
        <v>2025</v>
      </c>
      <c r="O42" s="17"/>
      <c r="P42" s="29"/>
      <c r="Q42" s="30"/>
    </row>
    <row r="43" spans="2:48" ht="17.25" customHeight="1" x14ac:dyDescent="0.2">
      <c r="B43" s="293"/>
      <c r="C43" s="309"/>
      <c r="D43" s="13"/>
      <c r="E43" s="17">
        <v>2002</v>
      </c>
      <c r="F43" s="17"/>
      <c r="G43" s="6"/>
      <c r="H43" s="17">
        <v>2010</v>
      </c>
      <c r="I43" s="17"/>
      <c r="J43" s="6"/>
      <c r="K43" s="17">
        <v>2018</v>
      </c>
      <c r="L43" s="17"/>
      <c r="M43" s="6"/>
      <c r="N43" s="17">
        <v>2026</v>
      </c>
      <c r="O43" s="17"/>
      <c r="P43" s="29"/>
      <c r="Q43" s="30"/>
    </row>
    <row r="44" spans="2:48" ht="17.25" customHeight="1" x14ac:dyDescent="0.2">
      <c r="B44" s="293"/>
      <c r="C44" s="309"/>
      <c r="D44" s="13"/>
      <c r="E44" s="17">
        <v>2003</v>
      </c>
      <c r="F44" s="17"/>
      <c r="G44" s="6"/>
      <c r="H44" s="17">
        <v>2011</v>
      </c>
      <c r="I44" s="17"/>
      <c r="J44" s="6"/>
      <c r="K44" s="17">
        <v>2019</v>
      </c>
      <c r="L44" s="17"/>
      <c r="M44" s="6"/>
      <c r="N44" s="17">
        <v>2027</v>
      </c>
      <c r="O44" s="17"/>
      <c r="P44" s="29"/>
      <c r="Q44" s="30"/>
    </row>
    <row r="45" spans="2:48" ht="17.25" customHeight="1" x14ac:dyDescent="0.2">
      <c r="B45" s="293"/>
      <c r="C45" s="309"/>
      <c r="D45" s="13"/>
      <c r="E45" s="17">
        <v>2004</v>
      </c>
      <c r="F45" s="17"/>
      <c r="G45" s="6"/>
      <c r="H45" s="17">
        <v>2012</v>
      </c>
      <c r="I45" s="17"/>
      <c r="J45" s="6"/>
      <c r="K45" s="17">
        <v>2020</v>
      </c>
      <c r="L45" s="17"/>
      <c r="M45" s="6"/>
      <c r="N45" s="17">
        <v>2028</v>
      </c>
      <c r="O45" s="17"/>
      <c r="P45" s="29"/>
      <c r="Q45" s="30"/>
    </row>
    <row r="46" spans="2:48" ht="17.25" customHeight="1" x14ac:dyDescent="0.2">
      <c r="B46" s="293"/>
      <c r="C46" s="309"/>
      <c r="D46" s="13"/>
      <c r="E46" s="17">
        <v>2005</v>
      </c>
      <c r="F46" s="17"/>
      <c r="G46" s="6"/>
      <c r="H46" s="17">
        <v>2013</v>
      </c>
      <c r="I46" s="17"/>
      <c r="J46" s="6"/>
      <c r="K46" s="17">
        <v>2021</v>
      </c>
      <c r="L46" s="17"/>
      <c r="M46" s="6"/>
      <c r="N46" s="17">
        <v>2029</v>
      </c>
      <c r="O46" s="17"/>
      <c r="P46" s="29"/>
      <c r="Q46" s="30"/>
    </row>
    <row r="47" spans="2:48" ht="17.25" customHeight="1" x14ac:dyDescent="0.2">
      <c r="B47" s="293"/>
      <c r="C47" s="309"/>
      <c r="D47" s="13"/>
      <c r="E47" s="17">
        <v>2006</v>
      </c>
      <c r="F47" s="17"/>
      <c r="G47" s="6"/>
      <c r="H47" s="17">
        <v>2014</v>
      </c>
      <c r="I47" s="17"/>
      <c r="J47" s="6"/>
      <c r="K47" s="17">
        <v>2022</v>
      </c>
      <c r="L47" s="17"/>
      <c r="M47" s="6"/>
      <c r="N47" s="17">
        <v>2030</v>
      </c>
      <c r="O47" s="17"/>
      <c r="P47" s="29"/>
      <c r="Q47" s="30"/>
    </row>
    <row r="48" spans="2:48" ht="17.25" customHeight="1" x14ac:dyDescent="0.2">
      <c r="B48" s="293"/>
      <c r="C48" s="309"/>
      <c r="D48" s="13"/>
      <c r="E48" s="17">
        <v>2007</v>
      </c>
      <c r="F48" s="17"/>
      <c r="G48" s="6"/>
      <c r="H48" s="17">
        <v>2015</v>
      </c>
      <c r="I48" s="17"/>
      <c r="J48" s="6"/>
      <c r="K48" s="17">
        <v>2023</v>
      </c>
      <c r="L48" s="17"/>
      <c r="M48" s="6"/>
      <c r="N48" s="17">
        <v>2031</v>
      </c>
      <c r="O48" s="17"/>
      <c r="P48" s="29"/>
      <c r="Q48" s="30"/>
    </row>
    <row r="49" spans="2:48" ht="6.75" customHeight="1" x14ac:dyDescent="0.2">
      <c r="B49" s="310"/>
      <c r="C49" s="311"/>
      <c r="D49" s="15"/>
      <c r="E49" s="4"/>
      <c r="F49" s="7"/>
      <c r="G49" s="7"/>
      <c r="H49" s="7"/>
      <c r="I49" s="7"/>
      <c r="J49" s="7"/>
      <c r="K49" s="7"/>
      <c r="L49" s="8"/>
      <c r="M49" s="8"/>
      <c r="N49" s="7"/>
      <c r="O49" s="7"/>
      <c r="P49" s="31"/>
      <c r="Q49" s="32"/>
    </row>
    <row r="50" spans="2:48" ht="36" customHeight="1" x14ac:dyDescent="0.2">
      <c r="B50" s="274" t="s">
        <v>211</v>
      </c>
      <c r="C50" s="275"/>
      <c r="D50" s="276" t="s">
        <v>212</v>
      </c>
      <c r="E50" s="277"/>
      <c r="F50" s="277"/>
      <c r="G50" s="277"/>
      <c r="H50" s="277"/>
      <c r="I50" s="277"/>
      <c r="J50" s="277"/>
      <c r="K50" s="277"/>
      <c r="L50" s="277"/>
      <c r="M50" s="277"/>
      <c r="N50" s="277"/>
      <c r="O50" s="277"/>
      <c r="P50" s="277"/>
      <c r="Q50" s="278"/>
    </row>
    <row r="51" spans="2:48" ht="36" customHeight="1" x14ac:dyDescent="0.2">
      <c r="B51" s="274" t="s">
        <v>213</v>
      </c>
      <c r="C51" s="275"/>
      <c r="D51" s="276" t="s">
        <v>214</v>
      </c>
      <c r="E51" s="277"/>
      <c r="F51" s="277"/>
      <c r="G51" s="277"/>
      <c r="H51" s="277"/>
      <c r="I51" s="277"/>
      <c r="J51" s="277"/>
      <c r="K51" s="277"/>
      <c r="L51" s="277"/>
      <c r="M51" s="277"/>
      <c r="N51" s="277"/>
      <c r="O51" s="277"/>
      <c r="P51" s="277"/>
      <c r="Q51" s="278"/>
    </row>
    <row r="52" spans="2:48" s="2" customFormat="1" ht="4.5" customHeight="1" x14ac:dyDescent="0.2">
      <c r="B52" s="53"/>
      <c r="C52" s="54"/>
      <c r="D52" s="54"/>
      <c r="E52" s="54"/>
      <c r="F52" s="54"/>
      <c r="G52" s="54"/>
      <c r="H52" s="54"/>
      <c r="I52" s="54"/>
      <c r="J52" s="54"/>
      <c r="K52" s="54"/>
      <c r="L52" s="54"/>
      <c r="M52" s="54"/>
      <c r="N52" s="54"/>
      <c r="O52" s="54"/>
      <c r="P52" s="54"/>
      <c r="Q52" s="55"/>
      <c r="R52" s="25"/>
      <c r="S52" s="25"/>
      <c r="T52" s="25"/>
      <c r="U52" s="25"/>
      <c r="V52" s="25"/>
      <c r="W52" s="25"/>
      <c r="X52" s="25"/>
      <c r="Y52" s="25"/>
      <c r="Z52" s="25"/>
      <c r="AA52" s="25"/>
      <c r="AB52" s="25"/>
      <c r="AC52" s="25"/>
      <c r="AD52" s="25"/>
      <c r="AE52" s="25"/>
      <c r="AF52" s="25"/>
      <c r="AG52" s="25"/>
      <c r="AH52" s="25"/>
      <c r="AI52" s="25"/>
      <c r="AJ52" s="25"/>
      <c r="AK52" s="25"/>
      <c r="AL52" s="25"/>
      <c r="AM52" s="25"/>
      <c r="AN52" s="25"/>
      <c r="AO52" s="25"/>
      <c r="AP52" s="25"/>
      <c r="AQ52" s="25"/>
      <c r="AR52" s="25"/>
      <c r="AS52" s="25"/>
      <c r="AT52" s="25"/>
      <c r="AU52" s="25"/>
      <c r="AV52" s="25"/>
    </row>
    <row r="53" spans="2:48" ht="24.75" customHeight="1" x14ac:dyDescent="0.2">
      <c r="B53" s="285" t="s">
        <v>215</v>
      </c>
      <c r="C53" s="286"/>
      <c r="D53" s="286"/>
      <c r="E53" s="286"/>
      <c r="F53" s="286"/>
      <c r="G53" s="286"/>
      <c r="H53" s="286"/>
      <c r="I53" s="286"/>
      <c r="J53" s="286"/>
      <c r="K53" s="286"/>
      <c r="L53" s="286"/>
      <c r="M53" s="286"/>
      <c r="N53" s="286"/>
      <c r="O53" s="286"/>
      <c r="P53" s="286"/>
      <c r="Q53" s="287"/>
    </row>
    <row r="54" spans="2:48" s="2" customFormat="1" ht="4.5" customHeight="1" x14ac:dyDescent="0.2">
      <c r="B54" s="50"/>
      <c r="C54" s="51"/>
      <c r="D54" s="51"/>
      <c r="E54" s="51"/>
      <c r="F54" s="51"/>
      <c r="G54" s="51"/>
      <c r="H54" s="51"/>
      <c r="I54" s="51"/>
      <c r="J54" s="51"/>
      <c r="K54" s="51"/>
      <c r="L54" s="51"/>
      <c r="M54" s="51"/>
      <c r="N54" s="51"/>
      <c r="O54" s="51"/>
      <c r="P54" s="51"/>
      <c r="Q54" s="52"/>
      <c r="R54" s="25"/>
      <c r="S54" s="25"/>
      <c r="T54" s="25"/>
      <c r="U54" s="25"/>
      <c r="V54" s="25"/>
      <c r="W54" s="25"/>
      <c r="X54" s="25"/>
      <c r="Y54" s="25"/>
      <c r="Z54" s="25"/>
      <c r="AA54" s="25"/>
      <c r="AB54" s="25"/>
      <c r="AC54" s="25"/>
      <c r="AD54" s="25"/>
      <c r="AE54" s="25"/>
      <c r="AF54" s="25"/>
      <c r="AG54" s="25"/>
      <c r="AH54" s="25"/>
      <c r="AI54" s="25"/>
      <c r="AJ54" s="25"/>
      <c r="AK54" s="25"/>
      <c r="AL54" s="25"/>
      <c r="AM54" s="25"/>
      <c r="AN54" s="25"/>
      <c r="AO54" s="25"/>
      <c r="AP54" s="25"/>
      <c r="AQ54" s="25"/>
      <c r="AR54" s="25"/>
      <c r="AS54" s="25"/>
      <c r="AT54" s="25"/>
      <c r="AU54" s="25"/>
      <c r="AV54" s="25"/>
    </row>
    <row r="55" spans="2:48" ht="58.5" customHeight="1" x14ac:dyDescent="0.2">
      <c r="B55" s="288" t="s">
        <v>216</v>
      </c>
      <c r="C55" s="289"/>
      <c r="D55" s="289"/>
      <c r="E55" s="289"/>
      <c r="F55" s="289"/>
      <c r="G55" s="289"/>
      <c r="H55" s="289"/>
      <c r="I55" s="289"/>
      <c r="J55" s="289"/>
      <c r="K55" s="289"/>
      <c r="L55" s="289"/>
      <c r="M55" s="289"/>
      <c r="N55" s="289"/>
      <c r="O55" s="289"/>
      <c r="P55" s="289"/>
      <c r="Q55" s="290"/>
    </row>
    <row r="56" spans="2:48" s="2" customFormat="1" ht="4.5" customHeight="1" x14ac:dyDescent="0.2">
      <c r="B56" s="53"/>
      <c r="C56" s="54"/>
      <c r="D56" s="54"/>
      <c r="E56" s="54"/>
      <c r="F56" s="54"/>
      <c r="G56" s="54"/>
      <c r="H56" s="54"/>
      <c r="I56" s="54"/>
      <c r="J56" s="54"/>
      <c r="K56" s="54"/>
      <c r="L56" s="54"/>
      <c r="M56" s="54"/>
      <c r="N56" s="54"/>
      <c r="O56" s="54"/>
      <c r="P56" s="54"/>
      <c r="Q56" s="55"/>
      <c r="R56" s="25"/>
      <c r="S56" s="25"/>
      <c r="T56" s="25"/>
      <c r="U56" s="25"/>
      <c r="V56" s="25"/>
      <c r="W56" s="25"/>
      <c r="X56" s="25"/>
      <c r="Y56" s="25"/>
      <c r="Z56" s="25"/>
      <c r="AA56" s="25"/>
      <c r="AB56" s="25"/>
      <c r="AC56" s="25"/>
      <c r="AD56" s="25"/>
      <c r="AE56" s="25"/>
      <c r="AF56" s="25"/>
      <c r="AG56" s="25"/>
      <c r="AH56" s="25"/>
      <c r="AI56" s="25"/>
      <c r="AJ56" s="25"/>
      <c r="AK56" s="25"/>
      <c r="AL56" s="25"/>
      <c r="AM56" s="25"/>
      <c r="AN56" s="25"/>
      <c r="AO56" s="25"/>
      <c r="AP56" s="25"/>
      <c r="AQ56" s="25"/>
      <c r="AR56" s="25"/>
      <c r="AS56" s="25"/>
      <c r="AT56" s="25"/>
      <c r="AU56" s="25"/>
      <c r="AV56" s="25"/>
    </row>
    <row r="57" spans="2:48" ht="24.75" customHeight="1" x14ac:dyDescent="0.2">
      <c r="B57" s="285" t="s">
        <v>217</v>
      </c>
      <c r="C57" s="286"/>
      <c r="D57" s="286"/>
      <c r="E57" s="286"/>
      <c r="F57" s="286"/>
      <c r="G57" s="286"/>
      <c r="H57" s="286"/>
      <c r="I57" s="286"/>
      <c r="J57" s="286"/>
      <c r="K57" s="286"/>
      <c r="L57" s="286"/>
      <c r="M57" s="286"/>
      <c r="N57" s="286"/>
      <c r="O57" s="286"/>
      <c r="P57" s="286"/>
      <c r="Q57" s="287"/>
    </row>
    <row r="58" spans="2:48" s="2" customFormat="1" ht="4.5" customHeight="1" x14ac:dyDescent="0.2">
      <c r="B58" s="50"/>
      <c r="C58" s="51"/>
      <c r="D58" s="51"/>
      <c r="E58" s="51"/>
      <c r="F58" s="51"/>
      <c r="G58" s="51"/>
      <c r="H58" s="51"/>
      <c r="I58" s="51"/>
      <c r="J58" s="51"/>
      <c r="K58" s="51"/>
      <c r="L58" s="51"/>
      <c r="M58" s="51"/>
      <c r="N58" s="51"/>
      <c r="O58" s="51"/>
      <c r="P58" s="51"/>
      <c r="Q58" s="52"/>
      <c r="R58" s="25"/>
      <c r="S58" s="25"/>
      <c r="T58" s="25"/>
      <c r="U58" s="25"/>
      <c r="V58" s="25"/>
      <c r="W58" s="25"/>
      <c r="X58" s="25"/>
      <c r="Y58" s="25"/>
      <c r="Z58" s="25"/>
      <c r="AA58" s="25"/>
      <c r="AB58" s="25"/>
      <c r="AC58" s="25"/>
      <c r="AD58" s="25"/>
      <c r="AE58" s="25"/>
      <c r="AF58" s="25"/>
      <c r="AG58" s="25"/>
      <c r="AH58" s="25"/>
      <c r="AI58" s="25"/>
      <c r="AJ58" s="25"/>
      <c r="AK58" s="25"/>
      <c r="AL58" s="25"/>
      <c r="AM58" s="25"/>
      <c r="AN58" s="25"/>
      <c r="AO58" s="25"/>
      <c r="AP58" s="25"/>
      <c r="AQ58" s="25"/>
      <c r="AR58" s="25"/>
      <c r="AS58" s="25"/>
      <c r="AT58" s="25"/>
      <c r="AU58" s="25"/>
      <c r="AV58" s="25"/>
    </row>
    <row r="59" spans="2:48" ht="27" customHeight="1" x14ac:dyDescent="0.2">
      <c r="B59" s="291" t="s">
        <v>218</v>
      </c>
      <c r="C59" s="292"/>
      <c r="D59" s="297" t="s">
        <v>219</v>
      </c>
      <c r="E59" s="298"/>
      <c r="F59" s="299"/>
      <c r="G59" s="300"/>
      <c r="H59" s="300"/>
      <c r="I59" s="300"/>
      <c r="J59" s="301"/>
      <c r="K59" s="297" t="s">
        <v>1</v>
      </c>
      <c r="L59" s="302"/>
      <c r="M59" s="303"/>
      <c r="N59" s="300"/>
      <c r="O59" s="300"/>
      <c r="P59" s="300"/>
      <c r="Q59" s="304"/>
    </row>
    <row r="60" spans="2:48" ht="27" customHeight="1" x14ac:dyDescent="0.2">
      <c r="B60" s="293"/>
      <c r="C60" s="294"/>
      <c r="D60" s="330" t="s">
        <v>78</v>
      </c>
      <c r="E60" s="331"/>
      <c r="F60" s="279"/>
      <c r="G60" s="280"/>
      <c r="H60" s="280"/>
      <c r="I60" s="280"/>
      <c r="J60" s="281"/>
      <c r="K60" s="282" t="s">
        <v>220</v>
      </c>
      <c r="L60" s="283"/>
      <c r="M60" s="284"/>
      <c r="N60" s="280"/>
      <c r="O60" s="280"/>
      <c r="P60" s="280"/>
      <c r="Q60" s="281"/>
    </row>
    <row r="61" spans="2:48" ht="27" customHeight="1" x14ac:dyDescent="0.2">
      <c r="B61" s="295"/>
      <c r="C61" s="296"/>
      <c r="D61" s="330" t="s">
        <v>221</v>
      </c>
      <c r="E61" s="331"/>
      <c r="F61" s="279"/>
      <c r="G61" s="280"/>
      <c r="H61" s="280"/>
      <c r="I61" s="280"/>
      <c r="J61" s="332"/>
      <c r="K61" s="330" t="s">
        <v>82</v>
      </c>
      <c r="L61" s="283"/>
      <c r="M61" s="284"/>
      <c r="N61" s="280"/>
      <c r="O61" s="280"/>
      <c r="P61" s="280"/>
      <c r="Q61" s="281"/>
    </row>
    <row r="62" spans="2:48" ht="27" customHeight="1" x14ac:dyDescent="0.2">
      <c r="B62" s="328" t="s">
        <v>222</v>
      </c>
      <c r="C62" s="329"/>
      <c r="D62" s="330" t="s">
        <v>219</v>
      </c>
      <c r="E62" s="331"/>
      <c r="F62" s="279"/>
      <c r="G62" s="280"/>
      <c r="H62" s="280"/>
      <c r="I62" s="280"/>
      <c r="J62" s="281"/>
      <c r="K62" s="282" t="s">
        <v>1</v>
      </c>
      <c r="L62" s="283"/>
      <c r="M62" s="284"/>
      <c r="N62" s="280"/>
      <c r="O62" s="280"/>
      <c r="P62" s="280"/>
      <c r="Q62" s="281"/>
    </row>
    <row r="63" spans="2:48" ht="27" customHeight="1" x14ac:dyDescent="0.2">
      <c r="B63" s="293"/>
      <c r="C63" s="294"/>
      <c r="D63" s="330" t="s">
        <v>78</v>
      </c>
      <c r="E63" s="331"/>
      <c r="F63" s="279"/>
      <c r="G63" s="280"/>
      <c r="H63" s="280"/>
      <c r="I63" s="280"/>
      <c r="J63" s="281"/>
      <c r="K63" s="282" t="s">
        <v>220</v>
      </c>
      <c r="L63" s="283"/>
      <c r="M63" s="284"/>
      <c r="N63" s="280"/>
      <c r="O63" s="280"/>
      <c r="P63" s="280"/>
      <c r="Q63" s="281"/>
    </row>
    <row r="64" spans="2:48" ht="27" customHeight="1" x14ac:dyDescent="0.2">
      <c r="B64" s="295"/>
      <c r="C64" s="296"/>
      <c r="D64" s="330" t="s">
        <v>221</v>
      </c>
      <c r="E64" s="331"/>
      <c r="F64" s="279"/>
      <c r="G64" s="280"/>
      <c r="H64" s="280"/>
      <c r="I64" s="280"/>
      <c r="J64" s="281"/>
      <c r="K64" s="282" t="s">
        <v>82</v>
      </c>
      <c r="L64" s="283"/>
      <c r="M64" s="284"/>
      <c r="N64" s="280"/>
      <c r="O64" s="280"/>
      <c r="P64" s="280"/>
      <c r="Q64" s="281"/>
    </row>
    <row r="65" spans="2:17" ht="27" customHeight="1" x14ac:dyDescent="0.2">
      <c r="B65" s="320" t="s">
        <v>223</v>
      </c>
      <c r="C65" s="321"/>
      <c r="D65" s="323" t="s">
        <v>224</v>
      </c>
      <c r="E65" s="324"/>
      <c r="F65" s="324"/>
      <c r="G65" s="324"/>
      <c r="H65" s="324"/>
      <c r="I65" s="324"/>
      <c r="J65" s="324"/>
      <c r="K65" s="324"/>
      <c r="L65" s="324"/>
      <c r="M65" s="324"/>
      <c r="N65" s="324"/>
      <c r="O65" s="324"/>
      <c r="P65" s="324"/>
      <c r="Q65" s="325"/>
    </row>
  </sheetData>
  <mergeCells count="116">
    <mergeCell ref="B9:C9"/>
    <mergeCell ref="D9:Q9"/>
    <mergeCell ref="B10:C10"/>
    <mergeCell ref="D10:Q10"/>
    <mergeCell ref="D23:G23"/>
    <mergeCell ref="B25:C25"/>
    <mergeCell ref="D25:Q25"/>
    <mergeCell ref="B26:C27"/>
    <mergeCell ref="B1:C2"/>
    <mergeCell ref="D1:N1"/>
    <mergeCell ref="O1:Q2"/>
    <mergeCell ref="D2:N2"/>
    <mergeCell ref="B3:C3"/>
    <mergeCell ref="D3:N3"/>
    <mergeCell ref="O3:Q3"/>
    <mergeCell ref="B5:Q5"/>
    <mergeCell ref="B8:C8"/>
    <mergeCell ref="B22:C22"/>
    <mergeCell ref="B23:C23"/>
    <mergeCell ref="H23:I23"/>
    <mergeCell ref="M23:N23"/>
    <mergeCell ref="B17:C17"/>
    <mergeCell ref="B18:C18"/>
    <mergeCell ref="B19:C19"/>
    <mergeCell ref="B11:C11"/>
    <mergeCell ref="D11:Q11"/>
    <mergeCell ref="B12:C12"/>
    <mergeCell ref="D12:Q12"/>
    <mergeCell ref="B14:Q14"/>
    <mergeCell ref="B16:C16"/>
    <mergeCell ref="L16:M16"/>
    <mergeCell ref="N16:Q16"/>
    <mergeCell ref="B21:C21"/>
    <mergeCell ref="L21:N21"/>
    <mergeCell ref="O21:Q21"/>
    <mergeCell ref="D16:K16"/>
    <mergeCell ref="D17:Q17"/>
    <mergeCell ref="B20:C20"/>
    <mergeCell ref="D20:I20"/>
    <mergeCell ref="J20:L20"/>
    <mergeCell ref="M20:Q20"/>
    <mergeCell ref="G19:H19"/>
    <mergeCell ref="I19:K19"/>
    <mergeCell ref="L19:N19"/>
    <mergeCell ref="O19:Q19"/>
    <mergeCell ref="D19:F19"/>
    <mergeCell ref="J26:K26"/>
    <mergeCell ref="L26:M27"/>
    <mergeCell ref="N26:Q27"/>
    <mergeCell ref="J27:K27"/>
    <mergeCell ref="B50:C50"/>
    <mergeCell ref="D50:Q50"/>
    <mergeCell ref="B31:C31"/>
    <mergeCell ref="D31:Q31"/>
    <mergeCell ref="B32:C32"/>
    <mergeCell ref="D32:Q32"/>
    <mergeCell ref="B34:C34"/>
    <mergeCell ref="D34:Q34"/>
    <mergeCell ref="B29:C29"/>
    <mergeCell ref="D29:Q29"/>
    <mergeCell ref="B30:C30"/>
    <mergeCell ref="D30:K30"/>
    <mergeCell ref="L30:M30"/>
    <mergeCell ref="N30:Q30"/>
    <mergeCell ref="B33:C33"/>
    <mergeCell ref="D33:Q33"/>
    <mergeCell ref="D28:Q28"/>
    <mergeCell ref="B28:C28"/>
    <mergeCell ref="B65:C65"/>
    <mergeCell ref="D8:Q8"/>
    <mergeCell ref="B7:Q7"/>
    <mergeCell ref="D65:Q65"/>
    <mergeCell ref="D21:K21"/>
    <mergeCell ref="J23:L23"/>
    <mergeCell ref="O23:Q23"/>
    <mergeCell ref="B62:C64"/>
    <mergeCell ref="D62:E62"/>
    <mergeCell ref="F62:J62"/>
    <mergeCell ref="K62:L62"/>
    <mergeCell ref="M62:Q62"/>
    <mergeCell ref="D63:E63"/>
    <mergeCell ref="F63:J63"/>
    <mergeCell ref="K63:L63"/>
    <mergeCell ref="M63:Q63"/>
    <mergeCell ref="D64:E64"/>
    <mergeCell ref="D60:E60"/>
    <mergeCell ref="F60:J60"/>
    <mergeCell ref="K60:L60"/>
    <mergeCell ref="M60:Q60"/>
    <mergeCell ref="D61:E61"/>
    <mergeCell ref="F61:J61"/>
    <mergeCell ref="K61:L61"/>
    <mergeCell ref="D22:Q22"/>
    <mergeCell ref="D18:Q18"/>
    <mergeCell ref="B24:C24"/>
    <mergeCell ref="D24:Q24"/>
    <mergeCell ref="F64:J64"/>
    <mergeCell ref="K64:L64"/>
    <mergeCell ref="M64:Q64"/>
    <mergeCell ref="M61:Q61"/>
    <mergeCell ref="B51:C51"/>
    <mergeCell ref="D51:Q51"/>
    <mergeCell ref="B53:Q53"/>
    <mergeCell ref="B55:Q55"/>
    <mergeCell ref="B57:Q57"/>
    <mergeCell ref="B59:C61"/>
    <mergeCell ref="D59:E59"/>
    <mergeCell ref="F59:J59"/>
    <mergeCell ref="K59:L59"/>
    <mergeCell ref="M59:Q59"/>
    <mergeCell ref="B36:Q36"/>
    <mergeCell ref="B38:C38"/>
    <mergeCell ref="D38:Q38"/>
    <mergeCell ref="B39:C49"/>
    <mergeCell ref="D26:F27"/>
    <mergeCell ref="G26:H27"/>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F85"/>
  <sheetViews>
    <sheetView showGridLines="0" topLeftCell="A40" zoomScale="80" zoomScaleNormal="80" workbookViewId="0">
      <selection activeCell="A42" sqref="A42:XFD42"/>
    </sheetView>
  </sheetViews>
  <sheetFormatPr baseColWidth="10" defaultColWidth="11.42578125" defaultRowHeight="12.75" x14ac:dyDescent="0.2"/>
  <cols>
    <col min="1" max="2" width="4.7109375" customWidth="1"/>
    <col min="3" max="3" width="18.5703125" customWidth="1"/>
    <col min="4" max="6" width="9.85546875" customWidth="1"/>
    <col min="7" max="15" width="9.85546875" style="3" customWidth="1"/>
    <col min="16" max="16" width="9.85546875" customWidth="1"/>
    <col min="17" max="17" width="3.28515625" customWidth="1"/>
    <col min="18" max="29" width="4.42578125" customWidth="1"/>
  </cols>
  <sheetData>
    <row r="1" spans="2:17" s="1" customFormat="1" ht="37.5" customHeight="1" x14ac:dyDescent="0.2">
      <c r="B1" s="364" t="s">
        <v>130</v>
      </c>
      <c r="C1" s="365"/>
      <c r="D1" s="368" t="s">
        <v>225</v>
      </c>
      <c r="E1" s="369"/>
      <c r="F1" s="369"/>
      <c r="G1" s="369"/>
      <c r="H1" s="369"/>
      <c r="I1" s="369"/>
      <c r="J1" s="369"/>
      <c r="K1" s="369"/>
      <c r="L1" s="369"/>
      <c r="M1" s="369"/>
      <c r="N1" s="370"/>
      <c r="O1" s="371"/>
      <c r="P1" s="372"/>
      <c r="Q1" s="373"/>
    </row>
    <row r="2" spans="2:17" s="1" customFormat="1" ht="17.25" customHeight="1" x14ac:dyDescent="0.2">
      <c r="B2" s="366"/>
      <c r="C2" s="367"/>
      <c r="D2" s="453" t="s">
        <v>226</v>
      </c>
      <c r="E2" s="454"/>
      <c r="F2" s="454"/>
      <c r="G2" s="454"/>
      <c r="H2" s="454"/>
      <c r="I2" s="454"/>
      <c r="J2" s="454"/>
      <c r="K2" s="454"/>
      <c r="L2" s="454"/>
      <c r="M2" s="454"/>
      <c r="N2" s="455"/>
      <c r="O2" s="374"/>
      <c r="P2" s="375"/>
      <c r="Q2" s="376"/>
    </row>
    <row r="3" spans="2:17" s="1" customFormat="1" ht="17.25" customHeight="1" x14ac:dyDescent="0.2">
      <c r="B3" s="380" t="s">
        <v>133</v>
      </c>
      <c r="C3" s="381"/>
      <c r="D3" s="380" t="s">
        <v>227</v>
      </c>
      <c r="E3" s="382"/>
      <c r="F3" s="382"/>
      <c r="G3" s="382"/>
      <c r="H3" s="382"/>
      <c r="I3" s="382"/>
      <c r="J3" s="382"/>
      <c r="K3" s="382"/>
      <c r="L3" s="382"/>
      <c r="M3" s="382"/>
      <c r="N3" s="381"/>
      <c r="O3" s="380" t="s">
        <v>228</v>
      </c>
      <c r="P3" s="382"/>
      <c r="Q3" s="381"/>
    </row>
    <row r="4" spans="2:17" s="2" customFormat="1" ht="4.5" customHeight="1" x14ac:dyDescent="0.2">
      <c r="B4" s="47"/>
      <c r="C4" s="48"/>
      <c r="D4" s="48"/>
      <c r="E4" s="48"/>
      <c r="F4" s="48"/>
      <c r="G4" s="48"/>
      <c r="H4" s="48"/>
      <c r="I4" s="48"/>
      <c r="J4" s="48"/>
      <c r="K4" s="48"/>
      <c r="L4" s="48"/>
      <c r="M4" s="48"/>
      <c r="N4" s="48"/>
      <c r="O4" s="48"/>
      <c r="P4" s="48"/>
      <c r="Q4" s="49"/>
    </row>
    <row r="5" spans="2:17" ht="24.75" customHeight="1" x14ac:dyDescent="0.2">
      <c r="B5" s="285" t="s">
        <v>136</v>
      </c>
      <c r="C5" s="286"/>
      <c r="D5" s="286"/>
      <c r="E5" s="286"/>
      <c r="F5" s="286"/>
      <c r="G5" s="286"/>
      <c r="H5" s="286"/>
      <c r="I5" s="286"/>
      <c r="J5" s="286"/>
      <c r="K5" s="286"/>
      <c r="L5" s="286"/>
      <c r="M5" s="286"/>
      <c r="N5" s="286"/>
      <c r="O5" s="286"/>
      <c r="P5" s="286"/>
      <c r="Q5" s="287"/>
    </row>
    <row r="6" spans="2:17" s="2" customFormat="1" ht="4.5" customHeight="1" x14ac:dyDescent="0.2">
      <c r="B6" s="47"/>
      <c r="C6" s="48"/>
      <c r="D6" s="48"/>
      <c r="E6" s="48"/>
      <c r="F6" s="48"/>
      <c r="G6" s="48"/>
      <c r="H6" s="48"/>
      <c r="I6" s="48"/>
      <c r="J6" s="48"/>
      <c r="K6" s="48"/>
      <c r="L6" s="48"/>
      <c r="M6" s="48"/>
      <c r="N6" s="48"/>
      <c r="O6" s="48"/>
      <c r="P6" s="48"/>
      <c r="Q6" s="49"/>
    </row>
    <row r="7" spans="2:17" ht="5.0999999999999996" customHeight="1" x14ac:dyDescent="0.2">
      <c r="B7" s="47"/>
      <c r="C7" s="48"/>
      <c r="D7" s="48"/>
      <c r="E7" s="48"/>
      <c r="F7" s="48"/>
      <c r="G7" s="48"/>
      <c r="H7" s="48"/>
      <c r="I7" s="48"/>
      <c r="J7" s="48"/>
      <c r="K7" s="48"/>
      <c r="L7" s="48"/>
      <c r="M7" s="48"/>
      <c r="N7" s="48"/>
      <c r="O7" s="48"/>
      <c r="P7" s="48"/>
      <c r="Q7" s="49"/>
    </row>
    <row r="8" spans="2:17" ht="40.5" customHeight="1" x14ac:dyDescent="0.2">
      <c r="B8" s="274" t="s">
        <v>137</v>
      </c>
      <c r="C8" s="275"/>
      <c r="D8" s="392" t="s">
        <v>229</v>
      </c>
      <c r="E8" s="393"/>
      <c r="F8" s="393"/>
      <c r="G8" s="393"/>
      <c r="H8" s="393"/>
      <c r="I8" s="393"/>
      <c r="J8" s="393"/>
      <c r="K8" s="393"/>
      <c r="L8" s="393"/>
      <c r="M8" s="393"/>
      <c r="N8" s="393"/>
      <c r="O8" s="393"/>
      <c r="P8" s="393"/>
      <c r="Q8" s="394"/>
    </row>
    <row r="9" spans="2:17" ht="40.5" customHeight="1" x14ac:dyDescent="0.2">
      <c r="B9" s="274" t="s">
        <v>139</v>
      </c>
      <c r="C9" s="275"/>
      <c r="D9" s="392" t="s">
        <v>230</v>
      </c>
      <c r="E9" s="393"/>
      <c r="F9" s="393"/>
      <c r="G9" s="393"/>
      <c r="H9" s="393"/>
      <c r="I9" s="393"/>
      <c r="J9" s="393"/>
      <c r="K9" s="393"/>
      <c r="L9" s="393"/>
      <c r="M9" s="393"/>
      <c r="N9" s="393"/>
      <c r="O9" s="393"/>
      <c r="P9" s="393"/>
      <c r="Q9" s="394"/>
    </row>
    <row r="10" spans="2:17" ht="40.5" customHeight="1" x14ac:dyDescent="0.2">
      <c r="B10" s="274" t="s">
        <v>141</v>
      </c>
      <c r="C10" s="275"/>
      <c r="D10" s="466" t="s">
        <v>231</v>
      </c>
      <c r="E10" s="393"/>
      <c r="F10" s="393"/>
      <c r="G10" s="393"/>
      <c r="H10" s="393"/>
      <c r="I10" s="393"/>
      <c r="J10" s="393"/>
      <c r="K10" s="393"/>
      <c r="L10" s="393"/>
      <c r="M10" s="393"/>
      <c r="N10" s="393"/>
      <c r="O10" s="393"/>
      <c r="P10" s="393"/>
      <c r="Q10" s="394"/>
    </row>
    <row r="11" spans="2:17" ht="40.5" customHeight="1" x14ac:dyDescent="0.2">
      <c r="B11" s="274" t="s">
        <v>143</v>
      </c>
      <c r="C11" s="275"/>
      <c r="D11" s="392" t="s">
        <v>232</v>
      </c>
      <c r="E11" s="393"/>
      <c r="F11" s="393"/>
      <c r="G11" s="393"/>
      <c r="H11" s="393"/>
      <c r="I11" s="393"/>
      <c r="J11" s="393"/>
      <c r="K11" s="393"/>
      <c r="L11" s="393"/>
      <c r="M11" s="393"/>
      <c r="N11" s="393"/>
      <c r="O11" s="393"/>
      <c r="P11" s="393"/>
      <c r="Q11" s="394"/>
    </row>
    <row r="12" spans="2:17" ht="40.5" customHeight="1" x14ac:dyDescent="0.2">
      <c r="B12" s="274" t="s">
        <v>145</v>
      </c>
      <c r="C12" s="275"/>
      <c r="D12" s="458"/>
      <c r="E12" s="459"/>
      <c r="F12" s="459"/>
      <c r="G12" s="459"/>
      <c r="H12" s="459"/>
      <c r="I12" s="459"/>
      <c r="J12" s="459"/>
      <c r="K12" s="459"/>
      <c r="L12" s="459"/>
      <c r="M12" s="459"/>
      <c r="N12" s="459"/>
      <c r="O12" s="459"/>
      <c r="P12" s="459"/>
      <c r="Q12" s="460"/>
    </row>
    <row r="13" spans="2:17" s="2" customFormat="1" ht="4.5" customHeight="1" x14ac:dyDescent="0.2">
      <c r="B13" s="47"/>
      <c r="C13" s="48"/>
      <c r="D13" s="56"/>
      <c r="E13" s="56"/>
      <c r="F13" s="56"/>
      <c r="G13" s="56"/>
      <c r="H13" s="56"/>
      <c r="I13" s="56"/>
      <c r="J13" s="56"/>
      <c r="K13" s="56"/>
      <c r="L13" s="56"/>
      <c r="M13" s="56"/>
      <c r="N13" s="56"/>
      <c r="O13" s="56"/>
      <c r="P13" s="56"/>
      <c r="Q13" s="57"/>
    </row>
    <row r="14" spans="2:17" ht="24.75" customHeight="1" x14ac:dyDescent="0.2">
      <c r="B14" s="285" t="s">
        <v>147</v>
      </c>
      <c r="C14" s="286"/>
      <c r="D14" s="286"/>
      <c r="E14" s="286"/>
      <c r="F14" s="286"/>
      <c r="G14" s="286"/>
      <c r="H14" s="286"/>
      <c r="I14" s="286"/>
      <c r="J14" s="286"/>
      <c r="K14" s="286"/>
      <c r="L14" s="286"/>
      <c r="M14" s="286"/>
      <c r="N14" s="286"/>
      <c r="O14" s="286"/>
      <c r="P14" s="286"/>
      <c r="Q14" s="287"/>
    </row>
    <row r="15" spans="2:17" s="2" customFormat="1" ht="4.5" customHeight="1" x14ac:dyDescent="0.2">
      <c r="B15" s="47"/>
      <c r="C15" s="48"/>
      <c r="D15" s="48"/>
      <c r="E15" s="48"/>
      <c r="F15" s="48"/>
      <c r="G15" s="48"/>
      <c r="H15" s="48"/>
      <c r="I15" s="48"/>
      <c r="J15" s="48"/>
      <c r="K15" s="48"/>
      <c r="L15" s="48"/>
      <c r="M15" s="48"/>
      <c r="N15" s="48"/>
      <c r="O15" s="48"/>
      <c r="P15" s="48"/>
      <c r="Q15" s="49"/>
    </row>
    <row r="16" spans="2:17" ht="40.5" customHeight="1" x14ac:dyDescent="0.2">
      <c r="B16" s="274" t="s">
        <v>148</v>
      </c>
      <c r="C16" s="275"/>
      <c r="D16" s="458" t="s">
        <v>233</v>
      </c>
      <c r="E16" s="459"/>
      <c r="F16" s="459"/>
      <c r="G16" s="459"/>
      <c r="H16" s="459"/>
      <c r="I16" s="459"/>
      <c r="J16" s="459"/>
      <c r="K16" s="460"/>
      <c r="L16" s="348" t="s">
        <v>150</v>
      </c>
      <c r="M16" s="351"/>
      <c r="N16" s="464" t="s">
        <v>48</v>
      </c>
      <c r="O16" s="464"/>
      <c r="P16" s="464"/>
      <c r="Q16" s="465"/>
    </row>
    <row r="17" spans="2:17" ht="46.5" customHeight="1" x14ac:dyDescent="0.2">
      <c r="B17" s="274" t="s">
        <v>152</v>
      </c>
      <c r="C17" s="275"/>
      <c r="D17" s="438" t="s">
        <v>234</v>
      </c>
      <c r="E17" s="439"/>
      <c r="F17" s="439"/>
      <c r="G17" s="439"/>
      <c r="H17" s="439"/>
      <c r="I17" s="439"/>
      <c r="J17" s="439"/>
      <c r="K17" s="439"/>
      <c r="L17" s="439"/>
      <c r="M17" s="439"/>
      <c r="N17" s="439"/>
      <c r="O17" s="439"/>
      <c r="P17" s="439"/>
      <c r="Q17" s="440"/>
    </row>
    <row r="18" spans="2:17" ht="40.5" customHeight="1" x14ac:dyDescent="0.2">
      <c r="B18" s="291" t="s">
        <v>154</v>
      </c>
      <c r="C18" s="384"/>
      <c r="D18" s="386" t="s">
        <v>235</v>
      </c>
      <c r="E18" s="387"/>
      <c r="F18" s="387"/>
      <c r="G18" s="387" t="s">
        <v>236</v>
      </c>
      <c r="H18" s="387"/>
      <c r="I18" s="387"/>
      <c r="J18" s="387"/>
      <c r="K18" s="387"/>
      <c r="L18" s="387"/>
      <c r="M18" s="387"/>
      <c r="N18" s="387"/>
      <c r="O18" s="387"/>
      <c r="P18" s="387"/>
      <c r="Q18" s="390"/>
    </row>
    <row r="19" spans="2:17" ht="40.5" customHeight="1" x14ac:dyDescent="0.2">
      <c r="B19" s="293"/>
      <c r="C19" s="385"/>
      <c r="D19" s="388" t="s">
        <v>237</v>
      </c>
      <c r="E19" s="389"/>
      <c r="F19" s="389"/>
      <c r="G19" s="389" t="s">
        <v>238</v>
      </c>
      <c r="H19" s="389"/>
      <c r="I19" s="389"/>
      <c r="J19" s="389"/>
      <c r="K19" s="389"/>
      <c r="L19" s="389"/>
      <c r="M19" s="389"/>
      <c r="N19" s="389"/>
      <c r="O19" s="389"/>
      <c r="P19" s="389"/>
      <c r="Q19" s="391"/>
    </row>
    <row r="20" spans="2:17" ht="40.5" customHeight="1" x14ac:dyDescent="0.2">
      <c r="B20" s="293"/>
      <c r="C20" s="385"/>
      <c r="D20" s="388" t="s">
        <v>239</v>
      </c>
      <c r="E20" s="389"/>
      <c r="F20" s="389"/>
      <c r="G20" s="389" t="s">
        <v>240</v>
      </c>
      <c r="H20" s="389"/>
      <c r="I20" s="389"/>
      <c r="J20" s="389"/>
      <c r="K20" s="389"/>
      <c r="L20" s="389"/>
      <c r="M20" s="389"/>
      <c r="N20" s="389"/>
      <c r="O20" s="389"/>
      <c r="P20" s="389"/>
      <c r="Q20" s="391"/>
    </row>
    <row r="21" spans="2:17" ht="40.5" customHeight="1" x14ac:dyDescent="0.2">
      <c r="B21" s="293"/>
      <c r="C21" s="385"/>
      <c r="D21" s="388" t="s">
        <v>241</v>
      </c>
      <c r="E21" s="389"/>
      <c r="F21" s="389"/>
      <c r="G21" s="389" t="s">
        <v>242</v>
      </c>
      <c r="H21" s="389"/>
      <c r="I21" s="389"/>
      <c r="J21" s="389"/>
      <c r="K21" s="389"/>
      <c r="L21" s="389"/>
      <c r="M21" s="389"/>
      <c r="N21" s="389"/>
      <c r="O21" s="389"/>
      <c r="P21" s="389"/>
      <c r="Q21" s="391"/>
    </row>
    <row r="22" spans="2:17" ht="40.5" customHeight="1" x14ac:dyDescent="0.2">
      <c r="B22" s="293"/>
      <c r="C22" s="385"/>
      <c r="D22" s="388" t="s">
        <v>243</v>
      </c>
      <c r="E22" s="389"/>
      <c r="F22" s="389"/>
      <c r="G22" s="389" t="s">
        <v>244</v>
      </c>
      <c r="H22" s="389"/>
      <c r="I22" s="389"/>
      <c r="J22" s="389"/>
      <c r="K22" s="389"/>
      <c r="L22" s="389"/>
      <c r="M22" s="389"/>
      <c r="N22" s="389"/>
      <c r="O22" s="389"/>
      <c r="P22" s="389"/>
      <c r="Q22" s="391"/>
    </row>
    <row r="23" spans="2:17" ht="40.5" customHeight="1" x14ac:dyDescent="0.2">
      <c r="B23" s="293"/>
      <c r="C23" s="385"/>
      <c r="D23" s="388" t="s">
        <v>245</v>
      </c>
      <c r="E23" s="389"/>
      <c r="F23" s="389"/>
      <c r="G23" s="389" t="s">
        <v>246</v>
      </c>
      <c r="H23" s="389"/>
      <c r="I23" s="389"/>
      <c r="J23" s="389"/>
      <c r="K23" s="389"/>
      <c r="L23" s="389"/>
      <c r="M23" s="389"/>
      <c r="N23" s="389"/>
      <c r="O23" s="389"/>
      <c r="P23" s="389"/>
      <c r="Q23" s="391"/>
    </row>
    <row r="24" spans="2:17" ht="40.5" customHeight="1" x14ac:dyDescent="0.2">
      <c r="B24" s="293"/>
      <c r="C24" s="385"/>
      <c r="D24" s="388" t="s">
        <v>247</v>
      </c>
      <c r="E24" s="389"/>
      <c r="F24" s="389"/>
      <c r="G24" s="389" t="s">
        <v>248</v>
      </c>
      <c r="H24" s="389"/>
      <c r="I24" s="389"/>
      <c r="J24" s="389"/>
      <c r="K24" s="389"/>
      <c r="L24" s="389"/>
      <c r="M24" s="389"/>
      <c r="N24" s="389"/>
      <c r="O24" s="389"/>
      <c r="P24" s="389"/>
      <c r="Q24" s="391"/>
    </row>
    <row r="25" spans="2:17" ht="40.5" customHeight="1" x14ac:dyDescent="0.2">
      <c r="B25" s="293"/>
      <c r="C25" s="385"/>
      <c r="D25" s="388" t="s">
        <v>249</v>
      </c>
      <c r="E25" s="389"/>
      <c r="F25" s="389"/>
      <c r="G25" s="389" t="s">
        <v>250</v>
      </c>
      <c r="H25" s="389"/>
      <c r="I25" s="389"/>
      <c r="J25" s="389"/>
      <c r="K25" s="389"/>
      <c r="L25" s="389"/>
      <c r="M25" s="389"/>
      <c r="N25" s="389"/>
      <c r="O25" s="389"/>
      <c r="P25" s="389"/>
      <c r="Q25" s="391"/>
    </row>
    <row r="26" spans="2:17" ht="48" customHeight="1" x14ac:dyDescent="0.2">
      <c r="B26" s="293"/>
      <c r="C26" s="385"/>
      <c r="D26" s="388" t="s">
        <v>251</v>
      </c>
      <c r="E26" s="389"/>
      <c r="F26" s="389"/>
      <c r="G26" s="389" t="s">
        <v>252</v>
      </c>
      <c r="H26" s="389"/>
      <c r="I26" s="389"/>
      <c r="J26" s="389"/>
      <c r="K26" s="389"/>
      <c r="L26" s="389"/>
      <c r="M26" s="389"/>
      <c r="N26" s="389"/>
      <c r="O26" s="389"/>
      <c r="P26" s="389"/>
      <c r="Q26" s="391"/>
    </row>
    <row r="27" spans="2:17" ht="95.25" customHeight="1" x14ac:dyDescent="0.2">
      <c r="B27" s="59"/>
      <c r="C27" s="60"/>
      <c r="D27" s="395" t="s">
        <v>253</v>
      </c>
      <c r="E27" s="396"/>
      <c r="F27" s="396"/>
      <c r="G27" s="396"/>
      <c r="H27" s="396"/>
      <c r="I27" s="396"/>
      <c r="J27" s="396"/>
      <c r="K27" s="396"/>
      <c r="L27" s="396"/>
      <c r="M27" s="396"/>
      <c r="N27" s="396"/>
      <c r="O27" s="396"/>
      <c r="P27" s="396"/>
      <c r="Q27" s="397"/>
    </row>
    <row r="28" spans="2:17" ht="40.5" customHeight="1" x14ac:dyDescent="0.2">
      <c r="B28" s="274" t="s">
        <v>156</v>
      </c>
      <c r="C28" s="275"/>
      <c r="D28" s="456" t="s">
        <v>10</v>
      </c>
      <c r="E28" s="457"/>
      <c r="F28" s="457"/>
      <c r="G28" s="450" t="s">
        <v>158</v>
      </c>
      <c r="H28" s="450"/>
      <c r="I28" s="451" t="s">
        <v>65</v>
      </c>
      <c r="J28" s="451"/>
      <c r="K28" s="451"/>
      <c r="L28" s="450" t="s">
        <v>160</v>
      </c>
      <c r="M28" s="450"/>
      <c r="N28" s="450"/>
      <c r="O28" s="451" t="s">
        <v>66</v>
      </c>
      <c r="P28" s="451"/>
      <c r="Q28" s="452"/>
    </row>
    <row r="29" spans="2:17" ht="40.5" customHeight="1" x14ac:dyDescent="0.2">
      <c r="B29" s="274" t="s">
        <v>162</v>
      </c>
      <c r="C29" s="275"/>
      <c r="D29" s="392" t="s">
        <v>45</v>
      </c>
      <c r="E29" s="393"/>
      <c r="F29" s="393"/>
      <c r="G29" s="393"/>
      <c r="H29" s="393"/>
      <c r="I29" s="394"/>
      <c r="J29" s="358" t="s">
        <v>254</v>
      </c>
      <c r="K29" s="359"/>
      <c r="L29" s="359"/>
      <c r="M29" s="393" t="s">
        <v>48</v>
      </c>
      <c r="N29" s="393"/>
      <c r="O29" s="393"/>
      <c r="P29" s="393"/>
      <c r="Q29" s="394"/>
    </row>
    <row r="30" spans="2:17" ht="40.5" customHeight="1" x14ac:dyDescent="0.2">
      <c r="B30" s="274" t="s">
        <v>166</v>
      </c>
      <c r="C30" s="275"/>
      <c r="D30" s="458" t="s">
        <v>255</v>
      </c>
      <c r="E30" s="459"/>
      <c r="F30" s="459"/>
      <c r="G30" s="459"/>
      <c r="H30" s="459"/>
      <c r="I30" s="459"/>
      <c r="J30" s="459"/>
      <c r="K30" s="459"/>
      <c r="L30" s="333" t="s">
        <v>168</v>
      </c>
      <c r="M30" s="354"/>
      <c r="N30" s="354"/>
      <c r="O30" s="393" t="s">
        <v>2</v>
      </c>
      <c r="P30" s="393"/>
      <c r="Q30" s="394"/>
    </row>
    <row r="31" spans="2:17" ht="44.25" customHeight="1" x14ac:dyDescent="0.2">
      <c r="B31" s="274" t="s">
        <v>170</v>
      </c>
      <c r="C31" s="275"/>
      <c r="D31" s="458" t="s">
        <v>255</v>
      </c>
      <c r="E31" s="459"/>
      <c r="F31" s="459"/>
      <c r="G31" s="459"/>
      <c r="H31" s="459"/>
      <c r="I31" s="459"/>
      <c r="J31" s="459"/>
      <c r="K31" s="459"/>
      <c r="L31" s="459"/>
      <c r="M31" s="459"/>
      <c r="N31" s="459"/>
      <c r="O31" s="459"/>
      <c r="P31" s="459"/>
      <c r="Q31" s="460"/>
    </row>
    <row r="32" spans="2:17" ht="40.5" customHeight="1" x14ac:dyDescent="0.2">
      <c r="B32" s="274" t="s">
        <v>172</v>
      </c>
      <c r="C32" s="275"/>
      <c r="D32" s="392" t="s">
        <v>29</v>
      </c>
      <c r="E32" s="393"/>
      <c r="F32" s="393"/>
      <c r="G32" s="354" t="s">
        <v>174</v>
      </c>
      <c r="H32" s="354"/>
      <c r="I32" s="354"/>
      <c r="J32" s="393" t="s">
        <v>29</v>
      </c>
      <c r="K32" s="393"/>
      <c r="L32" s="394"/>
      <c r="M32" s="333" t="s">
        <v>176</v>
      </c>
      <c r="N32" s="354"/>
      <c r="O32" s="393" t="s">
        <v>256</v>
      </c>
      <c r="P32" s="393"/>
      <c r="Q32" s="394"/>
    </row>
    <row r="33" spans="2:19" ht="40.5" customHeight="1" x14ac:dyDescent="0.2">
      <c r="B33" s="274" t="s">
        <v>178</v>
      </c>
      <c r="C33" s="275"/>
      <c r="D33" s="392" t="s">
        <v>29</v>
      </c>
      <c r="E33" s="393"/>
      <c r="F33" s="393"/>
      <c r="G33" s="393"/>
      <c r="H33" s="393"/>
      <c r="I33" s="393"/>
      <c r="J33" s="393"/>
      <c r="K33" s="393"/>
      <c r="L33" s="393"/>
      <c r="M33" s="393"/>
      <c r="N33" s="393"/>
      <c r="O33" s="393"/>
      <c r="P33" s="393"/>
      <c r="Q33" s="394"/>
    </row>
    <row r="34" spans="2:19" ht="172.5" customHeight="1" x14ac:dyDescent="0.2">
      <c r="B34" s="291" t="s">
        <v>180</v>
      </c>
      <c r="C34" s="308"/>
      <c r="D34" s="398" t="s">
        <v>257</v>
      </c>
      <c r="E34" s="399"/>
      <c r="F34" s="399"/>
      <c r="G34" s="399"/>
      <c r="H34" s="399"/>
      <c r="I34" s="399"/>
      <c r="J34" s="399"/>
      <c r="K34" s="399"/>
      <c r="L34" s="399"/>
      <c r="M34" s="399"/>
      <c r="N34" s="399"/>
      <c r="O34" s="399"/>
      <c r="P34" s="399"/>
      <c r="Q34" s="400"/>
    </row>
    <row r="35" spans="2:19" ht="221.25" customHeight="1" x14ac:dyDescent="0.2">
      <c r="B35" s="293"/>
      <c r="C35" s="309"/>
      <c r="D35" s="401" t="s">
        <v>258</v>
      </c>
      <c r="E35" s="402"/>
      <c r="F35" s="402"/>
      <c r="G35" s="402"/>
      <c r="H35" s="402"/>
      <c r="I35" s="402"/>
      <c r="J35" s="402"/>
      <c r="K35" s="402"/>
      <c r="L35" s="402"/>
      <c r="M35" s="402"/>
      <c r="N35" s="402"/>
      <c r="O35" s="402"/>
      <c r="P35" s="402"/>
      <c r="Q35" s="403"/>
    </row>
    <row r="36" spans="2:19" ht="195" customHeight="1" x14ac:dyDescent="0.2">
      <c r="B36" s="293"/>
      <c r="C36" s="309"/>
      <c r="D36" s="404" t="s">
        <v>259</v>
      </c>
      <c r="E36" s="405"/>
      <c r="F36" s="405"/>
      <c r="G36" s="405"/>
      <c r="H36" s="405"/>
      <c r="I36" s="405"/>
      <c r="J36" s="405"/>
      <c r="K36" s="405"/>
      <c r="L36" s="405"/>
      <c r="M36" s="405"/>
      <c r="N36" s="405"/>
      <c r="O36" s="405"/>
      <c r="P36" s="405"/>
      <c r="Q36" s="406"/>
    </row>
    <row r="37" spans="2:19" ht="267" customHeight="1" x14ac:dyDescent="0.2">
      <c r="B37" s="293"/>
      <c r="C37" s="309"/>
      <c r="D37" s="447" t="s">
        <v>260</v>
      </c>
      <c r="E37" s="448"/>
      <c r="F37" s="448"/>
      <c r="G37" s="448"/>
      <c r="H37" s="448"/>
      <c r="I37" s="448"/>
      <c r="J37" s="448"/>
      <c r="K37" s="448"/>
      <c r="L37" s="448"/>
      <c r="M37" s="448"/>
      <c r="N37" s="448"/>
      <c r="O37" s="448"/>
      <c r="P37" s="448"/>
      <c r="Q37" s="449"/>
    </row>
    <row r="38" spans="2:19" ht="397.5" customHeight="1" x14ac:dyDescent="0.2">
      <c r="B38" s="293"/>
      <c r="C38" s="309"/>
      <c r="D38" s="401" t="s">
        <v>261</v>
      </c>
      <c r="E38" s="405"/>
      <c r="F38" s="405"/>
      <c r="G38" s="405"/>
      <c r="H38" s="405"/>
      <c r="I38" s="405"/>
      <c r="J38" s="405"/>
      <c r="K38" s="405"/>
      <c r="L38" s="405"/>
      <c r="M38" s="405"/>
      <c r="N38" s="405"/>
      <c r="O38" s="405"/>
      <c r="P38" s="405"/>
      <c r="Q38" s="406"/>
    </row>
    <row r="39" spans="2:19" ht="222.75" customHeight="1" x14ac:dyDescent="0.2">
      <c r="B39" s="293"/>
      <c r="C39" s="309"/>
      <c r="D39" s="404" t="s">
        <v>262</v>
      </c>
      <c r="E39" s="405"/>
      <c r="F39" s="405"/>
      <c r="G39" s="405"/>
      <c r="H39" s="405"/>
      <c r="I39" s="405"/>
      <c r="J39" s="405"/>
      <c r="K39" s="405"/>
      <c r="L39" s="405"/>
      <c r="M39" s="405"/>
      <c r="N39" s="405"/>
      <c r="O39" s="405"/>
      <c r="P39" s="405"/>
      <c r="Q39" s="406"/>
      <c r="S39" s="80" t="s">
        <v>263</v>
      </c>
    </row>
    <row r="40" spans="2:19" ht="266.25" customHeight="1" x14ac:dyDescent="0.2">
      <c r="B40" s="293"/>
      <c r="C40" s="309"/>
      <c r="D40" s="467" t="s">
        <v>264</v>
      </c>
      <c r="E40" s="468"/>
      <c r="F40" s="468"/>
      <c r="G40" s="468"/>
      <c r="H40" s="468"/>
      <c r="I40" s="468"/>
      <c r="J40" s="468"/>
      <c r="K40" s="468"/>
      <c r="L40" s="468"/>
      <c r="M40" s="468"/>
      <c r="N40" s="468"/>
      <c r="O40" s="468"/>
      <c r="P40" s="468"/>
      <c r="Q40" s="469"/>
    </row>
    <row r="41" spans="2:19" ht="192" customHeight="1" x14ac:dyDescent="0.2">
      <c r="B41" s="293"/>
      <c r="C41" s="309"/>
      <c r="D41" s="404" t="s">
        <v>265</v>
      </c>
      <c r="E41" s="405"/>
      <c r="F41" s="405"/>
      <c r="G41" s="405"/>
      <c r="H41" s="405"/>
      <c r="I41" s="405"/>
      <c r="J41" s="405"/>
      <c r="K41" s="405"/>
      <c r="L41" s="405"/>
      <c r="M41" s="405"/>
      <c r="N41" s="405"/>
      <c r="O41" s="405"/>
      <c r="P41" s="405"/>
      <c r="Q41" s="406"/>
    </row>
    <row r="42" spans="2:19" ht="20.25" customHeight="1" x14ac:dyDescent="0.2">
      <c r="B42" s="291" t="s">
        <v>182</v>
      </c>
      <c r="C42" s="308"/>
      <c r="D42" s="461"/>
      <c r="E42" s="442"/>
      <c r="F42" s="442"/>
      <c r="G42" s="316" t="s">
        <v>184</v>
      </c>
      <c r="H42" s="316"/>
      <c r="I42" s="46" t="s">
        <v>185</v>
      </c>
      <c r="J42" s="333" t="s">
        <v>186</v>
      </c>
      <c r="K42" s="334"/>
      <c r="L42" s="437" t="s">
        <v>187</v>
      </c>
      <c r="M42" s="437"/>
      <c r="N42" s="441" t="s">
        <v>266</v>
      </c>
      <c r="O42" s="442"/>
      <c r="P42" s="442"/>
      <c r="Q42" s="443"/>
    </row>
    <row r="43" spans="2:19" ht="21.75" customHeight="1" x14ac:dyDescent="0.2">
      <c r="B43" s="310"/>
      <c r="C43" s="311"/>
      <c r="D43" s="444"/>
      <c r="E43" s="445"/>
      <c r="F43" s="445"/>
      <c r="G43" s="318"/>
      <c r="H43" s="318"/>
      <c r="I43" s="58"/>
      <c r="J43" s="343"/>
      <c r="K43" s="344"/>
      <c r="L43" s="437"/>
      <c r="M43" s="437"/>
      <c r="N43" s="444"/>
      <c r="O43" s="445"/>
      <c r="P43" s="445"/>
      <c r="Q43" s="446"/>
    </row>
    <row r="44" spans="2:19" ht="3" customHeight="1" x14ac:dyDescent="0.2">
      <c r="B44" s="291" t="s">
        <v>189</v>
      </c>
      <c r="C44" s="308"/>
      <c r="D44" s="79"/>
      <c r="E44" s="36"/>
      <c r="F44" s="35"/>
      <c r="G44" s="34"/>
      <c r="H44" s="34"/>
      <c r="I44" s="33"/>
      <c r="J44" s="37"/>
      <c r="K44" s="37"/>
      <c r="L44" s="38"/>
      <c r="M44" s="38"/>
      <c r="N44" s="35"/>
      <c r="O44" s="35"/>
      <c r="P44" s="36"/>
      <c r="Q44" s="39"/>
    </row>
    <row r="45" spans="2:19" ht="16.5" customHeight="1" x14ac:dyDescent="0.2">
      <c r="B45" s="293"/>
      <c r="C45" s="309"/>
      <c r="D45" s="46">
        <v>2024</v>
      </c>
      <c r="E45" s="46">
        <v>2025</v>
      </c>
      <c r="F45" s="46">
        <v>2026</v>
      </c>
      <c r="G45" s="46">
        <v>2027</v>
      </c>
      <c r="H45" s="46">
        <v>2028</v>
      </c>
      <c r="I45" s="46">
        <v>2029</v>
      </c>
      <c r="J45" s="46">
        <v>2030</v>
      </c>
      <c r="K45" s="46">
        <v>2031</v>
      </c>
      <c r="L45" s="46">
        <v>2032</v>
      </c>
      <c r="M45" s="81">
        <v>2033</v>
      </c>
      <c r="N45" s="46">
        <v>2034</v>
      </c>
      <c r="O45" s="46">
        <v>2035</v>
      </c>
      <c r="P45" s="482" t="s">
        <v>267</v>
      </c>
      <c r="Q45" s="482"/>
    </row>
    <row r="46" spans="2:19" ht="18" customHeight="1" x14ac:dyDescent="0.2">
      <c r="B46" s="293"/>
      <c r="C46" s="309"/>
      <c r="D46" s="82"/>
      <c r="E46" s="83"/>
      <c r="F46" s="83"/>
      <c r="G46" s="84"/>
      <c r="H46" s="85"/>
      <c r="I46" s="86"/>
      <c r="J46" s="83"/>
      <c r="K46" s="83"/>
      <c r="L46" s="84"/>
      <c r="M46" s="84"/>
      <c r="N46" s="83"/>
      <c r="O46" s="83"/>
      <c r="P46" s="462"/>
      <c r="Q46" s="463"/>
    </row>
    <row r="47" spans="2:19" ht="4.5" customHeight="1" x14ac:dyDescent="0.2">
      <c r="B47" s="310"/>
      <c r="C47" s="311"/>
      <c r="D47" s="444"/>
      <c r="E47" s="445"/>
      <c r="F47" s="445"/>
      <c r="G47" s="445"/>
      <c r="H47" s="445"/>
      <c r="I47" s="445"/>
      <c r="J47" s="445"/>
      <c r="K47" s="445"/>
      <c r="L47" s="445"/>
      <c r="M47" s="445"/>
      <c r="N47" s="445"/>
      <c r="O47" s="445"/>
      <c r="P47" s="445"/>
      <c r="Q47" s="446"/>
    </row>
    <row r="48" spans="2:19" ht="40.5" customHeight="1" x14ac:dyDescent="0.2">
      <c r="B48" s="274" t="s">
        <v>191</v>
      </c>
      <c r="C48" s="275"/>
      <c r="D48" s="392" t="s">
        <v>58</v>
      </c>
      <c r="E48" s="393"/>
      <c r="F48" s="393"/>
      <c r="G48" s="393"/>
      <c r="H48" s="393"/>
      <c r="I48" s="393"/>
      <c r="J48" s="354" t="s">
        <v>268</v>
      </c>
      <c r="K48" s="354"/>
      <c r="L48" s="354"/>
      <c r="M48" s="483" t="s">
        <v>269</v>
      </c>
      <c r="N48" s="483"/>
      <c r="O48" s="483"/>
      <c r="P48" s="483"/>
      <c r="Q48" s="344"/>
    </row>
    <row r="49" spans="2:32" ht="40.5" customHeight="1" x14ac:dyDescent="0.2">
      <c r="B49" s="274" t="s">
        <v>193</v>
      </c>
      <c r="C49" s="275"/>
      <c r="D49" s="392" t="s">
        <v>48</v>
      </c>
      <c r="E49" s="393"/>
      <c r="F49" s="393"/>
      <c r="G49" s="393"/>
      <c r="H49" s="393"/>
      <c r="I49" s="393"/>
      <c r="J49" s="393"/>
      <c r="K49" s="394"/>
      <c r="L49" s="437" t="s">
        <v>195</v>
      </c>
      <c r="M49" s="437"/>
      <c r="N49" s="392" t="s">
        <v>48</v>
      </c>
      <c r="O49" s="393"/>
      <c r="P49" s="393"/>
      <c r="Q49" s="394"/>
    </row>
    <row r="50" spans="2:32" ht="40.5" customHeight="1" x14ac:dyDescent="0.2">
      <c r="B50" s="274" t="s">
        <v>197</v>
      </c>
      <c r="C50" s="275"/>
      <c r="D50" s="392" t="s">
        <v>48</v>
      </c>
      <c r="E50" s="393"/>
      <c r="F50" s="393"/>
      <c r="G50" s="393"/>
      <c r="H50" s="393"/>
      <c r="I50" s="393"/>
      <c r="J50" s="393"/>
      <c r="K50" s="393"/>
      <c r="L50" s="393"/>
      <c r="M50" s="393"/>
      <c r="N50" s="393"/>
      <c r="O50" s="393"/>
      <c r="P50" s="393"/>
      <c r="Q50" s="394"/>
    </row>
    <row r="51" spans="2:32" ht="40.5" customHeight="1" x14ac:dyDescent="0.2">
      <c r="B51" s="274" t="s">
        <v>199</v>
      </c>
      <c r="C51" s="275"/>
      <c r="D51" s="431" t="s">
        <v>270</v>
      </c>
      <c r="E51" s="432"/>
      <c r="F51" s="432"/>
      <c r="G51" s="432"/>
      <c r="H51" s="432"/>
      <c r="I51" s="432"/>
      <c r="J51" s="432"/>
      <c r="K51" s="432"/>
      <c r="L51" s="432"/>
      <c r="M51" s="432"/>
      <c r="N51" s="432"/>
      <c r="O51" s="432"/>
      <c r="P51" s="432"/>
      <c r="Q51" s="433"/>
    </row>
    <row r="52" spans="2:32" ht="40.5" customHeight="1" x14ac:dyDescent="0.2">
      <c r="B52" s="274" t="s">
        <v>201</v>
      </c>
      <c r="C52" s="275"/>
      <c r="D52" s="479" t="s">
        <v>271</v>
      </c>
      <c r="E52" s="480"/>
      <c r="F52" s="480"/>
      <c r="G52" s="480"/>
      <c r="H52" s="480"/>
      <c r="I52" s="480"/>
      <c r="J52" s="480"/>
      <c r="K52" s="480"/>
      <c r="L52" s="480"/>
      <c r="M52" s="480"/>
      <c r="N52" s="480"/>
      <c r="O52" s="480"/>
      <c r="P52" s="480"/>
      <c r="Q52" s="481"/>
    </row>
    <row r="53" spans="2:32" ht="321" customHeight="1" x14ac:dyDescent="0.2">
      <c r="B53" s="407" t="s">
        <v>203</v>
      </c>
      <c r="C53" s="407"/>
      <c r="D53" s="470" t="s">
        <v>272</v>
      </c>
      <c r="E53" s="471"/>
      <c r="F53" s="471"/>
      <c r="G53" s="471"/>
      <c r="H53" s="471"/>
      <c r="I53" s="471"/>
      <c r="J53" s="471"/>
      <c r="K53" s="471"/>
      <c r="L53" s="471"/>
      <c r="M53" s="471"/>
      <c r="N53" s="471"/>
      <c r="O53" s="471"/>
      <c r="P53" s="471"/>
      <c r="Q53" s="472"/>
    </row>
    <row r="54" spans="2:32" ht="183.75" customHeight="1" x14ac:dyDescent="0.2">
      <c r="B54" s="407"/>
      <c r="C54" s="407"/>
      <c r="D54" s="473" t="s">
        <v>273</v>
      </c>
      <c r="E54" s="474"/>
      <c r="F54" s="474"/>
      <c r="G54" s="474"/>
      <c r="H54" s="474"/>
      <c r="I54" s="474"/>
      <c r="J54" s="474"/>
      <c r="K54" s="474"/>
      <c r="L54" s="474"/>
      <c r="M54" s="474"/>
      <c r="N54" s="474"/>
      <c r="O54" s="474"/>
      <c r="P54" s="474"/>
      <c r="Q54" s="475"/>
      <c r="S54" s="383"/>
      <c r="T54" s="383"/>
      <c r="U54" s="383"/>
      <c r="V54" s="383"/>
      <c r="W54" s="383"/>
      <c r="X54" s="383"/>
      <c r="Y54" s="383"/>
      <c r="Z54" s="383"/>
      <c r="AA54" s="383"/>
      <c r="AB54" s="383"/>
      <c r="AC54" s="383"/>
      <c r="AD54" s="383"/>
      <c r="AE54" s="383"/>
      <c r="AF54" s="383"/>
    </row>
    <row r="55" spans="2:32" s="2" customFormat="1" ht="4.5" customHeight="1" x14ac:dyDescent="0.2">
      <c r="B55" s="47"/>
      <c r="C55" s="48"/>
      <c r="D55" s="54"/>
      <c r="E55" s="54"/>
      <c r="F55" s="54"/>
      <c r="G55" s="54"/>
      <c r="H55" s="54"/>
      <c r="I55" s="54"/>
      <c r="J55" s="54"/>
      <c r="K55" s="54"/>
      <c r="L55" s="54"/>
      <c r="M55" s="54"/>
      <c r="N55" s="54"/>
      <c r="O55" s="54"/>
      <c r="P55" s="54"/>
      <c r="Q55" s="55"/>
    </row>
    <row r="56" spans="2:32" ht="24.75" customHeight="1" x14ac:dyDescent="0.2">
      <c r="B56" s="285" t="s">
        <v>205</v>
      </c>
      <c r="C56" s="286"/>
      <c r="D56" s="286"/>
      <c r="E56" s="286"/>
      <c r="F56" s="286"/>
      <c r="G56" s="286"/>
      <c r="H56" s="286"/>
      <c r="I56" s="286"/>
      <c r="J56" s="286"/>
      <c r="K56" s="286"/>
      <c r="L56" s="286"/>
      <c r="M56" s="286"/>
      <c r="N56" s="286"/>
      <c r="O56" s="286"/>
      <c r="P56" s="286"/>
      <c r="Q56" s="287"/>
    </row>
    <row r="57" spans="2:32" s="2" customFormat="1" ht="4.5" customHeight="1" x14ac:dyDescent="0.2">
      <c r="B57" s="47"/>
      <c r="C57" s="48"/>
      <c r="D57" s="48"/>
      <c r="E57" s="48"/>
      <c r="F57" s="48"/>
      <c r="G57" s="48"/>
      <c r="H57" s="48"/>
      <c r="I57" s="48"/>
      <c r="J57" s="48"/>
      <c r="K57" s="48"/>
      <c r="L57" s="48"/>
      <c r="M57" s="48"/>
      <c r="N57" s="48"/>
      <c r="O57" s="48"/>
      <c r="P57" s="48"/>
      <c r="Q57" s="49"/>
    </row>
    <row r="58" spans="2:32" ht="40.5" customHeight="1" x14ac:dyDescent="0.2">
      <c r="B58" s="274" t="s">
        <v>206</v>
      </c>
      <c r="C58" s="275"/>
      <c r="D58" s="428"/>
      <c r="E58" s="429"/>
      <c r="F58" s="429"/>
      <c r="G58" s="429"/>
      <c r="H58" s="429"/>
      <c r="I58" s="429"/>
      <c r="J58" s="429"/>
      <c r="K58" s="429"/>
      <c r="L58" s="429"/>
      <c r="M58" s="429"/>
      <c r="N58" s="429"/>
      <c r="O58" s="429"/>
      <c r="P58" s="429"/>
      <c r="Q58" s="430"/>
    </row>
    <row r="59" spans="2:32" ht="6.75" customHeight="1" x14ac:dyDescent="0.2">
      <c r="B59" s="291" t="s">
        <v>208</v>
      </c>
      <c r="C59" s="308"/>
      <c r="D59" s="10"/>
      <c r="E59" s="11"/>
      <c r="F59" s="11"/>
      <c r="G59" s="11"/>
      <c r="H59" s="11"/>
      <c r="I59" s="11"/>
      <c r="J59" s="11"/>
      <c r="K59" s="11"/>
      <c r="L59" s="11"/>
      <c r="M59" s="11"/>
      <c r="N59" s="11"/>
      <c r="O59" s="11"/>
      <c r="P59" s="5"/>
      <c r="Q59" s="12"/>
    </row>
    <row r="60" spans="2:32" ht="17.25" customHeight="1" x14ac:dyDescent="0.2">
      <c r="B60" s="293"/>
      <c r="C60" s="309"/>
      <c r="D60" s="61"/>
      <c r="E60" s="62" t="s">
        <v>209</v>
      </c>
      <c r="F60" s="62" t="s">
        <v>210</v>
      </c>
      <c r="G60" s="63"/>
      <c r="H60" s="62" t="s">
        <v>186</v>
      </c>
      <c r="I60" s="62" t="s">
        <v>210</v>
      </c>
      <c r="J60" s="63"/>
      <c r="K60" s="62" t="s">
        <v>186</v>
      </c>
      <c r="L60" s="62" t="s">
        <v>210</v>
      </c>
      <c r="M60" s="63"/>
      <c r="N60" s="62" t="s">
        <v>186</v>
      </c>
      <c r="O60" s="62" t="s">
        <v>210</v>
      </c>
      <c r="P60" s="63"/>
      <c r="Q60" s="14"/>
    </row>
    <row r="61" spans="2:32" ht="17.25" customHeight="1" x14ac:dyDescent="0.2">
      <c r="B61" s="293"/>
      <c r="C61" s="309"/>
      <c r="D61" s="61"/>
      <c r="E61" s="62">
        <v>2000</v>
      </c>
      <c r="F61" s="64" t="s">
        <v>48</v>
      </c>
      <c r="G61" s="63"/>
      <c r="H61" s="62">
        <v>2008</v>
      </c>
      <c r="I61" s="64" t="s">
        <v>48</v>
      </c>
      <c r="J61" s="63"/>
      <c r="K61" s="62">
        <v>2016</v>
      </c>
      <c r="L61" s="64">
        <v>0</v>
      </c>
      <c r="M61" s="63"/>
      <c r="N61" s="62">
        <v>2024</v>
      </c>
      <c r="O61" s="62"/>
      <c r="P61" s="63"/>
      <c r="Q61" s="14"/>
    </row>
    <row r="62" spans="2:32" ht="17.25" customHeight="1" x14ac:dyDescent="0.2">
      <c r="B62" s="293"/>
      <c r="C62" s="309"/>
      <c r="D62" s="61"/>
      <c r="E62" s="62">
        <v>2001</v>
      </c>
      <c r="F62" s="64" t="s">
        <v>48</v>
      </c>
      <c r="G62" s="63"/>
      <c r="H62" s="62">
        <v>2009</v>
      </c>
      <c r="I62" s="64" t="s">
        <v>48</v>
      </c>
      <c r="J62" s="63"/>
      <c r="K62" s="62">
        <v>2017</v>
      </c>
      <c r="L62" s="64">
        <v>0</v>
      </c>
      <c r="M62" s="63"/>
      <c r="N62" s="62">
        <v>2025</v>
      </c>
      <c r="O62" s="62"/>
      <c r="P62" s="63"/>
      <c r="Q62" s="14"/>
    </row>
    <row r="63" spans="2:32" ht="17.25" customHeight="1" x14ac:dyDescent="0.2">
      <c r="B63" s="293"/>
      <c r="C63" s="309"/>
      <c r="D63" s="61"/>
      <c r="E63" s="62">
        <v>2002</v>
      </c>
      <c r="F63" s="64" t="s">
        <v>48</v>
      </c>
      <c r="G63" s="63"/>
      <c r="H63" s="62">
        <v>2010</v>
      </c>
      <c r="I63" s="64" t="s">
        <v>48</v>
      </c>
      <c r="J63" s="63"/>
      <c r="K63" s="62">
        <v>2018</v>
      </c>
      <c r="L63" s="64">
        <v>0</v>
      </c>
      <c r="M63" s="63"/>
      <c r="N63" s="62">
        <v>2026</v>
      </c>
      <c r="O63" s="62"/>
      <c r="P63" s="63"/>
      <c r="Q63" s="14"/>
    </row>
    <row r="64" spans="2:32" ht="17.25" customHeight="1" x14ac:dyDescent="0.2">
      <c r="B64" s="293"/>
      <c r="C64" s="309"/>
      <c r="D64" s="61"/>
      <c r="E64" s="62">
        <v>2003</v>
      </c>
      <c r="F64" s="64" t="s">
        <v>48</v>
      </c>
      <c r="G64" s="63"/>
      <c r="H64" s="62">
        <v>2011</v>
      </c>
      <c r="I64" s="64">
        <v>0</v>
      </c>
      <c r="J64" s="63"/>
      <c r="K64" s="62">
        <v>2019</v>
      </c>
      <c r="L64" s="64">
        <v>0</v>
      </c>
      <c r="M64" s="63"/>
      <c r="N64" s="62">
        <v>2027</v>
      </c>
      <c r="O64" s="62"/>
      <c r="P64" s="63"/>
      <c r="Q64" s="14"/>
    </row>
    <row r="65" spans="2:17" ht="17.25" customHeight="1" x14ac:dyDescent="0.2">
      <c r="B65" s="293"/>
      <c r="C65" s="309"/>
      <c r="D65" s="61"/>
      <c r="E65" s="62">
        <v>2004</v>
      </c>
      <c r="F65" s="64" t="s">
        <v>48</v>
      </c>
      <c r="G65" s="63"/>
      <c r="H65" s="62">
        <v>2012</v>
      </c>
      <c r="I65" s="64">
        <v>0</v>
      </c>
      <c r="J65" s="63"/>
      <c r="K65" s="62">
        <v>2020</v>
      </c>
      <c r="L65" s="64">
        <v>0</v>
      </c>
      <c r="M65" s="63"/>
      <c r="N65" s="62">
        <v>2028</v>
      </c>
      <c r="O65" s="62"/>
      <c r="P65" s="63"/>
      <c r="Q65" s="14"/>
    </row>
    <row r="66" spans="2:17" ht="17.25" customHeight="1" x14ac:dyDescent="0.2">
      <c r="B66" s="293"/>
      <c r="C66" s="309"/>
      <c r="D66" s="61"/>
      <c r="E66" s="62">
        <v>2005</v>
      </c>
      <c r="F66" s="64" t="s">
        <v>48</v>
      </c>
      <c r="G66" s="63"/>
      <c r="H66" s="62">
        <v>2013</v>
      </c>
      <c r="I66" s="64">
        <v>0</v>
      </c>
      <c r="J66" s="63"/>
      <c r="K66" s="62">
        <v>2021</v>
      </c>
      <c r="L66" s="64">
        <v>0</v>
      </c>
      <c r="M66" s="63"/>
      <c r="N66" s="62">
        <v>2029</v>
      </c>
      <c r="O66" s="62"/>
      <c r="P66" s="63"/>
      <c r="Q66" s="14"/>
    </row>
    <row r="67" spans="2:17" ht="17.25" customHeight="1" x14ac:dyDescent="0.2">
      <c r="B67" s="293"/>
      <c r="C67" s="309"/>
      <c r="D67" s="61"/>
      <c r="E67" s="62">
        <v>2006</v>
      </c>
      <c r="F67" s="64" t="s">
        <v>48</v>
      </c>
      <c r="G67" s="63"/>
      <c r="H67" s="62">
        <v>2014</v>
      </c>
      <c r="I67" s="64">
        <v>0</v>
      </c>
      <c r="J67" s="63"/>
      <c r="K67" s="62">
        <v>2022</v>
      </c>
      <c r="L67" s="64">
        <v>0</v>
      </c>
      <c r="M67" s="63"/>
      <c r="N67" s="62">
        <v>2030</v>
      </c>
      <c r="O67" s="62"/>
      <c r="P67" s="63"/>
      <c r="Q67" s="14"/>
    </row>
    <row r="68" spans="2:17" ht="17.25" customHeight="1" x14ac:dyDescent="0.2">
      <c r="B68" s="293"/>
      <c r="C68" s="309"/>
      <c r="D68" s="61"/>
      <c r="E68" s="62">
        <v>2007</v>
      </c>
      <c r="F68" s="64" t="s">
        <v>48</v>
      </c>
      <c r="G68" s="63"/>
      <c r="H68" s="62">
        <v>2015</v>
      </c>
      <c r="I68" s="64">
        <v>0</v>
      </c>
      <c r="J68" s="63"/>
      <c r="K68" s="62">
        <v>2023</v>
      </c>
      <c r="L68" s="64"/>
      <c r="M68" s="63"/>
      <c r="N68" s="62">
        <v>2031</v>
      </c>
      <c r="O68" s="62"/>
      <c r="P68" s="63"/>
      <c r="Q68" s="14"/>
    </row>
    <row r="69" spans="2:17" ht="6.75" customHeight="1" x14ac:dyDescent="0.2">
      <c r="B69" s="310"/>
      <c r="C69" s="311"/>
      <c r="D69" s="15"/>
      <c r="E69" s="4"/>
      <c r="F69" s="7"/>
      <c r="G69" s="7"/>
      <c r="H69" s="7"/>
      <c r="I69" s="7"/>
      <c r="J69" s="7"/>
      <c r="K69" s="7"/>
      <c r="L69" s="8"/>
      <c r="M69" s="8"/>
      <c r="N69" s="7"/>
      <c r="O69" s="7"/>
      <c r="P69" s="7"/>
      <c r="Q69" s="16"/>
    </row>
    <row r="70" spans="2:17" ht="36" customHeight="1" x14ac:dyDescent="0.2">
      <c r="B70" s="274" t="s">
        <v>211</v>
      </c>
      <c r="C70" s="275"/>
      <c r="D70" s="434" t="s">
        <v>29</v>
      </c>
      <c r="E70" s="435"/>
      <c r="F70" s="435"/>
      <c r="G70" s="435"/>
      <c r="H70" s="435"/>
      <c r="I70" s="435"/>
      <c r="J70" s="435"/>
      <c r="K70" s="435"/>
      <c r="L70" s="435"/>
      <c r="M70" s="435"/>
      <c r="N70" s="435"/>
      <c r="O70" s="435"/>
      <c r="P70" s="435"/>
      <c r="Q70" s="436"/>
    </row>
    <row r="71" spans="2:17" ht="36" customHeight="1" x14ac:dyDescent="0.2">
      <c r="B71" s="478" t="s">
        <v>213</v>
      </c>
      <c r="C71" s="478"/>
      <c r="D71" s="434" t="s">
        <v>274</v>
      </c>
      <c r="E71" s="435"/>
      <c r="F71" s="435"/>
      <c r="G71" s="435"/>
      <c r="H71" s="435"/>
      <c r="I71" s="435"/>
      <c r="J71" s="435"/>
      <c r="K71" s="435"/>
      <c r="L71" s="435"/>
      <c r="M71" s="435"/>
      <c r="N71" s="435"/>
      <c r="O71" s="435"/>
      <c r="P71" s="435"/>
      <c r="Q71" s="436"/>
    </row>
    <row r="72" spans="2:17" s="2" customFormat="1" ht="4.5" customHeight="1" x14ac:dyDescent="0.2">
      <c r="B72" s="476"/>
      <c r="C72" s="477"/>
      <c r="D72" s="477"/>
      <c r="E72" s="477"/>
      <c r="F72" s="477"/>
      <c r="G72" s="477"/>
      <c r="H72" s="477"/>
      <c r="I72" s="477"/>
      <c r="J72" s="477"/>
      <c r="K72" s="477"/>
      <c r="L72" s="477"/>
      <c r="M72" s="477"/>
      <c r="N72" s="477"/>
      <c r="O72" s="477"/>
      <c r="P72" s="477"/>
      <c r="Q72" s="477"/>
    </row>
    <row r="73" spans="2:17" ht="24.75" customHeight="1" x14ac:dyDescent="0.2">
      <c r="B73" s="285" t="s">
        <v>215</v>
      </c>
      <c r="C73" s="286"/>
      <c r="D73" s="286"/>
      <c r="E73" s="286"/>
      <c r="F73" s="286"/>
      <c r="G73" s="286"/>
      <c r="H73" s="286"/>
      <c r="I73" s="286"/>
      <c r="J73" s="286"/>
      <c r="K73" s="286"/>
      <c r="L73" s="286"/>
      <c r="M73" s="286"/>
      <c r="N73" s="286"/>
      <c r="O73" s="286"/>
      <c r="P73" s="286"/>
      <c r="Q73" s="287"/>
    </row>
    <row r="74" spans="2:17" s="2" customFormat="1" ht="4.5" customHeight="1" x14ac:dyDescent="0.2">
      <c r="B74" s="50"/>
      <c r="C74" s="51"/>
      <c r="D74" s="51"/>
      <c r="E74" s="51"/>
      <c r="F74" s="51"/>
      <c r="G74" s="51"/>
      <c r="H74" s="51"/>
      <c r="I74" s="51"/>
      <c r="J74" s="51"/>
      <c r="K74" s="51"/>
      <c r="L74" s="51"/>
      <c r="M74" s="51"/>
      <c r="N74" s="51"/>
      <c r="O74" s="51"/>
      <c r="P74" s="51"/>
      <c r="Q74" s="52"/>
    </row>
    <row r="75" spans="2:17" ht="58.5" customHeight="1" x14ac:dyDescent="0.2">
      <c r="B75" s="408"/>
      <c r="C75" s="408"/>
      <c r="D75" s="408"/>
      <c r="E75" s="408"/>
      <c r="F75" s="408"/>
      <c r="G75" s="408"/>
      <c r="H75" s="408"/>
      <c r="I75" s="408"/>
      <c r="J75" s="408"/>
      <c r="K75" s="408"/>
      <c r="L75" s="408"/>
      <c r="M75" s="408"/>
      <c r="N75" s="408"/>
      <c r="O75" s="408"/>
      <c r="P75" s="408"/>
      <c r="Q75" s="408"/>
    </row>
    <row r="76" spans="2:17" s="2" customFormat="1" ht="4.5" customHeight="1" x14ac:dyDescent="0.2">
      <c r="B76" s="53"/>
      <c r="C76" s="54"/>
      <c r="D76" s="54"/>
      <c r="E76" s="54"/>
      <c r="F76" s="54"/>
      <c r="G76" s="54"/>
      <c r="H76" s="54"/>
      <c r="I76" s="54"/>
      <c r="J76" s="54"/>
      <c r="K76" s="54"/>
      <c r="L76" s="54"/>
      <c r="M76" s="54"/>
      <c r="N76" s="54"/>
      <c r="O76" s="54"/>
      <c r="P76" s="54"/>
      <c r="Q76" s="55"/>
    </row>
    <row r="77" spans="2:17" ht="24.75" customHeight="1" x14ac:dyDescent="0.2">
      <c r="B77" s="285" t="s">
        <v>217</v>
      </c>
      <c r="C77" s="286"/>
      <c r="D77" s="286"/>
      <c r="E77" s="286"/>
      <c r="F77" s="286"/>
      <c r="G77" s="286"/>
      <c r="H77" s="286"/>
      <c r="I77" s="286"/>
      <c r="J77" s="286"/>
      <c r="K77" s="286"/>
      <c r="L77" s="286"/>
      <c r="M77" s="286"/>
      <c r="N77" s="286"/>
      <c r="O77" s="286"/>
      <c r="P77" s="286"/>
      <c r="Q77" s="287"/>
    </row>
    <row r="78" spans="2:17" s="2" customFormat="1" ht="4.5" customHeight="1" x14ac:dyDescent="0.2">
      <c r="B78" s="50"/>
      <c r="C78" s="51"/>
      <c r="D78" s="51"/>
      <c r="E78" s="51"/>
      <c r="F78" s="51"/>
      <c r="G78" s="51"/>
      <c r="H78" s="51"/>
      <c r="I78" s="51"/>
      <c r="J78" s="51"/>
      <c r="K78" s="51"/>
      <c r="L78" s="51"/>
      <c r="M78" s="51"/>
      <c r="N78" s="51"/>
      <c r="O78" s="51"/>
      <c r="P78" s="51"/>
      <c r="Q78" s="52"/>
    </row>
    <row r="79" spans="2:17" ht="27" customHeight="1" x14ac:dyDescent="0.2">
      <c r="B79" s="291" t="s">
        <v>218</v>
      </c>
      <c r="C79" s="384"/>
      <c r="D79" s="418" t="s">
        <v>219</v>
      </c>
      <c r="E79" s="419"/>
      <c r="F79" s="409"/>
      <c r="G79" s="410"/>
      <c r="H79" s="410"/>
      <c r="I79" s="410"/>
      <c r="J79" s="411"/>
      <c r="K79" s="418" t="s">
        <v>1</v>
      </c>
      <c r="L79" s="419"/>
      <c r="M79" s="409" t="s">
        <v>337</v>
      </c>
      <c r="N79" s="410"/>
      <c r="O79" s="410"/>
      <c r="P79" s="410"/>
      <c r="Q79" s="415"/>
    </row>
    <row r="80" spans="2:17" ht="27" customHeight="1" x14ac:dyDescent="0.2">
      <c r="B80" s="293"/>
      <c r="C80" s="385"/>
      <c r="D80" s="424" t="s">
        <v>78</v>
      </c>
      <c r="E80" s="425"/>
      <c r="F80" s="412"/>
      <c r="G80" s="413"/>
      <c r="H80" s="413"/>
      <c r="I80" s="413"/>
      <c r="J80" s="414"/>
      <c r="K80" s="420" t="s">
        <v>220</v>
      </c>
      <c r="L80" s="421"/>
      <c r="M80" s="416"/>
      <c r="N80" s="413"/>
      <c r="O80" s="413"/>
      <c r="P80" s="413"/>
      <c r="Q80" s="417"/>
    </row>
    <row r="81" spans="2:17" ht="27" customHeight="1" x14ac:dyDescent="0.2">
      <c r="B81" s="293"/>
      <c r="C81" s="385"/>
      <c r="D81" s="424" t="s">
        <v>221</v>
      </c>
      <c r="E81" s="425"/>
      <c r="F81" s="412" t="s">
        <v>336</v>
      </c>
      <c r="G81" s="413"/>
      <c r="H81" s="413"/>
      <c r="I81" s="413"/>
      <c r="J81" s="414"/>
      <c r="K81" s="420" t="s">
        <v>82</v>
      </c>
      <c r="L81" s="421"/>
      <c r="M81" s="412" t="s">
        <v>339</v>
      </c>
      <c r="N81" s="413"/>
      <c r="O81" s="413"/>
      <c r="P81" s="413"/>
      <c r="Q81" s="414"/>
    </row>
    <row r="82" spans="2:17" ht="27" customHeight="1" x14ac:dyDescent="0.2">
      <c r="B82" s="426" t="s">
        <v>222</v>
      </c>
      <c r="C82" s="427"/>
      <c r="D82" s="424" t="s">
        <v>219</v>
      </c>
      <c r="E82" s="425"/>
      <c r="F82" s="409" t="s">
        <v>334</v>
      </c>
      <c r="G82" s="410"/>
      <c r="H82" s="410"/>
      <c r="I82" s="410"/>
      <c r="J82" s="411"/>
      <c r="K82" s="418" t="s">
        <v>1</v>
      </c>
      <c r="L82" s="419"/>
      <c r="M82" s="409" t="s">
        <v>337</v>
      </c>
      <c r="N82" s="410"/>
      <c r="O82" s="410"/>
      <c r="P82" s="410"/>
      <c r="Q82" s="415"/>
    </row>
    <row r="83" spans="2:17" ht="27" customHeight="1" x14ac:dyDescent="0.2">
      <c r="B83" s="293"/>
      <c r="C83" s="385"/>
      <c r="D83" s="420" t="s">
        <v>78</v>
      </c>
      <c r="E83" s="421"/>
      <c r="F83" s="412" t="s">
        <v>335</v>
      </c>
      <c r="G83" s="413"/>
      <c r="H83" s="413"/>
      <c r="I83" s="413"/>
      <c r="J83" s="414"/>
      <c r="K83" s="420" t="s">
        <v>220</v>
      </c>
      <c r="L83" s="421"/>
      <c r="M83" s="416" t="s">
        <v>338</v>
      </c>
      <c r="N83" s="413"/>
      <c r="O83" s="413"/>
      <c r="P83" s="413"/>
      <c r="Q83" s="417"/>
    </row>
    <row r="84" spans="2:17" ht="27" customHeight="1" x14ac:dyDescent="0.2">
      <c r="B84" s="293"/>
      <c r="C84" s="385"/>
      <c r="D84" s="420" t="s">
        <v>221</v>
      </c>
      <c r="E84" s="421"/>
      <c r="F84" s="413" t="s">
        <v>336</v>
      </c>
      <c r="G84" s="413"/>
      <c r="H84" s="413"/>
      <c r="I84" s="413"/>
      <c r="J84" s="414"/>
      <c r="K84" s="420" t="s">
        <v>82</v>
      </c>
      <c r="L84" s="421"/>
      <c r="M84" s="412" t="s">
        <v>339</v>
      </c>
      <c r="N84" s="413"/>
      <c r="O84" s="413"/>
      <c r="P84" s="413"/>
      <c r="Q84" s="417"/>
    </row>
    <row r="85" spans="2:17" ht="27" customHeight="1" x14ac:dyDescent="0.2">
      <c r="B85" s="422" t="s">
        <v>223</v>
      </c>
      <c r="C85" s="423"/>
      <c r="D85" s="45"/>
      <c r="E85" s="42"/>
      <c r="F85" s="43"/>
      <c r="G85" s="43"/>
      <c r="H85" s="43"/>
      <c r="I85" s="43"/>
      <c r="J85" s="43"/>
      <c r="K85" s="43"/>
      <c r="L85" s="43"/>
      <c r="M85" s="42"/>
      <c r="N85" s="42"/>
      <c r="O85" s="42"/>
      <c r="P85" s="42"/>
      <c r="Q85" s="44"/>
    </row>
  </sheetData>
  <mergeCells count="146">
    <mergeCell ref="B42:C43"/>
    <mergeCell ref="D38:Q38"/>
    <mergeCell ref="B34:C41"/>
    <mergeCell ref="D41:Q41"/>
    <mergeCell ref="B48:C48"/>
    <mergeCell ref="B49:C49"/>
    <mergeCell ref="B50:C50"/>
    <mergeCell ref="P45:Q45"/>
    <mergeCell ref="D48:I48"/>
    <mergeCell ref="J48:L48"/>
    <mergeCell ref="M48:Q48"/>
    <mergeCell ref="D47:Q47"/>
    <mergeCell ref="D53:Q53"/>
    <mergeCell ref="D54:Q54"/>
    <mergeCell ref="B72:Q72"/>
    <mergeCell ref="B59:C69"/>
    <mergeCell ref="B71:C71"/>
    <mergeCell ref="B70:C70"/>
    <mergeCell ref="D70:Q70"/>
    <mergeCell ref="B52:C52"/>
    <mergeCell ref="D52:Q52"/>
    <mergeCell ref="B51:C51"/>
    <mergeCell ref="B56:Q56"/>
    <mergeCell ref="D42:F43"/>
    <mergeCell ref="G42:H43"/>
    <mergeCell ref="J42:K42"/>
    <mergeCell ref="J43:K43"/>
    <mergeCell ref="L42:M43"/>
    <mergeCell ref="P46:Q46"/>
    <mergeCell ref="B10:C10"/>
    <mergeCell ref="B11:C11"/>
    <mergeCell ref="B16:C16"/>
    <mergeCell ref="B17:C17"/>
    <mergeCell ref="B28:C28"/>
    <mergeCell ref="B12:C12"/>
    <mergeCell ref="B14:Q14"/>
    <mergeCell ref="L16:M16"/>
    <mergeCell ref="N16:Q16"/>
    <mergeCell ref="D16:K16"/>
    <mergeCell ref="D10:Q10"/>
    <mergeCell ref="D11:Q11"/>
    <mergeCell ref="D12:Q12"/>
    <mergeCell ref="B32:C32"/>
    <mergeCell ref="D39:Q39"/>
    <mergeCell ref="D40:Q40"/>
    <mergeCell ref="O1:Q2"/>
    <mergeCell ref="D1:N1"/>
    <mergeCell ref="D2:N2"/>
    <mergeCell ref="D3:N3"/>
    <mergeCell ref="B29:C29"/>
    <mergeCell ref="B30:C30"/>
    <mergeCell ref="B31:C31"/>
    <mergeCell ref="B1:C2"/>
    <mergeCell ref="B3:C3"/>
    <mergeCell ref="B5:Q5"/>
    <mergeCell ref="O3:Q3"/>
    <mergeCell ref="D8:Q8"/>
    <mergeCell ref="D9:Q9"/>
    <mergeCell ref="I28:K28"/>
    <mergeCell ref="D28:F28"/>
    <mergeCell ref="D29:I29"/>
    <mergeCell ref="D19:F19"/>
    <mergeCell ref="G19:Q19"/>
    <mergeCell ref="J29:L29"/>
    <mergeCell ref="D26:F26"/>
    <mergeCell ref="D30:K30"/>
    <mergeCell ref="D31:Q31"/>
    <mergeCell ref="G26:Q26"/>
    <mergeCell ref="L30:N30"/>
    <mergeCell ref="B73:Q73"/>
    <mergeCell ref="B58:C58"/>
    <mergeCell ref="D58:Q58"/>
    <mergeCell ref="B9:C9"/>
    <mergeCell ref="B8:C8"/>
    <mergeCell ref="B33:C33"/>
    <mergeCell ref="D33:Q33"/>
    <mergeCell ref="D51:Q51"/>
    <mergeCell ref="D71:Q71"/>
    <mergeCell ref="L49:M49"/>
    <mergeCell ref="N49:Q49"/>
    <mergeCell ref="D49:K49"/>
    <mergeCell ref="D17:Q17"/>
    <mergeCell ref="N42:Q43"/>
    <mergeCell ref="B44:C47"/>
    <mergeCell ref="O30:Q30"/>
    <mergeCell ref="M29:Q29"/>
    <mergeCell ref="M32:N32"/>
    <mergeCell ref="O32:Q32"/>
    <mergeCell ref="D32:F32"/>
    <mergeCell ref="D37:Q37"/>
    <mergeCell ref="G28:H28"/>
    <mergeCell ref="O28:Q28"/>
    <mergeCell ref="L28:N28"/>
    <mergeCell ref="B85:C85"/>
    <mergeCell ref="B79:C81"/>
    <mergeCell ref="D79:E79"/>
    <mergeCell ref="D80:E80"/>
    <mergeCell ref="D81:E81"/>
    <mergeCell ref="B82:C84"/>
    <mergeCell ref="D82:E82"/>
    <mergeCell ref="D83:E83"/>
    <mergeCell ref="D84:E84"/>
    <mergeCell ref="B75:Q75"/>
    <mergeCell ref="F82:J82"/>
    <mergeCell ref="F83:J83"/>
    <mergeCell ref="F84:J84"/>
    <mergeCell ref="M79:Q79"/>
    <mergeCell ref="M80:Q80"/>
    <mergeCell ref="M81:Q81"/>
    <mergeCell ref="M82:Q82"/>
    <mergeCell ref="M83:Q83"/>
    <mergeCell ref="M84:Q84"/>
    <mergeCell ref="K79:L79"/>
    <mergeCell ref="K80:L80"/>
    <mergeCell ref="K81:L81"/>
    <mergeCell ref="K82:L82"/>
    <mergeCell ref="K83:L83"/>
    <mergeCell ref="K84:L84"/>
    <mergeCell ref="F79:J79"/>
    <mergeCell ref="F81:J81"/>
    <mergeCell ref="F80:J80"/>
    <mergeCell ref="B77:Q77"/>
    <mergeCell ref="S54:AF54"/>
    <mergeCell ref="B18:C26"/>
    <mergeCell ref="D18:F18"/>
    <mergeCell ref="D20:F20"/>
    <mergeCell ref="G18:Q18"/>
    <mergeCell ref="G20:Q20"/>
    <mergeCell ref="D21:F21"/>
    <mergeCell ref="G21:Q21"/>
    <mergeCell ref="D22:F22"/>
    <mergeCell ref="G22:Q22"/>
    <mergeCell ref="D24:F24"/>
    <mergeCell ref="G24:Q24"/>
    <mergeCell ref="G23:Q23"/>
    <mergeCell ref="D23:F23"/>
    <mergeCell ref="D25:F25"/>
    <mergeCell ref="G25:Q25"/>
    <mergeCell ref="D50:Q50"/>
    <mergeCell ref="G32:I32"/>
    <mergeCell ref="D27:Q27"/>
    <mergeCell ref="D34:Q34"/>
    <mergeCell ref="D35:Q35"/>
    <mergeCell ref="D36:Q36"/>
    <mergeCell ref="J32:L32"/>
    <mergeCell ref="B53:C54"/>
  </mergeCells>
  <phoneticPr fontId="9" type="noConversion"/>
  <dataValidations count="7">
    <dataValidation type="list" allowBlank="1" showInputMessage="1" showErrorMessage="1" sqref="D28" xr:uid="{38BAB6EA-B7F3-4C68-93BA-F53DA43817CC}">
      <formula1>tipo</formula1>
    </dataValidation>
    <dataValidation type="list" allowBlank="1" showInputMessage="1" showErrorMessage="1" sqref="D70:Q70 D32:D33 J32:L33" xr:uid="{14D94359-D286-4FDD-A14C-5F5879448438}">
      <formula1>periodicidad</formula1>
    </dataValidation>
    <dataValidation type="list" allowBlank="1" showInputMessage="1" showErrorMessage="1" sqref="D29:I29" xr:uid="{A53FE88C-E67F-4B4E-AC6D-3CAF1408D9B7}">
      <formula1>tipounidad</formula1>
    </dataValidation>
    <dataValidation type="list" allowBlank="1" showInputMessage="1" showErrorMessage="1" sqref="N49:Q49" xr:uid="{231EB137-6C98-4DB3-BEA4-DEE389DD8D9F}">
      <formula1>enfoque</formula1>
    </dataValidation>
    <dataValidation type="list" allowBlank="1" showInputMessage="1" showErrorMessage="1" sqref="D48" xr:uid="{7B6D57EE-384A-4BCE-8439-6B7E6F3ECCFD}">
      <formula1>Desagregaci</formula1>
    </dataValidation>
    <dataValidation type="list" allowBlank="1" showInputMessage="1" showErrorMessage="1" sqref="I28:K28" xr:uid="{45CFC758-CDE0-4B80-9298-38F542FF80AA}">
      <formula1>acumula</formula1>
    </dataValidation>
    <dataValidation type="list" allowBlank="1" showInputMessage="1" showErrorMessage="1" sqref="O28:Q28" xr:uid="{3D1F3486-9FFA-4787-82B0-C7113CCDCD1B}">
      <formula1>orienta</formula1>
    </dataValidation>
  </dataValidations>
  <hyperlinks>
    <hyperlink ref="D10" r:id="rId1" xr:uid="{28CE4222-D16E-4048-997D-57F7ED4CB19F}"/>
    <hyperlink ref="M83" r:id="rId2" xr:uid="{20435AC1-DB6F-4ACD-91BD-BDA2979D41AB}"/>
  </hyperlinks>
  <printOptions horizontalCentered="1"/>
  <pageMargins left="0.7" right="0.7" top="0.75" bottom="0.75" header="0.3" footer="0.3"/>
  <pageSetup scale="59" orientation="portrait" r:id="rId3"/>
  <drawing r:id="rId4"/>
  <extLst>
    <ext xmlns:x14="http://schemas.microsoft.com/office/spreadsheetml/2009/9/main" uri="{CCE6A557-97BC-4b89-ADB6-D9C93CAAB3DF}">
      <x14:dataValidations xmlns:xm="http://schemas.microsoft.com/office/excel/2006/main" count="1">
        <x14:dataValidation type="list" allowBlank="1" showInputMessage="1" showErrorMessage="1" xr:uid="{62201556-ADA3-45B8-A77D-14DC04937D43}">
          <x14:formula1>
            <xm:f>Listas!$B$3:$B$5</xm:f>
          </x14:formula1>
          <xm:sqref>O30:Q30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36ED42-DD43-428C-AF2D-31B5AAA2B0E6}">
  <sheetPr>
    <tabColor rgb="FF00B0F0"/>
  </sheetPr>
  <dimension ref="A1:BF93"/>
  <sheetViews>
    <sheetView showGridLines="0" tabSelected="1" view="pageBreakPreview" topLeftCell="A29" zoomScale="60" zoomScaleNormal="120" workbookViewId="0">
      <selection activeCell="K38" sqref="K38:L38"/>
    </sheetView>
  </sheetViews>
  <sheetFormatPr baseColWidth="10" defaultColWidth="10.7109375" defaultRowHeight="16.5" x14ac:dyDescent="0.3"/>
  <cols>
    <col min="1" max="1" width="4.28515625" style="87" customWidth="1"/>
    <col min="2" max="2" width="3.140625" style="87" customWidth="1"/>
    <col min="3" max="3" width="16.28515625" style="87" customWidth="1"/>
    <col min="4" max="4" width="8.140625" style="112" customWidth="1"/>
    <col min="5" max="5" width="25.140625" style="87" customWidth="1"/>
    <col min="6" max="6" width="37.140625" style="87" customWidth="1"/>
    <col min="7" max="7" width="29.5703125" style="87" customWidth="1"/>
    <col min="8" max="8" width="17.42578125" style="87" customWidth="1"/>
    <col min="9" max="9" width="18.5703125" style="87" customWidth="1"/>
    <col min="10" max="49" width="13.7109375" style="87" customWidth="1"/>
    <col min="50" max="53" width="10.7109375" style="87"/>
    <col min="54" max="54" width="16.42578125" style="87" customWidth="1"/>
    <col min="55" max="16384" width="10.7109375" style="87"/>
  </cols>
  <sheetData>
    <row r="1" spans="2:35" s="117" customFormat="1" ht="134.25" customHeight="1" thickBot="1" x14ac:dyDescent="0.35">
      <c r="B1" s="592"/>
      <c r="C1" s="593"/>
      <c r="D1" s="593"/>
      <c r="E1" s="593"/>
      <c r="F1" s="593"/>
      <c r="G1" s="593"/>
      <c r="H1" s="593"/>
      <c r="I1" s="593"/>
      <c r="J1" s="593"/>
      <c r="K1" s="593"/>
      <c r="L1" s="593"/>
      <c r="M1" s="593"/>
      <c r="N1" s="593"/>
      <c r="O1" s="593"/>
      <c r="P1" s="593"/>
      <c r="Q1" s="593"/>
      <c r="R1" s="593"/>
      <c r="S1" s="593"/>
      <c r="T1" s="593"/>
      <c r="U1" s="593"/>
      <c r="V1" s="593"/>
      <c r="W1" s="593"/>
      <c r="X1" s="593"/>
      <c r="Y1" s="593"/>
      <c r="Z1" s="593"/>
      <c r="AA1" s="593"/>
      <c r="AB1" s="593"/>
      <c r="AC1" s="593"/>
      <c r="AD1" s="593"/>
      <c r="AE1" s="593"/>
      <c r="AF1" s="593"/>
      <c r="AG1" s="593"/>
      <c r="AH1" s="594"/>
      <c r="AI1" s="87"/>
    </row>
    <row r="2" spans="2:35" s="118" customFormat="1" ht="17.25" thickBot="1" x14ac:dyDescent="0.35">
      <c r="B2" s="595">
        <f>+'Datos Generales'!C5</f>
        <v>0</v>
      </c>
      <c r="C2" s="596"/>
      <c r="D2" s="596"/>
      <c r="E2" s="596"/>
      <c r="F2" s="596"/>
      <c r="G2" s="596"/>
      <c r="H2" s="596"/>
      <c r="I2" s="596"/>
      <c r="J2" s="596"/>
      <c r="K2" s="596"/>
      <c r="L2" s="596"/>
      <c r="M2" s="596"/>
      <c r="N2" s="596"/>
      <c r="O2" s="596"/>
      <c r="P2" s="596"/>
      <c r="Q2" s="596"/>
      <c r="R2" s="596"/>
      <c r="S2" s="596"/>
      <c r="T2" s="596"/>
      <c r="U2" s="596"/>
      <c r="V2" s="596"/>
      <c r="W2" s="596"/>
      <c r="X2" s="596"/>
      <c r="Y2" s="596"/>
      <c r="Z2" s="596"/>
      <c r="AA2" s="596"/>
      <c r="AB2" s="596"/>
      <c r="AC2" s="596"/>
      <c r="AD2" s="596"/>
      <c r="AE2" s="596"/>
      <c r="AF2" s="596"/>
      <c r="AG2" s="596"/>
      <c r="AH2" s="597"/>
      <c r="AI2" s="87"/>
    </row>
    <row r="3" spans="2:35" s="118" customFormat="1" ht="17.25" thickBot="1" x14ac:dyDescent="0.35">
      <c r="B3" s="598" t="s">
        <v>275</v>
      </c>
      <c r="C3" s="599"/>
      <c r="D3" s="599"/>
      <c r="E3" s="599"/>
      <c r="F3" s="599"/>
      <c r="G3" s="599"/>
      <c r="H3" s="599"/>
      <c r="I3" s="599"/>
      <c r="J3" s="599"/>
      <c r="K3" s="599"/>
      <c r="L3" s="599"/>
      <c r="M3" s="599"/>
      <c r="N3" s="599"/>
      <c r="O3" s="599"/>
      <c r="P3" s="599"/>
      <c r="Q3" s="599"/>
      <c r="R3" s="599"/>
      <c r="S3" s="599"/>
      <c r="T3" s="599"/>
      <c r="U3" s="599"/>
      <c r="V3" s="599"/>
      <c r="W3" s="599"/>
      <c r="X3" s="599"/>
      <c r="Y3" s="599"/>
      <c r="Z3" s="599"/>
      <c r="AA3" s="599"/>
      <c r="AB3" s="599"/>
      <c r="AC3" s="599"/>
      <c r="AD3" s="599"/>
      <c r="AE3" s="599"/>
      <c r="AF3" s="599"/>
      <c r="AG3" s="599"/>
      <c r="AH3" s="600"/>
      <c r="AI3" s="87"/>
    </row>
    <row r="4" spans="2:35" s="118" customFormat="1" ht="17.25" thickBot="1" x14ac:dyDescent="0.35">
      <c r="B4" s="601" t="s">
        <v>276</v>
      </c>
      <c r="C4" s="602"/>
      <c r="D4" s="602"/>
      <c r="E4" s="602"/>
      <c r="F4" s="233">
        <f>+'Datos Generales'!C6</f>
        <v>0</v>
      </c>
      <c r="G4" s="233"/>
      <c r="H4" s="233"/>
      <c r="I4" s="233"/>
      <c r="J4" s="233"/>
      <c r="K4" s="233"/>
      <c r="L4" s="233"/>
      <c r="M4" s="233"/>
      <c r="N4" s="233"/>
      <c r="O4" s="234"/>
      <c r="P4" s="234"/>
      <c r="Q4" s="234"/>
      <c r="R4" s="234"/>
      <c r="S4" s="234"/>
      <c r="T4" s="234"/>
      <c r="U4" s="234"/>
      <c r="V4" s="234"/>
      <c r="W4" s="234"/>
      <c r="X4" s="234"/>
      <c r="Y4" s="234"/>
      <c r="Z4" s="234"/>
      <c r="AA4" s="234"/>
      <c r="AB4" s="234"/>
      <c r="AC4" s="234"/>
      <c r="AD4" s="234"/>
      <c r="AE4" s="234"/>
      <c r="AF4" s="234"/>
      <c r="AG4" s="234"/>
      <c r="AH4" s="235"/>
      <c r="AI4" s="87"/>
    </row>
    <row r="5" spans="2:35" ht="16.5" customHeight="1" thickBot="1" x14ac:dyDescent="0.35">
      <c r="B5" s="603" t="s">
        <v>233</v>
      </c>
      <c r="C5" s="604"/>
      <c r="D5" s="604"/>
      <c r="E5" s="604"/>
      <c r="F5" s="604"/>
      <c r="G5" s="604"/>
      <c r="H5" s="604"/>
      <c r="I5" s="604"/>
      <c r="J5" s="604"/>
      <c r="K5" s="604"/>
      <c r="L5" s="604"/>
      <c r="M5" s="604"/>
      <c r="N5" s="604"/>
      <c r="O5" s="604"/>
      <c r="P5" s="604"/>
      <c r="Q5" s="604"/>
      <c r="R5" s="604"/>
      <c r="S5" s="604"/>
      <c r="T5" s="604"/>
      <c r="U5" s="604"/>
      <c r="V5" s="604"/>
      <c r="W5" s="604"/>
      <c r="X5" s="604"/>
      <c r="Y5" s="604"/>
      <c r="Z5" s="604"/>
      <c r="AA5" s="604"/>
      <c r="AB5" s="604"/>
      <c r="AC5" s="604"/>
      <c r="AD5" s="604"/>
      <c r="AE5" s="604"/>
      <c r="AF5" s="604"/>
      <c r="AG5" s="604"/>
      <c r="AH5" s="605"/>
    </row>
    <row r="6" spans="2:35" x14ac:dyDescent="0.3">
      <c r="C6" s="101" t="s">
        <v>277</v>
      </c>
      <c r="D6" s="98"/>
      <c r="E6" s="88"/>
      <c r="G6" s="267" t="s">
        <v>278</v>
      </c>
      <c r="H6" s="89"/>
      <c r="I6" s="88"/>
      <c r="J6" s="88"/>
      <c r="K6" s="88"/>
      <c r="L6" s="88"/>
      <c r="M6" s="88"/>
      <c r="N6" s="88"/>
    </row>
    <row r="7" spans="2:35" x14ac:dyDescent="0.3">
      <c r="C7" s="101"/>
      <c r="D7" s="119"/>
      <c r="E7" s="88"/>
      <c r="G7" s="267" t="s">
        <v>279</v>
      </c>
      <c r="H7" s="90"/>
      <c r="I7" s="88"/>
      <c r="J7" s="88"/>
      <c r="K7" s="88"/>
      <c r="L7" s="88"/>
      <c r="M7" s="88"/>
      <c r="N7" s="88"/>
    </row>
    <row r="8" spans="2:35" x14ac:dyDescent="0.3">
      <c r="C8" s="120"/>
      <c r="D8" s="121"/>
      <c r="E8" s="91"/>
      <c r="G8" s="267" t="s">
        <v>280</v>
      </c>
      <c r="H8" s="92"/>
      <c r="I8" s="88"/>
      <c r="J8" s="88"/>
      <c r="K8" s="88"/>
      <c r="L8" s="88"/>
      <c r="M8" s="88"/>
      <c r="N8" s="88"/>
    </row>
    <row r="9" spans="2:35" x14ac:dyDescent="0.3">
      <c r="C9" s="93" t="s">
        <v>281</v>
      </c>
      <c r="E9" s="88"/>
      <c r="F9" s="88"/>
      <c r="G9" s="88"/>
      <c r="H9" s="88"/>
      <c r="I9" s="88"/>
      <c r="J9" s="88"/>
      <c r="K9" s="88"/>
      <c r="L9" s="88"/>
      <c r="M9" s="88"/>
      <c r="N9" s="88"/>
    </row>
    <row r="10" spans="2:35" ht="17.25" thickBot="1" x14ac:dyDescent="0.35">
      <c r="C10" s="93"/>
      <c r="E10" s="88"/>
      <c r="F10" s="88"/>
      <c r="G10" s="88"/>
      <c r="H10" s="88"/>
      <c r="I10" s="88"/>
      <c r="J10" s="88"/>
      <c r="K10" s="88"/>
      <c r="L10" s="88"/>
      <c r="M10" s="88"/>
      <c r="N10" s="88"/>
    </row>
    <row r="11" spans="2:35" ht="17.25" thickBot="1" x14ac:dyDescent="0.35">
      <c r="C11" s="94"/>
      <c r="D11" s="569"/>
      <c r="E11" s="569"/>
      <c r="F11" s="95"/>
      <c r="G11" s="95"/>
      <c r="H11" s="95"/>
      <c r="I11" s="95"/>
      <c r="J11" s="95"/>
      <c r="K11" s="95"/>
      <c r="L11" s="95"/>
      <c r="M11" s="95"/>
      <c r="N11" s="95"/>
      <c r="O11" s="95"/>
      <c r="P11" s="95"/>
      <c r="Q11" s="95"/>
      <c r="R11" s="95"/>
      <c r="S11" s="95"/>
      <c r="T11" s="95"/>
      <c r="U11" s="95"/>
      <c r="V11" s="95"/>
      <c r="W11" s="95"/>
      <c r="X11" s="95"/>
      <c r="Y11" s="95"/>
      <c r="Z11" s="95"/>
      <c r="AA11" s="95"/>
      <c r="AB11" s="95"/>
      <c r="AC11" s="95"/>
      <c r="AD11" s="95"/>
      <c r="AE11" s="95"/>
      <c r="AF11" s="95"/>
      <c r="AG11" s="95"/>
      <c r="AH11" s="96"/>
    </row>
    <row r="12" spans="2:35" ht="17.25" thickBot="1" x14ac:dyDescent="0.35">
      <c r="C12" s="97"/>
      <c r="D12" s="98"/>
      <c r="E12" s="99"/>
      <c r="G12" s="120" t="s">
        <v>209</v>
      </c>
      <c r="H12" s="238">
        <v>1</v>
      </c>
      <c r="I12" s="484" t="str">
        <f>IF(H13="NO APLICA","NO APLICA",IF(H14="NO SE REPORTA","SIN INFORMACION",G79))</f>
        <v/>
      </c>
      <c r="J12" s="484"/>
      <c r="K12" s="239">
        <v>2</v>
      </c>
      <c r="L12" s="484" t="str">
        <f>IF(K13="NO APLICA","NO APLICA",IF(K14="NO SE REPORTA","SIN INFORMACION",H79))</f>
        <v/>
      </c>
      <c r="M12" s="484"/>
      <c r="N12" s="239">
        <v>3</v>
      </c>
      <c r="O12" s="484" t="str">
        <f>IF(N13="NO APLICA","NO APLICA",IF(N14="NO SE REPORTA","SIN INFORMACION",I79))</f>
        <v/>
      </c>
      <c r="P12" s="484"/>
      <c r="Q12" s="239">
        <v>4</v>
      </c>
      <c r="R12" s="484" t="str">
        <f>IF(Q13="NO APLICA","NO APLICA",IF(Q14="NO SE REPORTA","SIN INFORMACION",J79))</f>
        <v/>
      </c>
      <c r="S12" s="485"/>
      <c r="U12" s="99"/>
      <c r="V12" s="99"/>
      <c r="W12" s="99"/>
      <c r="X12" s="99"/>
      <c r="Y12" s="99"/>
      <c r="Z12" s="99"/>
      <c r="AA12" s="99"/>
      <c r="AB12" s="99"/>
      <c r="AC12" s="99"/>
      <c r="AD12" s="99"/>
      <c r="AE12" s="99"/>
      <c r="AF12" s="99"/>
      <c r="AG12" s="99"/>
      <c r="AH12" s="100"/>
    </row>
    <row r="13" spans="2:35" x14ac:dyDescent="0.3">
      <c r="C13" s="97"/>
      <c r="D13" s="101"/>
      <c r="E13" s="101"/>
      <c r="G13" s="122" t="s">
        <v>282</v>
      </c>
      <c r="H13" s="236" t="s">
        <v>283</v>
      </c>
      <c r="I13" s="486" t="str">
        <f>IF(H13="NO APLICA","      ESCRIBA EL NÚMERO DEL ACUERDO DEL CONSEJO DIRECTIVO EN EL CUAL DECIDE LA NO PROCEDENCIA DE LA APLICACIÓN DEL INDICADOR",IF(H14="NO SE REPORTA","      ESCRIBA EL NÚMERO DEL ACUERDO DEL CONSEJO DIRECTIVO EN LA CUAL SE APRUEBA LA AGENDA DE IMPLEMENTACION DEL INDICADOR",""))</f>
        <v/>
      </c>
      <c r="J13" s="486"/>
      <c r="K13" s="237" t="s">
        <v>283</v>
      </c>
      <c r="L13" s="486" t="str">
        <f>IF(K13="NO APLICA","      ESCRIBA EL NÚMERO DEL ACUERDO DEL CONSEJO DIRECTIVO EN EL CUAL DECIDE LA NO PROCEDENCIA DE LA APLICACIÓN DEL INDICADOR",IF(K14="NO SE REPORTA","      ESCRIBA EL NÚMERO DEL ACUERDO DEL CONSEJO DIRECTIVO EN LA CUAL SE APRUEBA LA AGENDA DE IMPLEMENTACION DEL INDICADOR",""))</f>
        <v/>
      </c>
      <c r="M13" s="486"/>
      <c r="N13" s="237" t="s">
        <v>283</v>
      </c>
      <c r="O13" s="486" t="str">
        <f>IF(N13="NO APLICA","      ESCRIBA EL NÚMERO DEL ACUERDO DEL CONSEJO DIRECTIVO EN EL CUAL DECIDE LA NO PROCEDENCIA DE LA APLICACIÓN DEL INDICADOR",IF(N14="NO SE REPORTA","      ESCRIBA EL NÚMERO DEL ACUERDO DEL CONSEJO DIRECTIVO EN LA CUAL SE APRUEBA LA AGENDA DE IMPLEMENTACION DEL INDICADOR",""))</f>
        <v/>
      </c>
      <c r="P13" s="486"/>
      <c r="Q13" s="237" t="s">
        <v>283</v>
      </c>
      <c r="R13" s="486" t="str">
        <f>IF(Q13="NO APLICA","      ESCRIBA EL NÚMERO DEL ACUERDO DEL CONSEJO DIRECTIVO EN EL CUAL DECIDE LA NO PROCEDENCIA DE LA APLICACIÓN DEL INDICADOR",IF(Q14="NO SE REPORTA","      ESCRIBA EL NÚMERO DEL ACUERDO DEL CONSEJO DIRECTIVO EN LA CUAL SE APRUEBA LA AGENDA DE IMPLEMENTACION DEL INDICADOR",""))</f>
        <v/>
      </c>
      <c r="S13" s="487"/>
      <c r="U13" s="101"/>
      <c r="V13" s="101"/>
      <c r="W13" s="101"/>
      <c r="X13" s="101"/>
      <c r="Y13" s="101"/>
      <c r="Z13" s="101"/>
      <c r="AA13" s="101"/>
      <c r="AB13" s="101"/>
      <c r="AC13" s="101"/>
      <c r="AD13" s="101"/>
      <c r="AE13" s="101"/>
      <c r="AF13" s="101"/>
      <c r="AG13" s="101"/>
      <c r="AH13" s="102"/>
    </row>
    <row r="14" spans="2:35" x14ac:dyDescent="0.3">
      <c r="C14" s="97"/>
      <c r="D14" s="98"/>
      <c r="E14" s="99"/>
      <c r="G14" s="122" t="s">
        <v>284</v>
      </c>
      <c r="H14" s="195" t="s">
        <v>285</v>
      </c>
      <c r="I14" s="488"/>
      <c r="J14" s="488"/>
      <c r="K14" s="196" t="s">
        <v>285</v>
      </c>
      <c r="L14" s="488"/>
      <c r="M14" s="488"/>
      <c r="N14" s="196" t="s">
        <v>285</v>
      </c>
      <c r="O14" s="488"/>
      <c r="P14" s="488"/>
      <c r="Q14" s="196" t="s">
        <v>285</v>
      </c>
      <c r="R14" s="488"/>
      <c r="S14" s="489"/>
      <c r="U14" s="99"/>
      <c r="V14" s="99"/>
      <c r="W14" s="99"/>
      <c r="X14" s="99"/>
      <c r="Y14" s="99"/>
      <c r="Z14" s="99"/>
      <c r="AA14" s="99"/>
      <c r="AB14" s="99"/>
      <c r="AC14" s="99"/>
      <c r="AD14" s="99"/>
      <c r="AE14" s="99"/>
      <c r="AF14" s="99"/>
      <c r="AG14" s="99"/>
      <c r="AH14" s="100"/>
    </row>
    <row r="15" spans="2:35" x14ac:dyDescent="0.3">
      <c r="C15" s="97"/>
      <c r="D15" s="123"/>
      <c r="E15" s="99"/>
      <c r="G15" s="122"/>
      <c r="H15" s="490"/>
      <c r="I15" s="491"/>
      <c r="J15" s="491"/>
      <c r="K15" s="491"/>
      <c r="L15" s="491"/>
      <c r="M15" s="491"/>
      <c r="N15" s="491"/>
      <c r="O15" s="491"/>
      <c r="P15" s="491"/>
      <c r="Q15" s="491"/>
      <c r="R15" s="491"/>
      <c r="S15" s="492"/>
      <c r="T15" s="99"/>
      <c r="U15" s="99"/>
      <c r="V15" s="99"/>
      <c r="W15" s="99"/>
      <c r="X15" s="99"/>
      <c r="Y15" s="99"/>
      <c r="Z15" s="99"/>
      <c r="AA15" s="99"/>
      <c r="AB15" s="99"/>
      <c r="AC15" s="99"/>
      <c r="AD15" s="99"/>
      <c r="AE15" s="99"/>
      <c r="AF15" s="99"/>
      <c r="AG15" s="99"/>
      <c r="AH15" s="100"/>
    </row>
    <row r="16" spans="2:35" ht="45" customHeight="1" thickBot="1" x14ac:dyDescent="0.35">
      <c r="C16" s="103"/>
      <c r="D16" s="98"/>
      <c r="E16" s="99"/>
      <c r="G16" s="122" t="s">
        <v>286</v>
      </c>
      <c r="H16" s="493"/>
      <c r="I16" s="494"/>
      <c r="J16" s="494"/>
      <c r="K16" s="494"/>
      <c r="L16" s="494"/>
      <c r="M16" s="494"/>
      <c r="N16" s="494"/>
      <c r="O16" s="494"/>
      <c r="P16" s="494"/>
      <c r="Q16" s="494"/>
      <c r="R16" s="494"/>
      <c r="S16" s="495"/>
      <c r="T16" s="99"/>
      <c r="U16" s="99"/>
      <c r="V16" s="99"/>
      <c r="W16" s="99"/>
      <c r="X16" s="99"/>
      <c r="Y16" s="99"/>
      <c r="Z16" s="99"/>
      <c r="AA16" s="99"/>
      <c r="AB16" s="99"/>
      <c r="AC16" s="99"/>
      <c r="AD16" s="99"/>
      <c r="AE16" s="99"/>
      <c r="AF16" s="99"/>
      <c r="AG16" s="99"/>
      <c r="AH16" s="100"/>
    </row>
    <row r="17" spans="3:58" ht="17.25" thickBot="1" x14ac:dyDescent="0.35">
      <c r="C17" s="104"/>
      <c r="D17" s="124"/>
      <c r="E17" s="105"/>
      <c r="F17" s="125"/>
      <c r="G17" s="126"/>
      <c r="H17" s="126"/>
      <c r="I17" s="126"/>
      <c r="J17" s="126"/>
      <c r="K17" s="126"/>
      <c r="L17" s="126"/>
      <c r="M17" s="126"/>
      <c r="N17" s="126"/>
      <c r="O17" s="126"/>
      <c r="P17" s="126"/>
      <c r="Q17" s="105"/>
      <c r="R17" s="105"/>
      <c r="S17" s="105"/>
      <c r="T17" s="105"/>
      <c r="U17" s="105"/>
      <c r="V17" s="105"/>
      <c r="W17" s="105"/>
      <c r="X17" s="105"/>
      <c r="Y17" s="105"/>
      <c r="Z17" s="105"/>
      <c r="AA17" s="105"/>
      <c r="AB17" s="105"/>
      <c r="AC17" s="105"/>
      <c r="AD17" s="105"/>
      <c r="AE17" s="105"/>
      <c r="AF17" s="105"/>
      <c r="AG17" s="105"/>
      <c r="AH17" s="106"/>
    </row>
    <row r="18" spans="3:58" x14ac:dyDescent="0.3">
      <c r="C18" s="93"/>
      <c r="E18" s="88"/>
      <c r="F18" s="88"/>
      <c r="G18" s="88"/>
      <c r="H18" s="88"/>
      <c r="I18" s="88"/>
      <c r="J18" s="88"/>
      <c r="K18" s="88"/>
      <c r="L18" s="88"/>
      <c r="M18" s="88"/>
      <c r="N18" s="88"/>
    </row>
    <row r="19" spans="3:58" x14ac:dyDescent="0.3">
      <c r="C19" s="93"/>
      <c r="E19" s="88"/>
      <c r="F19" s="88"/>
      <c r="G19" s="88"/>
      <c r="H19" s="88"/>
      <c r="I19" s="88"/>
      <c r="J19" s="88"/>
      <c r="K19" s="88"/>
      <c r="L19" s="88"/>
      <c r="M19" s="88"/>
      <c r="N19" s="88"/>
    </row>
    <row r="20" spans="3:58" ht="6.95" customHeight="1" thickBot="1" x14ac:dyDescent="0.35">
      <c r="C20" s="93"/>
      <c r="E20" s="88"/>
      <c r="F20" s="88"/>
      <c r="G20" s="88"/>
      <c r="H20" s="88"/>
      <c r="I20" s="88"/>
      <c r="J20" s="88"/>
      <c r="K20" s="88"/>
      <c r="L20" s="88"/>
      <c r="M20" s="88"/>
      <c r="N20" s="88"/>
    </row>
    <row r="21" spans="3:58" ht="15" customHeight="1" x14ac:dyDescent="0.3">
      <c r="C21" s="570" t="s">
        <v>287</v>
      </c>
      <c r="D21" s="127"/>
      <c r="E21" s="107"/>
      <c r="F21" s="107"/>
      <c r="G21" s="107"/>
      <c r="H21" s="107"/>
      <c r="I21" s="107"/>
      <c r="J21" s="107"/>
      <c r="K21" s="107"/>
      <c r="L21" s="107"/>
      <c r="M21" s="107"/>
      <c r="N21" s="107"/>
      <c r="O21" s="107"/>
      <c r="P21" s="107"/>
      <c r="Q21" s="107"/>
      <c r="R21" s="107"/>
      <c r="S21" s="107"/>
      <c r="T21" s="107"/>
      <c r="U21" s="107"/>
      <c r="V21" s="107"/>
      <c r="W21" s="107"/>
      <c r="X21" s="107"/>
      <c r="Y21" s="107"/>
      <c r="Z21" s="107"/>
      <c r="AA21" s="107"/>
      <c r="AB21" s="107"/>
      <c r="AC21" s="107"/>
      <c r="AD21" s="107"/>
      <c r="AE21" s="107"/>
      <c r="AF21" s="107"/>
      <c r="AG21" s="107"/>
      <c r="AH21" s="107"/>
      <c r="AI21" s="107"/>
      <c r="AJ21" s="107"/>
      <c r="AK21" s="107"/>
      <c r="AL21" s="107"/>
      <c r="AM21" s="107"/>
      <c r="AN21" s="107"/>
      <c r="AO21" s="107"/>
      <c r="AP21" s="107"/>
      <c r="AQ21" s="107"/>
      <c r="AR21" s="107"/>
      <c r="AS21" s="107"/>
      <c r="AT21" s="107"/>
      <c r="AU21" s="107"/>
      <c r="AV21" s="107"/>
      <c r="AW21" s="107"/>
      <c r="AX21" s="107"/>
      <c r="AY21" s="107"/>
      <c r="AZ21" s="107"/>
      <c r="BA21" s="107"/>
      <c r="BB21" s="107"/>
      <c r="BC21" s="107"/>
      <c r="BD21" s="107"/>
      <c r="BE21" s="107"/>
      <c r="BF21" s="108"/>
    </row>
    <row r="22" spans="3:58" ht="34.5" customHeight="1" x14ac:dyDescent="0.3">
      <c r="C22" s="571"/>
      <c r="D22" s="128"/>
      <c r="E22" s="521" t="s">
        <v>288</v>
      </c>
      <c r="F22" s="521"/>
      <c r="G22" s="521"/>
      <c r="H22" s="521"/>
      <c r="I22" s="521"/>
      <c r="J22" s="521"/>
      <c r="K22" s="521"/>
      <c r="L22" s="187"/>
      <c r="M22" s="188"/>
      <c r="N22" s="188"/>
      <c r="BF22" s="109"/>
    </row>
    <row r="23" spans="3:58" ht="22.5" customHeight="1" x14ac:dyDescent="0.3">
      <c r="C23" s="571"/>
      <c r="D23" s="128"/>
      <c r="E23" s="188"/>
      <c r="F23" s="188"/>
      <c r="N23" s="188"/>
      <c r="BF23" s="109"/>
    </row>
    <row r="24" spans="3:58" ht="44.25" customHeight="1" x14ac:dyDescent="0.3">
      <c r="C24" s="571"/>
      <c r="D24" s="128"/>
      <c r="E24" s="575" t="s">
        <v>289</v>
      </c>
      <c r="F24" s="575"/>
      <c r="G24" s="129"/>
      <c r="H24" s="130"/>
      <c r="I24" s="607"/>
      <c r="J24" s="607"/>
      <c r="K24" s="607"/>
      <c r="L24" s="189"/>
      <c r="M24" s="188"/>
      <c r="N24" s="188"/>
      <c r="BF24" s="109"/>
    </row>
    <row r="25" spans="3:58" ht="28.5" customHeight="1" x14ac:dyDescent="0.3">
      <c r="C25" s="571"/>
      <c r="D25" s="128"/>
      <c r="E25" s="575" t="s">
        <v>290</v>
      </c>
      <c r="F25" s="575"/>
      <c r="G25" s="129"/>
      <c r="H25" s="130"/>
      <c r="I25" s="607"/>
      <c r="J25" s="607"/>
      <c r="K25" s="607"/>
      <c r="L25" s="189"/>
      <c r="M25" s="188"/>
      <c r="N25" s="188"/>
      <c r="BF25" s="109"/>
    </row>
    <row r="26" spans="3:58" ht="28.5" customHeight="1" x14ac:dyDescent="0.3">
      <c r="C26" s="571"/>
      <c r="D26" s="128"/>
      <c r="E26" s="575" t="s">
        <v>291</v>
      </c>
      <c r="F26" s="575"/>
      <c r="G26" s="129"/>
      <c r="H26" s="130"/>
      <c r="I26" s="607"/>
      <c r="J26" s="607"/>
      <c r="K26" s="607"/>
      <c r="L26" s="189"/>
      <c r="M26" s="188"/>
      <c r="N26" s="188"/>
      <c r="BF26" s="109"/>
    </row>
    <row r="27" spans="3:58" ht="28.5" customHeight="1" x14ac:dyDescent="0.3">
      <c r="C27" s="571"/>
      <c r="D27" s="128"/>
      <c r="E27" s="575" t="s">
        <v>292</v>
      </c>
      <c r="F27" s="575"/>
      <c r="G27" s="129"/>
      <c r="I27" s="607"/>
      <c r="J27" s="607"/>
      <c r="K27" s="607"/>
      <c r="L27" s="189"/>
      <c r="M27" s="188"/>
      <c r="N27" s="188"/>
      <c r="BF27" s="109"/>
    </row>
    <row r="28" spans="3:58" ht="28.5" customHeight="1" x14ac:dyDescent="0.3">
      <c r="C28" s="571"/>
      <c r="D28" s="128"/>
      <c r="E28" s="575" t="s">
        <v>293</v>
      </c>
      <c r="F28" s="575"/>
      <c r="G28" s="129"/>
      <c r="H28" s="130"/>
      <c r="I28" s="607"/>
      <c r="J28" s="607"/>
      <c r="K28" s="607"/>
      <c r="L28" s="189"/>
      <c r="M28" s="188"/>
      <c r="N28" s="188"/>
      <c r="BF28" s="109"/>
    </row>
    <row r="29" spans="3:58" ht="28.5" customHeight="1" x14ac:dyDescent="0.3">
      <c r="C29" s="571"/>
      <c r="D29" s="128"/>
      <c r="E29" s="575" t="s">
        <v>294</v>
      </c>
      <c r="F29" s="575"/>
      <c r="G29" s="129"/>
      <c r="H29" s="130"/>
      <c r="I29" s="190"/>
      <c r="J29" s="190"/>
      <c r="K29" s="190"/>
      <c r="L29" s="190"/>
      <c r="M29" s="188"/>
      <c r="N29" s="188"/>
      <c r="BF29" s="109"/>
    </row>
    <row r="30" spans="3:58" ht="15" customHeight="1" x14ac:dyDescent="0.3">
      <c r="C30" s="571"/>
      <c r="D30" s="128"/>
      <c r="E30" s="606"/>
      <c r="F30" s="606"/>
      <c r="G30" s="606"/>
      <c r="H30" s="188"/>
      <c r="I30" s="188"/>
      <c r="J30" s="188"/>
      <c r="K30" s="188"/>
      <c r="L30" s="188"/>
      <c r="M30" s="188"/>
      <c r="N30" s="188"/>
      <c r="BF30" s="109"/>
    </row>
    <row r="31" spans="3:58" ht="15" customHeight="1" x14ac:dyDescent="0.3">
      <c r="C31" s="571"/>
      <c r="D31" s="128"/>
      <c r="E31" s="521" t="s">
        <v>295</v>
      </c>
      <c r="F31" s="521"/>
      <c r="G31" s="521"/>
      <c r="H31" s="521"/>
      <c r="I31" s="521"/>
      <c r="J31" s="521"/>
      <c r="K31" s="521"/>
      <c r="L31" s="521"/>
      <c r="M31" s="521"/>
      <c r="N31" s="521"/>
      <c r="O31" s="521"/>
      <c r="P31" s="521"/>
      <c r="Q31" s="521"/>
      <c r="R31" s="521"/>
      <c r="S31" s="521"/>
      <c r="T31" s="521"/>
      <c r="U31" s="521"/>
      <c r="V31" s="521"/>
      <c r="W31" s="521"/>
      <c r="X31" s="521"/>
      <c r="Y31" s="521"/>
      <c r="Z31" s="521"/>
      <c r="AA31" s="521"/>
      <c r="AB31" s="521"/>
      <c r="AC31" s="521"/>
      <c r="AD31" s="521"/>
      <c r="AE31" s="521"/>
      <c r="AF31" s="521"/>
      <c r="AG31" s="521"/>
      <c r="AH31" s="521"/>
      <c r="BF31" s="109"/>
    </row>
    <row r="32" spans="3:58" ht="15" customHeight="1" x14ac:dyDescent="0.3">
      <c r="C32" s="571"/>
      <c r="D32" s="128"/>
      <c r="E32" s="188"/>
      <c r="F32" s="188"/>
      <c r="G32" s="188"/>
      <c r="H32" s="188"/>
      <c r="I32" s="188"/>
      <c r="J32" s="188"/>
      <c r="K32" s="188"/>
      <c r="L32" s="188"/>
      <c r="M32" s="188"/>
      <c r="N32" s="188"/>
      <c r="BF32" s="109"/>
    </row>
    <row r="33" spans="3:58" ht="79.5" customHeight="1" x14ac:dyDescent="0.3">
      <c r="C33" s="571"/>
      <c r="D33" s="128"/>
      <c r="E33" s="140" t="s">
        <v>296</v>
      </c>
      <c r="F33" s="140" t="s">
        <v>297</v>
      </c>
      <c r="G33" s="140" t="s">
        <v>298</v>
      </c>
      <c r="H33" s="140" t="s">
        <v>299</v>
      </c>
      <c r="I33" s="140" t="s">
        <v>300</v>
      </c>
      <c r="J33" s="141" t="s">
        <v>301</v>
      </c>
      <c r="K33" s="582" t="s">
        <v>302</v>
      </c>
      <c r="L33" s="582"/>
      <c r="M33" s="140" t="s">
        <v>303</v>
      </c>
      <c r="N33" s="140" t="s">
        <v>304</v>
      </c>
      <c r="O33" s="140" t="s">
        <v>305</v>
      </c>
      <c r="P33" s="140" t="s">
        <v>306</v>
      </c>
      <c r="Q33" s="140" t="s">
        <v>307</v>
      </c>
      <c r="R33" s="140" t="s">
        <v>308</v>
      </c>
      <c r="S33" s="191"/>
      <c r="T33" s="191"/>
      <c r="U33" s="191"/>
      <c r="V33" s="191"/>
      <c r="W33" s="191"/>
      <c r="X33" s="191"/>
      <c r="Y33" s="191"/>
      <c r="Z33" s="191"/>
      <c r="AA33" s="191"/>
      <c r="AB33" s="191"/>
      <c r="AC33" s="191"/>
      <c r="AD33" s="191"/>
      <c r="AE33" s="191"/>
      <c r="AF33" s="191"/>
      <c r="AG33" s="191"/>
      <c r="AH33" s="191"/>
      <c r="AI33" s="185"/>
      <c r="AJ33" s="191"/>
      <c r="BF33" s="109"/>
    </row>
    <row r="34" spans="3:58" s="110" customFormat="1" ht="21.75" customHeight="1" x14ac:dyDescent="0.2">
      <c r="C34" s="571"/>
      <c r="D34" s="131"/>
      <c r="E34" s="132"/>
      <c r="F34" s="132"/>
      <c r="G34" s="132"/>
      <c r="H34" s="132"/>
      <c r="I34" s="132"/>
      <c r="J34" s="132"/>
      <c r="K34" s="520"/>
      <c r="L34" s="520"/>
      <c r="M34" s="132"/>
      <c r="N34" s="133"/>
      <c r="O34" s="134"/>
      <c r="P34" s="133"/>
      <c r="Q34" s="134"/>
      <c r="R34" s="132"/>
      <c r="BF34" s="111"/>
    </row>
    <row r="35" spans="3:58" s="110" customFormat="1" ht="21.75" customHeight="1" x14ac:dyDescent="0.2">
      <c r="C35" s="571"/>
      <c r="D35" s="131"/>
      <c r="E35" s="132"/>
      <c r="F35" s="132"/>
      <c r="G35" s="132"/>
      <c r="H35" s="132"/>
      <c r="I35" s="132"/>
      <c r="J35" s="132"/>
      <c r="K35" s="520"/>
      <c r="L35" s="520"/>
      <c r="M35" s="132"/>
      <c r="N35" s="133"/>
      <c r="O35" s="134"/>
      <c r="P35" s="133"/>
      <c r="Q35" s="134"/>
      <c r="R35" s="132"/>
      <c r="BF35" s="111"/>
    </row>
    <row r="36" spans="3:58" s="110" customFormat="1" ht="21.75" customHeight="1" x14ac:dyDescent="0.2">
      <c r="C36" s="571"/>
      <c r="D36" s="131"/>
      <c r="E36" s="132"/>
      <c r="F36" s="132"/>
      <c r="G36" s="132"/>
      <c r="H36" s="132"/>
      <c r="I36" s="132"/>
      <c r="J36" s="132"/>
      <c r="K36" s="520"/>
      <c r="L36" s="520"/>
      <c r="M36" s="132"/>
      <c r="N36" s="133"/>
      <c r="O36" s="134"/>
      <c r="P36" s="133"/>
      <c r="Q36" s="134"/>
      <c r="R36" s="132"/>
      <c r="BF36" s="111"/>
    </row>
    <row r="37" spans="3:58" s="110" customFormat="1" ht="21.75" customHeight="1" x14ac:dyDescent="0.2">
      <c r="C37" s="571"/>
      <c r="D37" s="131"/>
      <c r="E37" s="132"/>
      <c r="F37" s="132"/>
      <c r="G37" s="132"/>
      <c r="H37" s="132"/>
      <c r="I37" s="132"/>
      <c r="J37" s="132"/>
      <c r="K37" s="520"/>
      <c r="L37" s="520"/>
      <c r="M37" s="132"/>
      <c r="N37" s="133"/>
      <c r="O37" s="134"/>
      <c r="P37" s="133"/>
      <c r="Q37" s="134"/>
      <c r="R37" s="132"/>
      <c r="BF37" s="111"/>
    </row>
    <row r="38" spans="3:58" s="110" customFormat="1" ht="21.75" customHeight="1" x14ac:dyDescent="0.2">
      <c r="C38" s="571"/>
      <c r="D38" s="131"/>
      <c r="E38" s="132"/>
      <c r="F38" s="132"/>
      <c r="G38" s="132"/>
      <c r="H38" s="132"/>
      <c r="I38" s="132"/>
      <c r="J38" s="132"/>
      <c r="K38" s="520"/>
      <c r="L38" s="520"/>
      <c r="M38" s="132"/>
      <c r="N38" s="133"/>
      <c r="O38" s="134"/>
      <c r="P38" s="133"/>
      <c r="Q38" s="134"/>
      <c r="R38" s="132"/>
      <c r="BF38" s="111"/>
    </row>
    <row r="39" spans="3:58" s="110" customFormat="1" ht="21.75" customHeight="1" x14ac:dyDescent="0.2">
      <c r="C39" s="571"/>
      <c r="D39" s="131"/>
      <c r="E39" s="132"/>
      <c r="F39" s="132"/>
      <c r="G39" s="132"/>
      <c r="H39" s="132"/>
      <c r="I39" s="132"/>
      <c r="J39" s="132"/>
      <c r="K39" s="520"/>
      <c r="L39" s="520"/>
      <c r="M39" s="132"/>
      <c r="N39" s="133"/>
      <c r="O39" s="134"/>
      <c r="P39" s="133"/>
      <c r="Q39" s="134"/>
      <c r="R39" s="132"/>
      <c r="BF39" s="111"/>
    </row>
    <row r="40" spans="3:58" s="110" customFormat="1" ht="21.75" customHeight="1" x14ac:dyDescent="0.2">
      <c r="C40" s="571"/>
      <c r="D40" s="131"/>
      <c r="E40" s="132"/>
      <c r="F40" s="132"/>
      <c r="G40" s="132"/>
      <c r="H40" s="132"/>
      <c r="I40" s="132"/>
      <c r="J40" s="132"/>
      <c r="K40" s="520"/>
      <c r="L40" s="520"/>
      <c r="M40" s="132"/>
      <c r="N40" s="133"/>
      <c r="O40" s="134"/>
      <c r="P40" s="133"/>
      <c r="Q40" s="134"/>
      <c r="R40" s="132"/>
      <c r="BF40" s="111"/>
    </row>
    <row r="41" spans="3:58" ht="158.25" customHeight="1" x14ac:dyDescent="0.3">
      <c r="C41" s="571"/>
      <c r="D41" s="128"/>
      <c r="E41" s="573" t="s">
        <v>309</v>
      </c>
      <c r="F41" s="573"/>
      <c r="G41" s="573"/>
      <c r="H41" s="573"/>
      <c r="I41" s="573"/>
      <c r="J41" s="573"/>
      <c r="K41" s="573"/>
      <c r="L41" s="573"/>
      <c r="M41" s="573"/>
      <c r="N41" s="573"/>
      <c r="O41" s="573"/>
      <c r="P41" s="123"/>
      <c r="Q41" s="123"/>
      <c r="R41" s="123"/>
      <c r="S41" s="123"/>
      <c r="T41" s="123"/>
      <c r="U41" s="123"/>
      <c r="V41" s="123"/>
      <c r="W41" s="123"/>
      <c r="X41" s="123"/>
      <c r="Y41" s="123"/>
      <c r="Z41" s="123"/>
      <c r="AA41" s="123"/>
      <c r="AB41" s="123"/>
      <c r="AC41" s="123"/>
      <c r="AD41" s="123"/>
      <c r="AE41" s="123"/>
      <c r="AF41" s="123"/>
      <c r="AG41" s="123"/>
      <c r="AH41" s="123"/>
      <c r="BF41" s="109"/>
    </row>
    <row r="42" spans="3:58" ht="15" customHeight="1" x14ac:dyDescent="0.3">
      <c r="C42" s="571"/>
      <c r="D42" s="128"/>
      <c r="E42" s="123"/>
      <c r="F42" s="123"/>
      <c r="G42" s="123"/>
      <c r="H42" s="123"/>
      <c r="I42" s="123"/>
      <c r="J42" s="123"/>
      <c r="K42" s="123"/>
      <c r="L42" s="123"/>
      <c r="M42" s="123"/>
      <c r="N42" s="123"/>
      <c r="BF42" s="109"/>
    </row>
    <row r="43" spans="3:58" ht="15.75" customHeight="1" x14ac:dyDescent="0.3">
      <c r="C43" s="571"/>
      <c r="E43" s="521" t="s">
        <v>310</v>
      </c>
      <c r="F43" s="521"/>
      <c r="G43" s="521"/>
      <c r="H43" s="521"/>
      <c r="I43" s="521"/>
      <c r="J43" s="521"/>
      <c r="K43" s="521"/>
      <c r="L43" s="521"/>
      <c r="M43" s="521"/>
      <c r="N43" s="188"/>
      <c r="O43" s="188"/>
      <c r="BF43" s="109"/>
    </row>
    <row r="44" spans="3:58" ht="15.75" customHeight="1" x14ac:dyDescent="0.3">
      <c r="C44" s="571"/>
      <c r="E44" s="187"/>
      <c r="F44" s="187"/>
      <c r="G44" s="187"/>
      <c r="H44" s="187"/>
      <c r="I44" s="187"/>
      <c r="J44" s="187"/>
      <c r="K44" s="187"/>
      <c r="L44" s="187"/>
      <c r="M44" s="187"/>
      <c r="N44" s="188"/>
      <c r="O44" s="188"/>
      <c r="BF44" s="109"/>
    </row>
    <row r="45" spans="3:58" ht="15.75" customHeight="1" thickBot="1" x14ac:dyDescent="0.35">
      <c r="C45" s="571"/>
      <c r="E45" s="187"/>
      <c r="F45" s="187"/>
      <c r="G45" s="187"/>
      <c r="H45" s="187"/>
      <c r="I45" s="187"/>
      <c r="J45" s="187"/>
      <c r="K45" s="187"/>
      <c r="L45" s="187"/>
      <c r="M45" s="187"/>
      <c r="N45" s="188"/>
      <c r="O45" s="188"/>
      <c r="BF45" s="109"/>
    </row>
    <row r="46" spans="3:58" ht="47.25" customHeight="1" thickBot="1" x14ac:dyDescent="0.35">
      <c r="C46" s="571"/>
      <c r="E46" s="526" t="s">
        <v>311</v>
      </c>
      <c r="F46" s="523" t="s">
        <v>312</v>
      </c>
      <c r="G46" s="523" t="s">
        <v>313</v>
      </c>
      <c r="H46" s="523" t="s">
        <v>340</v>
      </c>
      <c r="I46" s="539" t="s">
        <v>314</v>
      </c>
      <c r="J46" s="535" t="s">
        <v>341</v>
      </c>
      <c r="K46" s="536"/>
      <c r="L46" s="536"/>
      <c r="M46" s="536"/>
      <c r="N46" s="535" t="s">
        <v>342</v>
      </c>
      <c r="O46" s="536"/>
      <c r="P46" s="536"/>
      <c r="Q46" s="536"/>
      <c r="R46" s="535" t="s">
        <v>343</v>
      </c>
      <c r="S46" s="536"/>
      <c r="T46" s="536"/>
      <c r="U46" s="536"/>
      <c r="V46" s="535" t="s">
        <v>344</v>
      </c>
      <c r="W46" s="536"/>
      <c r="X46" s="536"/>
      <c r="Y46" s="536"/>
      <c r="Z46" s="535" t="s">
        <v>345</v>
      </c>
      <c r="AA46" s="536"/>
      <c r="AB46" s="536"/>
      <c r="AC46" s="542"/>
      <c r="AD46" s="509" t="s">
        <v>346</v>
      </c>
      <c r="AE46" s="510"/>
      <c r="AF46" s="510"/>
      <c r="AG46" s="510"/>
      <c r="AH46" s="583" t="s">
        <v>329</v>
      </c>
      <c r="BF46" s="109"/>
    </row>
    <row r="47" spans="3:58" ht="26.25" customHeight="1" x14ac:dyDescent="0.3">
      <c r="C47" s="571"/>
      <c r="E47" s="527"/>
      <c r="F47" s="524"/>
      <c r="G47" s="524"/>
      <c r="H47" s="524"/>
      <c r="I47" s="540"/>
      <c r="J47" s="537">
        <v>0.15</v>
      </c>
      <c r="K47" s="538"/>
      <c r="L47" s="538"/>
      <c r="M47" s="538"/>
      <c r="N47" s="537">
        <v>0.18</v>
      </c>
      <c r="O47" s="538"/>
      <c r="P47" s="538"/>
      <c r="Q47" s="538"/>
      <c r="R47" s="537">
        <v>0.33</v>
      </c>
      <c r="S47" s="538"/>
      <c r="T47" s="538"/>
      <c r="U47" s="538"/>
      <c r="V47" s="537">
        <v>0.16</v>
      </c>
      <c r="W47" s="538"/>
      <c r="X47" s="538"/>
      <c r="Y47" s="538"/>
      <c r="Z47" s="537">
        <v>0.18</v>
      </c>
      <c r="AA47" s="538"/>
      <c r="AB47" s="538"/>
      <c r="AC47" s="543"/>
      <c r="AD47" s="586" t="s">
        <v>347</v>
      </c>
      <c r="AE47" s="588" t="s">
        <v>348</v>
      </c>
      <c r="AF47" s="588" t="s">
        <v>349</v>
      </c>
      <c r="AG47" s="590" t="s">
        <v>350</v>
      </c>
      <c r="AH47" s="584"/>
      <c r="BF47" s="109"/>
    </row>
    <row r="48" spans="3:58" ht="65.25" customHeight="1" thickBot="1" x14ac:dyDescent="0.35">
      <c r="C48" s="571"/>
      <c r="E48" s="528"/>
      <c r="F48" s="525"/>
      <c r="G48" s="525"/>
      <c r="H48" s="525"/>
      <c r="I48" s="541"/>
      <c r="J48" s="247" t="s">
        <v>315</v>
      </c>
      <c r="K48" s="245" t="s">
        <v>316</v>
      </c>
      <c r="L48" s="245" t="s">
        <v>317</v>
      </c>
      <c r="M48" s="171" t="s">
        <v>318</v>
      </c>
      <c r="N48" s="247" t="s">
        <v>315</v>
      </c>
      <c r="O48" s="245" t="s">
        <v>316</v>
      </c>
      <c r="P48" s="245" t="s">
        <v>317</v>
      </c>
      <c r="Q48" s="171" t="s">
        <v>318</v>
      </c>
      <c r="R48" s="247" t="s">
        <v>315</v>
      </c>
      <c r="S48" s="245" t="s">
        <v>316</v>
      </c>
      <c r="T48" s="245" t="s">
        <v>317</v>
      </c>
      <c r="U48" s="171" t="s">
        <v>318</v>
      </c>
      <c r="V48" s="247" t="s">
        <v>315</v>
      </c>
      <c r="W48" s="245" t="s">
        <v>316</v>
      </c>
      <c r="X48" s="245">
        <v>16</v>
      </c>
      <c r="Y48" s="171" t="s">
        <v>318</v>
      </c>
      <c r="Z48" s="247" t="s">
        <v>315</v>
      </c>
      <c r="AA48" s="245" t="s">
        <v>316</v>
      </c>
      <c r="AB48" s="245" t="s">
        <v>317</v>
      </c>
      <c r="AC48" s="246" t="s">
        <v>318</v>
      </c>
      <c r="AD48" s="587"/>
      <c r="AE48" s="589"/>
      <c r="AF48" s="589"/>
      <c r="AG48" s="591"/>
      <c r="AH48" s="585"/>
      <c r="BF48" s="109"/>
    </row>
    <row r="49" spans="3:58" x14ac:dyDescent="0.3">
      <c r="C49" s="571"/>
      <c r="E49" s="265">
        <v>1</v>
      </c>
      <c r="F49" s="240"/>
      <c r="G49" s="241" t="str">
        <f>IFERROR(VLOOKUP(F49,$E$34:$F$40,2,FALSE),"")</f>
        <v/>
      </c>
      <c r="H49" s="241" t="str">
        <f>IFERROR(VLOOKUP(F49,$E$34:$N$40,9,FALSE),"")</f>
        <v/>
      </c>
      <c r="I49" s="258"/>
      <c r="J49" s="260"/>
      <c r="K49" s="242"/>
      <c r="L49" s="242"/>
      <c r="M49" s="256"/>
      <c r="N49" s="248"/>
      <c r="O49" s="243"/>
      <c r="P49" s="243"/>
      <c r="Q49" s="244"/>
      <c r="R49" s="248"/>
      <c r="S49" s="243"/>
      <c r="T49" s="243"/>
      <c r="U49" s="244"/>
      <c r="V49" s="248"/>
      <c r="W49" s="243"/>
      <c r="X49" s="243"/>
      <c r="Y49" s="244"/>
      <c r="Z49" s="248"/>
      <c r="AA49" s="243"/>
      <c r="AB49" s="243"/>
      <c r="AC49" s="249"/>
      <c r="AD49" s="197">
        <f>J49+N49+R49+V49+Z49</f>
        <v>0</v>
      </c>
      <c r="AE49" s="198">
        <f t="shared" ref="AE49:AG49" si="0">K49+O49+S49+W49+AA49</f>
        <v>0</v>
      </c>
      <c r="AF49" s="198">
        <f t="shared" si="0"/>
        <v>0</v>
      </c>
      <c r="AG49" s="199">
        <f t="shared" si="0"/>
        <v>0</v>
      </c>
      <c r="AH49" s="200">
        <f>IFERROR((IF((SUM(AD49:AG49)+I49)&gt;100%,"ERROR",(SUM(AD49:AG49)+I49))),"")</f>
        <v>0</v>
      </c>
      <c r="BF49" s="109"/>
    </row>
    <row r="50" spans="3:58" x14ac:dyDescent="0.3">
      <c r="C50" s="571"/>
      <c r="E50" s="266">
        <f>+E49+1</f>
        <v>2</v>
      </c>
      <c r="F50" s="155"/>
      <c r="G50" s="136" t="str">
        <f t="shared" ref="G50:G54" si="1">IFERROR(VLOOKUP(F50,$E$34:$F$40,2,FALSE),"")</f>
        <v/>
      </c>
      <c r="H50" s="136" t="str">
        <f t="shared" ref="H50:H54" si="2">IFERROR(VLOOKUP(F50,$E$34:$N$40,9,FALSE),"")</f>
        <v/>
      </c>
      <c r="I50" s="259"/>
      <c r="J50" s="261"/>
      <c r="K50" s="156"/>
      <c r="L50" s="156"/>
      <c r="M50" s="257"/>
      <c r="N50" s="250"/>
      <c r="O50" s="135"/>
      <c r="P50" s="135"/>
      <c r="Q50" s="157"/>
      <c r="R50" s="250"/>
      <c r="S50" s="135"/>
      <c r="T50" s="135"/>
      <c r="U50" s="157"/>
      <c r="V50" s="250"/>
      <c r="W50" s="135"/>
      <c r="X50" s="135"/>
      <c r="Y50" s="157"/>
      <c r="Z50" s="250"/>
      <c r="AA50" s="135"/>
      <c r="AB50" s="135"/>
      <c r="AC50" s="251"/>
      <c r="AD50" s="201">
        <f t="shared" ref="AD50:AD54" si="3">J50+N50+R50+V50+Z50</f>
        <v>0</v>
      </c>
      <c r="AE50" s="202">
        <f t="shared" ref="AE50:AE54" si="4">K50+O50+S50+W50+AA50</f>
        <v>0</v>
      </c>
      <c r="AF50" s="202">
        <f t="shared" ref="AF50:AF54" si="5">L50+P50+T50+X50+AB50</f>
        <v>0</v>
      </c>
      <c r="AG50" s="203">
        <f t="shared" ref="AG50:AG54" si="6">M50+Q50+U50+Y50+AC50</f>
        <v>0</v>
      </c>
      <c r="AH50" s="204">
        <f t="shared" ref="AH50:AH54" si="7">IFERROR((IF((SUM(AD50:AG50)+I50)&gt;100%,"ERROR",(SUM(AD50:AG50)+I50))),"")</f>
        <v>0</v>
      </c>
      <c r="BF50" s="109"/>
    </row>
    <row r="51" spans="3:58" x14ac:dyDescent="0.3">
      <c r="C51" s="571"/>
      <c r="E51" s="266">
        <f t="shared" ref="E51:E54" si="8">+E50+1</f>
        <v>3</v>
      </c>
      <c r="F51" s="155"/>
      <c r="G51" s="136" t="str">
        <f t="shared" si="1"/>
        <v/>
      </c>
      <c r="H51" s="136" t="str">
        <f t="shared" si="2"/>
        <v/>
      </c>
      <c r="I51" s="259"/>
      <c r="J51" s="261"/>
      <c r="K51" s="156"/>
      <c r="L51" s="156"/>
      <c r="M51" s="257"/>
      <c r="N51" s="250"/>
      <c r="O51" s="135"/>
      <c r="P51" s="135"/>
      <c r="Q51" s="157"/>
      <c r="R51" s="250"/>
      <c r="S51" s="135"/>
      <c r="T51" s="135"/>
      <c r="U51" s="157"/>
      <c r="V51" s="250"/>
      <c r="W51" s="135"/>
      <c r="X51" s="135"/>
      <c r="Y51" s="157"/>
      <c r="Z51" s="250"/>
      <c r="AA51" s="135"/>
      <c r="AB51" s="135"/>
      <c r="AC51" s="251"/>
      <c r="AD51" s="201">
        <f t="shared" si="3"/>
        <v>0</v>
      </c>
      <c r="AE51" s="202">
        <f t="shared" si="4"/>
        <v>0</v>
      </c>
      <c r="AF51" s="202">
        <f t="shared" si="5"/>
        <v>0</v>
      </c>
      <c r="AG51" s="203">
        <f t="shared" si="6"/>
        <v>0</v>
      </c>
      <c r="AH51" s="204">
        <f t="shared" si="7"/>
        <v>0</v>
      </c>
      <c r="BF51" s="109"/>
    </row>
    <row r="52" spans="3:58" x14ac:dyDescent="0.3">
      <c r="C52" s="571"/>
      <c r="E52" s="266">
        <f t="shared" si="8"/>
        <v>4</v>
      </c>
      <c r="F52" s="155"/>
      <c r="G52" s="136" t="str">
        <f t="shared" si="1"/>
        <v/>
      </c>
      <c r="H52" s="136" t="str">
        <f t="shared" si="2"/>
        <v/>
      </c>
      <c r="I52" s="259" t="str">
        <f t="shared" ref="I50:I54" si="9">IFERROR(VLOOKUP(F52,$E$34:$N$40,10,FALSE),"")</f>
        <v/>
      </c>
      <c r="J52" s="261"/>
      <c r="K52" s="156"/>
      <c r="L52" s="156"/>
      <c r="M52" s="257"/>
      <c r="N52" s="250"/>
      <c r="O52" s="135"/>
      <c r="P52" s="135"/>
      <c r="Q52" s="157"/>
      <c r="R52" s="250"/>
      <c r="S52" s="135"/>
      <c r="T52" s="135"/>
      <c r="U52" s="157"/>
      <c r="V52" s="250"/>
      <c r="W52" s="135"/>
      <c r="X52" s="135"/>
      <c r="Y52" s="157"/>
      <c r="Z52" s="250"/>
      <c r="AA52" s="135"/>
      <c r="AB52" s="135"/>
      <c r="AC52" s="251"/>
      <c r="AD52" s="201">
        <f t="shared" si="3"/>
        <v>0</v>
      </c>
      <c r="AE52" s="202">
        <f t="shared" si="4"/>
        <v>0</v>
      </c>
      <c r="AF52" s="202">
        <f t="shared" si="5"/>
        <v>0</v>
      </c>
      <c r="AG52" s="203">
        <f t="shared" si="6"/>
        <v>0</v>
      </c>
      <c r="AH52" s="204" t="str">
        <f t="shared" si="7"/>
        <v/>
      </c>
      <c r="BF52" s="109"/>
    </row>
    <row r="53" spans="3:58" x14ac:dyDescent="0.3">
      <c r="C53" s="571"/>
      <c r="E53" s="266">
        <f t="shared" si="8"/>
        <v>5</v>
      </c>
      <c r="F53" s="155"/>
      <c r="G53" s="136" t="str">
        <f t="shared" si="1"/>
        <v/>
      </c>
      <c r="H53" s="136" t="str">
        <f t="shared" si="2"/>
        <v/>
      </c>
      <c r="I53" s="259" t="str">
        <f t="shared" si="9"/>
        <v/>
      </c>
      <c r="J53" s="261"/>
      <c r="K53" s="156"/>
      <c r="L53" s="156"/>
      <c r="M53" s="257"/>
      <c r="N53" s="250"/>
      <c r="O53" s="135"/>
      <c r="P53" s="135"/>
      <c r="Q53" s="157"/>
      <c r="R53" s="250"/>
      <c r="S53" s="135"/>
      <c r="T53" s="135"/>
      <c r="U53" s="157"/>
      <c r="V53" s="250"/>
      <c r="W53" s="135"/>
      <c r="X53" s="135"/>
      <c r="Y53" s="157"/>
      <c r="Z53" s="250"/>
      <c r="AA53" s="135"/>
      <c r="AB53" s="135"/>
      <c r="AC53" s="251"/>
      <c r="AD53" s="201">
        <f t="shared" si="3"/>
        <v>0</v>
      </c>
      <c r="AE53" s="202">
        <f t="shared" si="4"/>
        <v>0</v>
      </c>
      <c r="AF53" s="202">
        <f t="shared" si="5"/>
        <v>0</v>
      </c>
      <c r="AG53" s="203">
        <f t="shared" si="6"/>
        <v>0</v>
      </c>
      <c r="AH53" s="204" t="str">
        <f t="shared" si="7"/>
        <v/>
      </c>
      <c r="BF53" s="109"/>
    </row>
    <row r="54" spans="3:58" ht="17.25" thickBot="1" x14ac:dyDescent="0.35">
      <c r="C54" s="571"/>
      <c r="E54" s="266">
        <f t="shared" si="8"/>
        <v>6</v>
      </c>
      <c r="F54" s="155"/>
      <c r="G54" s="136" t="str">
        <f t="shared" si="1"/>
        <v/>
      </c>
      <c r="H54" s="136" t="str">
        <f t="shared" si="2"/>
        <v/>
      </c>
      <c r="I54" s="259" t="str">
        <f t="shared" si="9"/>
        <v/>
      </c>
      <c r="J54" s="261"/>
      <c r="K54" s="156"/>
      <c r="L54" s="156"/>
      <c r="M54" s="257"/>
      <c r="N54" s="250"/>
      <c r="O54" s="135"/>
      <c r="P54" s="135"/>
      <c r="Q54" s="157"/>
      <c r="R54" s="250"/>
      <c r="S54" s="135"/>
      <c r="T54" s="135"/>
      <c r="U54" s="157"/>
      <c r="V54" s="250"/>
      <c r="W54" s="135"/>
      <c r="X54" s="135"/>
      <c r="Y54" s="157"/>
      <c r="Z54" s="250"/>
      <c r="AA54" s="135"/>
      <c r="AB54" s="135"/>
      <c r="AC54" s="251"/>
      <c r="AD54" s="205">
        <f t="shared" si="3"/>
        <v>0</v>
      </c>
      <c r="AE54" s="206">
        <f t="shared" si="4"/>
        <v>0</v>
      </c>
      <c r="AF54" s="206">
        <f t="shared" si="5"/>
        <v>0</v>
      </c>
      <c r="AG54" s="207">
        <f t="shared" si="6"/>
        <v>0</v>
      </c>
      <c r="AH54" s="208" t="str">
        <f t="shared" si="7"/>
        <v/>
      </c>
      <c r="BF54" s="109"/>
    </row>
    <row r="55" spans="3:58" ht="17.25" thickBot="1" x14ac:dyDescent="0.35">
      <c r="C55" s="571"/>
      <c r="D55" s="87"/>
      <c r="E55" s="533" t="s">
        <v>319</v>
      </c>
      <c r="F55" s="534"/>
      <c r="G55" s="534"/>
      <c r="H55" s="534"/>
      <c r="I55" s="534"/>
      <c r="J55" s="262" t="str">
        <f>IFERROR(AVERAGE(J49:J54),"")</f>
        <v/>
      </c>
      <c r="K55" s="263" t="str">
        <f t="shared" ref="K55:AC55" si="10">IFERROR(AVERAGE(K49:K54),"")</f>
        <v/>
      </c>
      <c r="L55" s="263" t="str">
        <f t="shared" si="10"/>
        <v/>
      </c>
      <c r="M55" s="264" t="str">
        <f t="shared" si="10"/>
        <v/>
      </c>
      <c r="N55" s="252" t="str">
        <f t="shared" si="10"/>
        <v/>
      </c>
      <c r="O55" s="253" t="str">
        <f t="shared" si="10"/>
        <v/>
      </c>
      <c r="P55" s="253" t="str">
        <f t="shared" si="10"/>
        <v/>
      </c>
      <c r="Q55" s="255" t="str">
        <f t="shared" si="10"/>
        <v/>
      </c>
      <c r="R55" s="252" t="str">
        <f t="shared" si="10"/>
        <v/>
      </c>
      <c r="S55" s="253" t="str">
        <f t="shared" si="10"/>
        <v/>
      </c>
      <c r="T55" s="253" t="str">
        <f t="shared" si="10"/>
        <v/>
      </c>
      <c r="U55" s="255" t="str">
        <f t="shared" si="10"/>
        <v/>
      </c>
      <c r="V55" s="252" t="str">
        <f t="shared" si="10"/>
        <v/>
      </c>
      <c r="W55" s="253" t="str">
        <f t="shared" si="10"/>
        <v/>
      </c>
      <c r="X55" s="253" t="str">
        <f t="shared" si="10"/>
        <v/>
      </c>
      <c r="Y55" s="255" t="str">
        <f t="shared" si="10"/>
        <v/>
      </c>
      <c r="Z55" s="252" t="str">
        <f t="shared" si="10"/>
        <v/>
      </c>
      <c r="AA55" s="253" t="str">
        <f t="shared" si="10"/>
        <v/>
      </c>
      <c r="AB55" s="253" t="str">
        <f t="shared" si="10"/>
        <v/>
      </c>
      <c r="AC55" s="254" t="str">
        <f t="shared" si="10"/>
        <v/>
      </c>
      <c r="AD55" s="209" t="str">
        <f>IFERROR(AVERAGEIF(AD49:AD54,"&gt;0"),"")</f>
        <v/>
      </c>
      <c r="AE55" s="210" t="str">
        <f>IFERROR(AVERAGEIF(AE49:AE54,"&gt;0"),"")</f>
        <v/>
      </c>
      <c r="AF55" s="210" t="str">
        <f>IFERROR(AVERAGEIF(AF49:AF54,"&gt;0"),"")</f>
        <v/>
      </c>
      <c r="AG55" s="211" t="str">
        <f>IFERROR(AVERAGEIF(AG49:AG54,"&gt;0"),"")</f>
        <v/>
      </c>
      <c r="BF55" s="109"/>
    </row>
    <row r="56" spans="3:58" ht="48.75" customHeight="1" x14ac:dyDescent="0.3">
      <c r="C56" s="571"/>
      <c r="E56" s="574" t="s">
        <v>320</v>
      </c>
      <c r="F56" s="574"/>
      <c r="G56" s="574"/>
      <c r="H56" s="574"/>
      <c r="I56" s="574"/>
      <c r="J56" s="574"/>
      <c r="K56" s="574"/>
      <c r="L56" s="574"/>
      <c r="M56" s="574"/>
      <c r="N56" s="574"/>
      <c r="O56" s="574"/>
      <c r="P56" s="193"/>
      <c r="Q56" s="193"/>
      <c r="R56" s="193"/>
      <c r="S56" s="193"/>
      <c r="T56" s="193"/>
      <c r="U56" s="193"/>
      <c r="V56" s="193"/>
      <c r="W56" s="193"/>
      <c r="X56" s="193"/>
      <c r="Y56" s="193"/>
      <c r="Z56" s="193"/>
      <c r="AA56" s="193"/>
      <c r="AB56" s="193"/>
      <c r="AC56" s="193"/>
      <c r="AD56" s="193"/>
      <c r="AE56" s="193"/>
      <c r="AF56" s="193"/>
      <c r="AG56" s="193"/>
      <c r="AH56" s="193"/>
      <c r="BF56" s="109"/>
    </row>
    <row r="57" spans="3:58" ht="48.75" customHeight="1" x14ac:dyDescent="0.3">
      <c r="C57" s="571"/>
      <c r="D57" s="87"/>
      <c r="E57" s="574"/>
      <c r="F57" s="574"/>
      <c r="G57" s="574"/>
      <c r="H57" s="574"/>
      <c r="I57" s="574"/>
      <c r="J57" s="574"/>
      <c r="K57" s="574"/>
      <c r="L57" s="574"/>
      <c r="M57" s="574"/>
      <c r="N57" s="574"/>
      <c r="O57" s="574"/>
      <c r="P57" s="193"/>
      <c r="Q57" s="193"/>
      <c r="R57" s="193"/>
      <c r="S57" s="193"/>
      <c r="T57" s="193"/>
      <c r="U57" s="193"/>
      <c r="V57" s="193"/>
      <c r="W57" s="193"/>
      <c r="X57" s="193"/>
      <c r="Y57" s="193"/>
      <c r="Z57" s="193"/>
      <c r="AA57" s="193"/>
      <c r="AB57" s="193"/>
      <c r="AC57" s="193"/>
      <c r="AD57" s="193"/>
      <c r="AE57" s="193"/>
      <c r="AF57" s="193"/>
      <c r="AG57" s="193"/>
      <c r="AH57" s="193"/>
      <c r="BF57" s="109"/>
    </row>
    <row r="58" spans="3:58" x14ac:dyDescent="0.3">
      <c r="C58" s="571"/>
      <c r="D58" s="87"/>
      <c r="E58" s="192"/>
      <c r="F58" s="192"/>
      <c r="G58" s="192"/>
      <c r="H58" s="192"/>
      <c r="I58" s="192"/>
      <c r="J58" s="192"/>
      <c r="K58" s="192"/>
      <c r="L58" s="192"/>
      <c r="M58" s="192"/>
      <c r="N58" s="192"/>
      <c r="O58" s="110"/>
      <c r="P58" s="110"/>
      <c r="Q58" s="110"/>
      <c r="R58" s="110"/>
      <c r="S58" s="110"/>
      <c r="T58" s="110"/>
      <c r="U58" s="110"/>
      <c r="V58" s="110"/>
      <c r="W58" s="110"/>
      <c r="X58" s="110"/>
      <c r="Y58" s="110"/>
      <c r="Z58" s="110"/>
      <c r="AA58" s="110"/>
      <c r="AB58" s="110"/>
      <c r="AC58" s="110"/>
      <c r="AD58" s="110"/>
      <c r="AE58" s="110"/>
      <c r="AF58" s="110"/>
      <c r="AG58" s="110"/>
      <c r="AH58" s="110"/>
      <c r="BF58" s="109"/>
    </row>
    <row r="59" spans="3:58" ht="15.75" customHeight="1" thickBot="1" x14ac:dyDescent="0.35">
      <c r="C59" s="571"/>
      <c r="E59" s="521" t="s">
        <v>321</v>
      </c>
      <c r="F59" s="521"/>
      <c r="G59" s="521"/>
      <c r="H59" s="521"/>
      <c r="I59" s="521"/>
      <c r="J59" s="521"/>
      <c r="K59" s="521"/>
      <c r="L59" s="521"/>
      <c r="M59" s="521"/>
      <c r="N59" s="88"/>
      <c r="AI59" s="116"/>
      <c r="BF59" s="109"/>
    </row>
    <row r="60" spans="3:58" s="110" customFormat="1" ht="23.25" customHeight="1" thickBot="1" x14ac:dyDescent="0.25">
      <c r="C60" s="571"/>
      <c r="D60" s="113"/>
      <c r="E60" s="526" t="s">
        <v>311</v>
      </c>
      <c r="F60" s="523" t="s">
        <v>322</v>
      </c>
      <c r="G60" s="523" t="s">
        <v>313</v>
      </c>
      <c r="H60" s="529" t="s">
        <v>323</v>
      </c>
      <c r="I60" s="531" t="s">
        <v>324</v>
      </c>
      <c r="J60" s="506" t="s">
        <v>341</v>
      </c>
      <c r="K60" s="507"/>
      <c r="L60" s="507"/>
      <c r="M60" s="507"/>
      <c r="N60" s="507"/>
      <c r="O60" s="507"/>
      <c r="P60" s="507"/>
      <c r="Q60" s="522"/>
      <c r="R60" s="506" t="s">
        <v>342</v>
      </c>
      <c r="S60" s="507"/>
      <c r="T60" s="507"/>
      <c r="U60" s="507"/>
      <c r="V60" s="507"/>
      <c r="W60" s="507"/>
      <c r="X60" s="507"/>
      <c r="Y60" s="522"/>
      <c r="Z60" s="506" t="s">
        <v>359</v>
      </c>
      <c r="AA60" s="507"/>
      <c r="AB60" s="507"/>
      <c r="AC60" s="507"/>
      <c r="AD60" s="507"/>
      <c r="AE60" s="507"/>
      <c r="AF60" s="507"/>
      <c r="AG60" s="522"/>
      <c r="AH60" s="506" t="s">
        <v>344</v>
      </c>
      <c r="AI60" s="507"/>
      <c r="AJ60" s="507"/>
      <c r="AK60" s="507"/>
      <c r="AL60" s="507"/>
      <c r="AM60" s="507"/>
      <c r="AN60" s="507"/>
      <c r="AO60" s="522"/>
      <c r="AP60" s="506" t="s">
        <v>345</v>
      </c>
      <c r="AQ60" s="507"/>
      <c r="AR60" s="507"/>
      <c r="AS60" s="507"/>
      <c r="AT60" s="507"/>
      <c r="AU60" s="507"/>
      <c r="AV60" s="507"/>
      <c r="AW60" s="508"/>
      <c r="AX60" s="509" t="s">
        <v>351</v>
      </c>
      <c r="AY60" s="510"/>
      <c r="AZ60" s="510"/>
      <c r="BA60" s="511"/>
      <c r="BB60" s="512" t="s">
        <v>354</v>
      </c>
      <c r="BC60" s="514" t="s">
        <v>352</v>
      </c>
      <c r="BD60" s="515"/>
      <c r="BE60" s="512" t="s">
        <v>353</v>
      </c>
      <c r="BF60" s="111"/>
    </row>
    <row r="61" spans="3:58" ht="61.5" customHeight="1" thickBot="1" x14ac:dyDescent="0.35">
      <c r="C61" s="571"/>
      <c r="E61" s="528"/>
      <c r="F61" s="525"/>
      <c r="G61" s="525"/>
      <c r="H61" s="530"/>
      <c r="I61" s="532"/>
      <c r="J61" s="170" t="s">
        <v>358</v>
      </c>
      <c r="K61" s="212" t="s">
        <v>347</v>
      </c>
      <c r="L61" s="213" t="s">
        <v>355</v>
      </c>
      <c r="M61" s="212" t="s">
        <v>348</v>
      </c>
      <c r="N61" s="213" t="s">
        <v>356</v>
      </c>
      <c r="O61" s="212" t="s">
        <v>349</v>
      </c>
      <c r="P61" s="213" t="s">
        <v>357</v>
      </c>
      <c r="Q61" s="214" t="s">
        <v>350</v>
      </c>
      <c r="R61" s="170" t="s">
        <v>358</v>
      </c>
      <c r="S61" s="212" t="s">
        <v>347</v>
      </c>
      <c r="T61" s="213" t="s">
        <v>355</v>
      </c>
      <c r="U61" s="212" t="s">
        <v>348</v>
      </c>
      <c r="V61" s="213" t="s">
        <v>356</v>
      </c>
      <c r="W61" s="212" t="s">
        <v>349</v>
      </c>
      <c r="X61" s="213" t="s">
        <v>357</v>
      </c>
      <c r="Y61" s="214" t="s">
        <v>350</v>
      </c>
      <c r="Z61" s="170" t="s">
        <v>358</v>
      </c>
      <c r="AA61" s="212" t="s">
        <v>347</v>
      </c>
      <c r="AB61" s="213" t="s">
        <v>355</v>
      </c>
      <c r="AC61" s="212" t="s">
        <v>348</v>
      </c>
      <c r="AD61" s="213" t="s">
        <v>356</v>
      </c>
      <c r="AE61" s="212" t="s">
        <v>349</v>
      </c>
      <c r="AF61" s="213" t="s">
        <v>357</v>
      </c>
      <c r="AG61" s="214" t="s">
        <v>350</v>
      </c>
      <c r="AH61" s="170" t="s">
        <v>358</v>
      </c>
      <c r="AI61" s="212" t="s">
        <v>347</v>
      </c>
      <c r="AJ61" s="213" t="s">
        <v>355</v>
      </c>
      <c r="AK61" s="212" t="s">
        <v>348</v>
      </c>
      <c r="AL61" s="213" t="s">
        <v>356</v>
      </c>
      <c r="AM61" s="212" t="s">
        <v>349</v>
      </c>
      <c r="AN61" s="213" t="s">
        <v>357</v>
      </c>
      <c r="AO61" s="214" t="s">
        <v>350</v>
      </c>
      <c r="AP61" s="170" t="s">
        <v>358</v>
      </c>
      <c r="AQ61" s="212" t="s">
        <v>347</v>
      </c>
      <c r="AR61" s="213" t="s">
        <v>355</v>
      </c>
      <c r="AS61" s="212" t="s">
        <v>348</v>
      </c>
      <c r="AT61" s="213" t="s">
        <v>356</v>
      </c>
      <c r="AU61" s="212" t="s">
        <v>349</v>
      </c>
      <c r="AV61" s="213" t="s">
        <v>357</v>
      </c>
      <c r="AW61" s="215" t="s">
        <v>350</v>
      </c>
      <c r="AX61" s="216" t="s">
        <v>347</v>
      </c>
      <c r="AY61" s="217" t="s">
        <v>348</v>
      </c>
      <c r="AZ61" s="217" t="s">
        <v>349</v>
      </c>
      <c r="BA61" s="218" t="s">
        <v>350</v>
      </c>
      <c r="BB61" s="513"/>
      <c r="BC61" s="516"/>
      <c r="BD61" s="517"/>
      <c r="BE61" s="513"/>
      <c r="BF61" s="109"/>
    </row>
    <row r="62" spans="3:58" x14ac:dyDescent="0.3">
      <c r="C62" s="571"/>
      <c r="E62" s="175">
        <v>1</v>
      </c>
      <c r="F62" s="176">
        <f t="shared" ref="F62:I67" si="11">+F49</f>
        <v>0</v>
      </c>
      <c r="G62" s="176" t="str">
        <f t="shared" si="11"/>
        <v/>
      </c>
      <c r="H62" s="177" t="str">
        <f t="shared" si="11"/>
        <v/>
      </c>
      <c r="I62" s="178">
        <f t="shared" si="11"/>
        <v>0</v>
      </c>
      <c r="J62" s="163"/>
      <c r="K62" s="168"/>
      <c r="L62" s="168"/>
      <c r="M62" s="168"/>
      <c r="N62" s="168"/>
      <c r="O62" s="168"/>
      <c r="P62" s="168"/>
      <c r="Q62" s="169"/>
      <c r="R62" s="163"/>
      <c r="S62" s="168"/>
      <c r="T62" s="168"/>
      <c r="U62" s="168"/>
      <c r="V62" s="168"/>
      <c r="W62" s="168"/>
      <c r="X62" s="168"/>
      <c r="Y62" s="169"/>
      <c r="Z62" s="163"/>
      <c r="AA62" s="168"/>
      <c r="AB62" s="168"/>
      <c r="AC62" s="168"/>
      <c r="AD62" s="168"/>
      <c r="AE62" s="168"/>
      <c r="AF62" s="168"/>
      <c r="AG62" s="169"/>
      <c r="AH62" s="163"/>
      <c r="AI62" s="168"/>
      <c r="AJ62" s="168"/>
      <c r="AK62" s="168"/>
      <c r="AL62" s="168"/>
      <c r="AM62" s="168"/>
      <c r="AN62" s="168"/>
      <c r="AO62" s="169"/>
      <c r="AP62" s="163"/>
      <c r="AQ62" s="168"/>
      <c r="AR62" s="168"/>
      <c r="AS62" s="168"/>
      <c r="AT62" s="168"/>
      <c r="AU62" s="168"/>
      <c r="AV62" s="168"/>
      <c r="AW62" s="169"/>
      <c r="AX62" s="197">
        <f>K62+S62+AA62+AI62+AQ62</f>
        <v>0</v>
      </c>
      <c r="AY62" s="198">
        <f>+AS62+AK62+AC62+U62+M62</f>
        <v>0</v>
      </c>
      <c r="AZ62" s="198">
        <f>+AU62+AM62+AE62+W62+O62</f>
        <v>0</v>
      </c>
      <c r="BA62" s="199">
        <f>+AT62+AO62+AG62+Y62+AK62+Q62</f>
        <v>0</v>
      </c>
      <c r="BB62" s="219">
        <f>IFERROR((SUM(J62:AW62)+I62),"")</f>
        <v>0</v>
      </c>
      <c r="BC62" s="502" t="str">
        <f>IF(BB62&lt;100%,"NO SE REPORTA","")</f>
        <v>NO SE REPORTA</v>
      </c>
      <c r="BD62" s="503"/>
      <c r="BE62" s="220" t="str">
        <f>IF(BB62&lt;100%,"NO SE REPORTA","")</f>
        <v>NO SE REPORTA</v>
      </c>
      <c r="BF62" s="109"/>
    </row>
    <row r="63" spans="3:58" x14ac:dyDescent="0.3">
      <c r="C63" s="571"/>
      <c r="E63" s="179">
        <v>2</v>
      </c>
      <c r="F63" s="136">
        <f t="shared" si="11"/>
        <v>0</v>
      </c>
      <c r="G63" s="136" t="str">
        <f t="shared" si="11"/>
        <v/>
      </c>
      <c r="H63" s="167" t="str">
        <f t="shared" si="11"/>
        <v/>
      </c>
      <c r="I63" s="172">
        <f t="shared" si="11"/>
        <v>0</v>
      </c>
      <c r="J63" s="162"/>
      <c r="K63" s="142"/>
      <c r="L63" s="142"/>
      <c r="M63" s="142"/>
      <c r="N63" s="142"/>
      <c r="O63" s="142"/>
      <c r="P63" s="142"/>
      <c r="Q63" s="158"/>
      <c r="R63" s="162"/>
      <c r="S63" s="142"/>
      <c r="T63" s="142"/>
      <c r="U63" s="142"/>
      <c r="V63" s="142"/>
      <c r="W63" s="142"/>
      <c r="X63" s="142"/>
      <c r="Y63" s="158"/>
      <c r="Z63" s="162"/>
      <c r="AA63" s="142"/>
      <c r="AB63" s="142"/>
      <c r="AC63" s="142"/>
      <c r="AD63" s="142"/>
      <c r="AE63" s="142"/>
      <c r="AF63" s="142"/>
      <c r="AG63" s="158"/>
      <c r="AH63" s="162"/>
      <c r="AI63" s="142"/>
      <c r="AJ63" s="142"/>
      <c r="AK63" s="142"/>
      <c r="AL63" s="142"/>
      <c r="AM63" s="142"/>
      <c r="AN63" s="142"/>
      <c r="AO63" s="158"/>
      <c r="AP63" s="162"/>
      <c r="AQ63" s="142"/>
      <c r="AR63" s="142"/>
      <c r="AS63" s="142"/>
      <c r="AT63" s="142"/>
      <c r="AU63" s="142"/>
      <c r="AV63" s="142"/>
      <c r="AW63" s="158"/>
      <c r="AX63" s="201">
        <f t="shared" ref="AX63:AX67" si="12">K63+S63+AA63+AI63+AQ63</f>
        <v>0</v>
      </c>
      <c r="AY63" s="202">
        <f t="shared" ref="AY63:AY67" si="13">+AS63+AK63+AC63+U63+M63</f>
        <v>0</v>
      </c>
      <c r="AZ63" s="202">
        <f t="shared" ref="AZ63:AZ67" si="14">+AU63+AM63+AE63+W63+O63</f>
        <v>0</v>
      </c>
      <c r="BA63" s="203">
        <f t="shared" ref="BA63:BA67" si="15">+AT63+AO63+AG63+Y63+AK63+Q63</f>
        <v>0</v>
      </c>
      <c r="BB63" s="221">
        <f t="shared" ref="BB63:BB67" si="16">IFERROR((SUM(J63:AW63)+I63),"")</f>
        <v>0</v>
      </c>
      <c r="BC63" s="504" t="str">
        <f>IF(BB63&lt;100%,"NO SE REPORTA","")</f>
        <v>NO SE REPORTA</v>
      </c>
      <c r="BD63" s="505"/>
      <c r="BE63" s="222" t="str">
        <f t="shared" ref="BE63:BE67" si="17">IF(BB63&lt;100%,"NO SE REPORTA","")</f>
        <v>NO SE REPORTA</v>
      </c>
      <c r="BF63" s="109"/>
    </row>
    <row r="64" spans="3:58" x14ac:dyDescent="0.3">
      <c r="C64" s="571"/>
      <c r="E64" s="179">
        <v>3</v>
      </c>
      <c r="F64" s="136">
        <f t="shared" si="11"/>
        <v>0</v>
      </c>
      <c r="G64" s="136" t="str">
        <f t="shared" si="11"/>
        <v/>
      </c>
      <c r="H64" s="167" t="str">
        <f t="shared" si="11"/>
        <v/>
      </c>
      <c r="I64" s="173">
        <f t="shared" si="11"/>
        <v>0</v>
      </c>
      <c r="J64" s="162"/>
      <c r="K64" s="142"/>
      <c r="L64" s="142"/>
      <c r="M64" s="142"/>
      <c r="N64" s="142"/>
      <c r="O64" s="142"/>
      <c r="P64" s="142"/>
      <c r="Q64" s="158"/>
      <c r="R64" s="162"/>
      <c r="S64" s="142"/>
      <c r="T64" s="142"/>
      <c r="U64" s="142"/>
      <c r="V64" s="142"/>
      <c r="W64" s="142"/>
      <c r="X64" s="142"/>
      <c r="Y64" s="158"/>
      <c r="Z64" s="162"/>
      <c r="AA64" s="142"/>
      <c r="AB64" s="142"/>
      <c r="AC64" s="142"/>
      <c r="AD64" s="142"/>
      <c r="AE64" s="142"/>
      <c r="AF64" s="142"/>
      <c r="AG64" s="158"/>
      <c r="AH64" s="162"/>
      <c r="AI64" s="142"/>
      <c r="AJ64" s="142"/>
      <c r="AK64" s="142"/>
      <c r="AL64" s="142"/>
      <c r="AM64" s="142"/>
      <c r="AN64" s="142"/>
      <c r="AO64" s="158"/>
      <c r="AP64" s="162"/>
      <c r="AQ64" s="142"/>
      <c r="AR64" s="142"/>
      <c r="AS64" s="142"/>
      <c r="AT64" s="142"/>
      <c r="AU64" s="142"/>
      <c r="AV64" s="142"/>
      <c r="AW64" s="158"/>
      <c r="AX64" s="201">
        <f t="shared" si="12"/>
        <v>0</v>
      </c>
      <c r="AY64" s="202">
        <f t="shared" si="13"/>
        <v>0</v>
      </c>
      <c r="AZ64" s="202">
        <f t="shared" si="14"/>
        <v>0</v>
      </c>
      <c r="BA64" s="203">
        <f t="shared" si="15"/>
        <v>0</v>
      </c>
      <c r="BB64" s="221">
        <f t="shared" si="16"/>
        <v>0</v>
      </c>
      <c r="BC64" s="504" t="str">
        <f t="shared" ref="BC64:BC67" si="18">IF(BB64&lt;100%,"NO SE REPORTA","")</f>
        <v>NO SE REPORTA</v>
      </c>
      <c r="BD64" s="505"/>
      <c r="BE64" s="222" t="str">
        <f t="shared" si="17"/>
        <v>NO SE REPORTA</v>
      </c>
      <c r="BF64" s="109"/>
    </row>
    <row r="65" spans="3:58" x14ac:dyDescent="0.3">
      <c r="C65" s="571"/>
      <c r="E65" s="179">
        <v>4</v>
      </c>
      <c r="F65" s="136">
        <f t="shared" si="11"/>
        <v>0</v>
      </c>
      <c r="G65" s="136" t="str">
        <f t="shared" si="11"/>
        <v/>
      </c>
      <c r="H65" s="167" t="str">
        <f t="shared" si="11"/>
        <v/>
      </c>
      <c r="I65" s="173" t="str">
        <f t="shared" si="11"/>
        <v/>
      </c>
      <c r="J65" s="162"/>
      <c r="K65" s="129"/>
      <c r="L65" s="129"/>
      <c r="M65" s="129"/>
      <c r="N65" s="129"/>
      <c r="O65" s="129"/>
      <c r="P65" s="129"/>
      <c r="Q65" s="159"/>
      <c r="R65" s="162"/>
      <c r="S65" s="129"/>
      <c r="T65" s="129"/>
      <c r="U65" s="129"/>
      <c r="V65" s="129"/>
      <c r="W65" s="129"/>
      <c r="X65" s="129"/>
      <c r="Y65" s="159"/>
      <c r="Z65" s="162"/>
      <c r="AA65" s="129"/>
      <c r="AB65" s="129"/>
      <c r="AC65" s="129"/>
      <c r="AD65" s="129"/>
      <c r="AE65" s="129"/>
      <c r="AF65" s="129"/>
      <c r="AG65" s="159"/>
      <c r="AH65" s="162"/>
      <c r="AI65" s="129"/>
      <c r="AJ65" s="129"/>
      <c r="AK65" s="129"/>
      <c r="AL65" s="129"/>
      <c r="AM65" s="129"/>
      <c r="AN65" s="129"/>
      <c r="AO65" s="159"/>
      <c r="AP65" s="162"/>
      <c r="AQ65" s="129"/>
      <c r="AR65" s="129"/>
      <c r="AS65" s="129"/>
      <c r="AT65" s="129"/>
      <c r="AU65" s="129"/>
      <c r="AV65" s="129"/>
      <c r="AW65" s="159"/>
      <c r="AX65" s="201">
        <f t="shared" si="12"/>
        <v>0</v>
      </c>
      <c r="AY65" s="202">
        <f t="shared" si="13"/>
        <v>0</v>
      </c>
      <c r="AZ65" s="202">
        <f t="shared" si="14"/>
        <v>0</v>
      </c>
      <c r="BA65" s="203">
        <f t="shared" si="15"/>
        <v>0</v>
      </c>
      <c r="BB65" s="221" t="str">
        <f t="shared" si="16"/>
        <v/>
      </c>
      <c r="BC65" s="504" t="str">
        <f t="shared" si="18"/>
        <v/>
      </c>
      <c r="BD65" s="505"/>
      <c r="BE65" s="222" t="str">
        <f t="shared" si="17"/>
        <v/>
      </c>
      <c r="BF65" s="109"/>
    </row>
    <row r="66" spans="3:58" x14ac:dyDescent="0.3">
      <c r="C66" s="571"/>
      <c r="E66" s="179">
        <v>5</v>
      </c>
      <c r="F66" s="136">
        <f t="shared" si="11"/>
        <v>0</v>
      </c>
      <c r="G66" s="136" t="str">
        <f t="shared" si="11"/>
        <v/>
      </c>
      <c r="H66" s="167" t="str">
        <f t="shared" si="11"/>
        <v/>
      </c>
      <c r="I66" s="173" t="str">
        <f t="shared" si="11"/>
        <v/>
      </c>
      <c r="J66" s="162"/>
      <c r="K66" s="129"/>
      <c r="L66" s="129"/>
      <c r="M66" s="129"/>
      <c r="N66" s="129"/>
      <c r="O66" s="129"/>
      <c r="P66" s="129"/>
      <c r="Q66" s="159"/>
      <c r="R66" s="162"/>
      <c r="S66" s="129"/>
      <c r="T66" s="129"/>
      <c r="U66" s="129"/>
      <c r="V66" s="129"/>
      <c r="W66" s="129"/>
      <c r="X66" s="129"/>
      <c r="Y66" s="159"/>
      <c r="Z66" s="162"/>
      <c r="AA66" s="129"/>
      <c r="AB66" s="129"/>
      <c r="AC66" s="129"/>
      <c r="AD66" s="129"/>
      <c r="AE66" s="129"/>
      <c r="AF66" s="129"/>
      <c r="AG66" s="159"/>
      <c r="AH66" s="162"/>
      <c r="AI66" s="129"/>
      <c r="AJ66" s="129"/>
      <c r="AK66" s="129"/>
      <c r="AL66" s="129"/>
      <c r="AM66" s="129"/>
      <c r="AN66" s="129"/>
      <c r="AO66" s="159"/>
      <c r="AP66" s="162"/>
      <c r="AQ66" s="129"/>
      <c r="AR66" s="129"/>
      <c r="AS66" s="129"/>
      <c r="AT66" s="129"/>
      <c r="AU66" s="129"/>
      <c r="AV66" s="129"/>
      <c r="AW66" s="159"/>
      <c r="AX66" s="201">
        <f t="shared" si="12"/>
        <v>0</v>
      </c>
      <c r="AY66" s="202">
        <f t="shared" si="13"/>
        <v>0</v>
      </c>
      <c r="AZ66" s="202">
        <f t="shared" si="14"/>
        <v>0</v>
      </c>
      <c r="BA66" s="203">
        <f t="shared" si="15"/>
        <v>0</v>
      </c>
      <c r="BB66" s="221" t="str">
        <f t="shared" si="16"/>
        <v/>
      </c>
      <c r="BC66" s="504" t="str">
        <f t="shared" si="18"/>
        <v/>
      </c>
      <c r="BD66" s="505"/>
      <c r="BE66" s="222" t="str">
        <f t="shared" si="17"/>
        <v/>
      </c>
      <c r="BF66" s="109"/>
    </row>
    <row r="67" spans="3:58" ht="17.25" thickBot="1" x14ac:dyDescent="0.35">
      <c r="C67" s="571"/>
      <c r="E67" s="180">
        <v>6</v>
      </c>
      <c r="F67" s="181">
        <f t="shared" si="11"/>
        <v>0</v>
      </c>
      <c r="G67" s="181" t="str">
        <f t="shared" si="11"/>
        <v/>
      </c>
      <c r="H67" s="182" t="str">
        <f t="shared" si="11"/>
        <v/>
      </c>
      <c r="I67" s="174" t="str">
        <f t="shared" si="11"/>
        <v/>
      </c>
      <c r="J67" s="164"/>
      <c r="K67" s="165"/>
      <c r="L67" s="165"/>
      <c r="M67" s="165"/>
      <c r="N67" s="165"/>
      <c r="O67" s="165"/>
      <c r="P67" s="165"/>
      <c r="Q67" s="166"/>
      <c r="R67" s="164"/>
      <c r="S67" s="165"/>
      <c r="T67" s="165"/>
      <c r="U67" s="165"/>
      <c r="V67" s="165"/>
      <c r="W67" s="165"/>
      <c r="X67" s="165"/>
      <c r="Y67" s="166"/>
      <c r="Z67" s="164"/>
      <c r="AA67" s="165"/>
      <c r="AB67" s="165"/>
      <c r="AC67" s="165"/>
      <c r="AD67" s="165"/>
      <c r="AE67" s="165"/>
      <c r="AF67" s="165"/>
      <c r="AG67" s="166"/>
      <c r="AH67" s="164"/>
      <c r="AI67" s="165"/>
      <c r="AJ67" s="165"/>
      <c r="AK67" s="165"/>
      <c r="AL67" s="165"/>
      <c r="AM67" s="165"/>
      <c r="AN67" s="165"/>
      <c r="AO67" s="166"/>
      <c r="AP67" s="164"/>
      <c r="AQ67" s="165"/>
      <c r="AR67" s="165"/>
      <c r="AS67" s="165"/>
      <c r="AT67" s="165"/>
      <c r="AU67" s="165"/>
      <c r="AV67" s="165"/>
      <c r="AW67" s="166"/>
      <c r="AX67" s="205">
        <f t="shared" si="12"/>
        <v>0</v>
      </c>
      <c r="AY67" s="206">
        <f t="shared" si="13"/>
        <v>0</v>
      </c>
      <c r="AZ67" s="206">
        <f t="shared" si="14"/>
        <v>0</v>
      </c>
      <c r="BA67" s="207">
        <f t="shared" si="15"/>
        <v>0</v>
      </c>
      <c r="BB67" s="223" t="str">
        <f t="shared" si="16"/>
        <v/>
      </c>
      <c r="BC67" s="498" t="str">
        <f t="shared" si="18"/>
        <v/>
      </c>
      <c r="BD67" s="499"/>
      <c r="BE67" s="224" t="str">
        <f t="shared" si="17"/>
        <v/>
      </c>
      <c r="BF67" s="109"/>
    </row>
    <row r="68" spans="3:58" ht="17.25" thickBot="1" x14ac:dyDescent="0.35">
      <c r="C68" s="571"/>
      <c r="E68" s="578" t="s">
        <v>325</v>
      </c>
      <c r="F68" s="579"/>
      <c r="G68" s="579"/>
      <c r="H68" s="579"/>
      <c r="I68" s="580"/>
      <c r="J68" s="183" t="str">
        <f>IFERROR(AVERAGE(J62:J67),"")</f>
        <v/>
      </c>
      <c r="K68" s="161" t="str">
        <f t="shared" ref="K68:P68" si="19">IFERROR(AVERAGE(K62:K67),"")</f>
        <v/>
      </c>
      <c r="L68" s="160"/>
      <c r="M68" s="161" t="str">
        <f t="shared" si="19"/>
        <v/>
      </c>
      <c r="N68" s="160" t="str">
        <f t="shared" si="19"/>
        <v/>
      </c>
      <c r="O68" s="161" t="str">
        <f>IFERROR(AVERAGE(O62:O67),"")</f>
        <v/>
      </c>
      <c r="P68" s="160" t="str">
        <f t="shared" si="19"/>
        <v/>
      </c>
      <c r="Q68" s="161" t="str">
        <f>IFERROR(AVERAGE(Q62:Q67),"")</f>
        <v/>
      </c>
      <c r="R68" s="160" t="str">
        <f>IFERROR(AVERAGE(R62:R67),"")</f>
        <v/>
      </c>
      <c r="S68" s="161" t="str">
        <f t="shared" ref="S68" si="20">IFERROR(AVERAGE(S62:S67),"")</f>
        <v/>
      </c>
      <c r="T68" s="160"/>
      <c r="U68" s="161" t="str">
        <f t="shared" ref="U68:V68" si="21">IFERROR(AVERAGE(U62:U67),"")</f>
        <v/>
      </c>
      <c r="V68" s="160" t="str">
        <f t="shared" si="21"/>
        <v/>
      </c>
      <c r="W68" s="161" t="str">
        <f>IFERROR(AVERAGE(W62:W67),"")</f>
        <v/>
      </c>
      <c r="X68" s="160" t="str">
        <f t="shared" ref="X68" si="22">IFERROR(AVERAGE(X62:X67),"")</f>
        <v/>
      </c>
      <c r="Y68" s="161" t="str">
        <f>IFERROR(AVERAGE(Y62:Y67),"")</f>
        <v/>
      </c>
      <c r="Z68" s="160" t="str">
        <f>IFERROR(AVERAGE(Z62:Z67),"")</f>
        <v/>
      </c>
      <c r="AA68" s="161" t="str">
        <f t="shared" ref="AA68" si="23">IFERROR(AVERAGE(AA62:AA67),"")</f>
        <v/>
      </c>
      <c r="AB68" s="160"/>
      <c r="AC68" s="161" t="str">
        <f t="shared" ref="AC68:AD68" si="24">IFERROR(AVERAGE(AC62:AC67),"")</f>
        <v/>
      </c>
      <c r="AD68" s="160" t="str">
        <f t="shared" si="24"/>
        <v/>
      </c>
      <c r="AE68" s="161" t="str">
        <f>IFERROR(AVERAGE(AE62:AE67),"")</f>
        <v/>
      </c>
      <c r="AF68" s="160" t="str">
        <f t="shared" ref="AF68" si="25">IFERROR(AVERAGE(AF62:AF67),"")</f>
        <v/>
      </c>
      <c r="AG68" s="161" t="str">
        <f>IFERROR(AVERAGE(AG62:AG67),"")</f>
        <v/>
      </c>
      <c r="AH68" s="160" t="str">
        <f t="shared" ref="AH68:AI68" si="26">IFERROR(AVERAGE(AH62:AH67),"")</f>
        <v/>
      </c>
      <c r="AI68" s="161" t="str">
        <f t="shared" si="26"/>
        <v/>
      </c>
      <c r="AJ68" s="160"/>
      <c r="AK68" s="161" t="str">
        <f t="shared" ref="AK68:AQ68" si="27">IFERROR(AVERAGE(AK62:AK67),"")</f>
        <v/>
      </c>
      <c r="AL68" s="160" t="str">
        <f t="shared" si="27"/>
        <v/>
      </c>
      <c r="AM68" s="161" t="str">
        <f t="shared" si="27"/>
        <v/>
      </c>
      <c r="AN68" s="160" t="str">
        <f t="shared" si="27"/>
        <v/>
      </c>
      <c r="AO68" s="161" t="str">
        <f t="shared" si="27"/>
        <v/>
      </c>
      <c r="AP68" s="160" t="str">
        <f t="shared" si="27"/>
        <v/>
      </c>
      <c r="AQ68" s="161" t="str">
        <f t="shared" si="27"/>
        <v/>
      </c>
      <c r="AR68" s="160"/>
      <c r="AS68" s="161" t="str">
        <f t="shared" ref="AS68:AW68" si="28">IFERROR(AVERAGE(AS62:AS67),"")</f>
        <v/>
      </c>
      <c r="AT68" s="160" t="str">
        <f t="shared" si="28"/>
        <v/>
      </c>
      <c r="AU68" s="161" t="str">
        <f t="shared" si="28"/>
        <v/>
      </c>
      <c r="AV68" s="160" t="str">
        <f t="shared" si="28"/>
        <v/>
      </c>
      <c r="AW68" s="161" t="str">
        <f t="shared" si="28"/>
        <v/>
      </c>
      <c r="AX68" s="209" t="str">
        <f>IFERROR(AVERAGEIF(AX62:AX67,"&gt;0"),"")</f>
        <v/>
      </c>
      <c r="AY68" s="210" t="str">
        <f>IFERROR(AVERAGEIF(AY62:AY67,"&gt;0"),"")</f>
        <v/>
      </c>
      <c r="AZ68" s="210" t="str">
        <f>IFERROR(AVERAGEIF(AZ62:AZ67,"&gt;0"),"")</f>
        <v/>
      </c>
      <c r="BA68" s="211" t="str">
        <f>IFERROR(AVERAGEIF(BA62:BA67,"&gt;0"),"")</f>
        <v/>
      </c>
      <c r="BB68" s="225" t="str">
        <f>IFERROR(AVERAGEIF(BB62:BB67,"&gt;0"),"")</f>
        <v/>
      </c>
      <c r="BF68" s="109"/>
    </row>
    <row r="69" spans="3:58" ht="20.25" customHeight="1" x14ac:dyDescent="0.3">
      <c r="C69" s="571"/>
      <c r="D69" s="87"/>
      <c r="E69" s="576" t="s">
        <v>326</v>
      </c>
      <c r="F69" s="576"/>
      <c r="G69" s="576"/>
      <c r="H69" s="576"/>
      <c r="I69" s="576"/>
      <c r="J69" s="576"/>
      <c r="K69" s="576"/>
      <c r="L69" s="576"/>
      <c r="M69" s="576"/>
      <c r="N69" s="576"/>
      <c r="O69" s="576"/>
      <c r="P69" s="576"/>
      <c r="Q69" s="576"/>
      <c r="R69" s="576"/>
      <c r="S69" s="576"/>
      <c r="T69" s="576"/>
      <c r="U69" s="576"/>
      <c r="V69" s="576"/>
      <c r="W69" s="576"/>
      <c r="X69" s="576"/>
      <c r="Y69" s="576"/>
      <c r="Z69" s="576"/>
      <c r="AA69" s="576"/>
      <c r="AB69" s="576"/>
      <c r="AC69" s="576"/>
      <c r="AD69" s="576"/>
      <c r="AE69" s="576"/>
      <c r="AF69" s="576"/>
      <c r="AG69" s="576"/>
      <c r="AH69" s="576"/>
      <c r="AI69" s="186"/>
      <c r="BF69" s="109"/>
    </row>
    <row r="70" spans="3:58" ht="86.25" customHeight="1" x14ac:dyDescent="0.3">
      <c r="C70" s="571"/>
      <c r="D70" s="87"/>
      <c r="E70" s="576"/>
      <c r="F70" s="576"/>
      <c r="G70" s="576"/>
      <c r="H70" s="576"/>
      <c r="I70" s="576"/>
      <c r="J70" s="576"/>
      <c r="K70" s="576"/>
      <c r="L70" s="576"/>
      <c r="M70" s="576"/>
      <c r="N70" s="576"/>
      <c r="O70" s="576"/>
      <c r="P70" s="576"/>
      <c r="Q70" s="576"/>
      <c r="R70" s="576"/>
      <c r="S70" s="576"/>
      <c r="T70" s="576"/>
      <c r="U70" s="576"/>
      <c r="V70" s="576"/>
      <c r="W70" s="576"/>
      <c r="X70" s="576"/>
      <c r="Y70" s="576"/>
      <c r="Z70" s="576"/>
      <c r="AA70" s="576"/>
      <c r="AB70" s="576"/>
      <c r="AC70" s="576"/>
      <c r="AD70" s="576"/>
      <c r="AE70" s="576"/>
      <c r="AF70" s="576"/>
      <c r="AG70" s="576"/>
      <c r="AH70" s="576"/>
      <c r="BF70" s="109"/>
    </row>
    <row r="71" spans="3:58" ht="21" customHeight="1" x14ac:dyDescent="0.3">
      <c r="C71" s="571"/>
      <c r="D71" s="87"/>
      <c r="E71" s="518" t="s">
        <v>327</v>
      </c>
      <c r="F71" s="518"/>
      <c r="G71" s="518"/>
      <c r="H71" s="518"/>
      <c r="I71" s="518"/>
      <c r="J71" s="518"/>
      <c r="K71" s="519"/>
      <c r="L71" s="187"/>
      <c r="M71" s="187"/>
      <c r="N71" s="88"/>
      <c r="BF71" s="109"/>
    </row>
    <row r="72" spans="3:58" ht="21.75" customHeight="1" x14ac:dyDescent="0.3">
      <c r="C72" s="571"/>
      <c r="D72" s="87"/>
      <c r="E72" s="500" t="s">
        <v>328</v>
      </c>
      <c r="F72" s="501"/>
      <c r="G72" s="139" t="s">
        <v>315</v>
      </c>
      <c r="H72" s="139" t="s">
        <v>316</v>
      </c>
      <c r="I72" s="139" t="s">
        <v>317</v>
      </c>
      <c r="J72" s="139" t="s">
        <v>318</v>
      </c>
      <c r="K72" s="184"/>
      <c r="N72" s="88"/>
      <c r="BF72" s="109"/>
    </row>
    <row r="73" spans="3:58" x14ac:dyDescent="0.3">
      <c r="C73" s="571"/>
      <c r="D73" s="87"/>
      <c r="E73" s="496" t="str">
        <f>+G62</f>
        <v/>
      </c>
      <c r="F73" s="497"/>
      <c r="G73" s="137" t="str">
        <f>IFERROR(AX62/AD49,"")</f>
        <v/>
      </c>
      <c r="H73" s="137" t="str">
        <f t="shared" ref="H73:J73" si="29">IFERROR(AY62/AE49,"")</f>
        <v/>
      </c>
      <c r="I73" s="137" t="str">
        <f t="shared" si="29"/>
        <v/>
      </c>
      <c r="J73" s="137" t="str">
        <f t="shared" si="29"/>
        <v/>
      </c>
      <c r="N73" s="88"/>
      <c r="BF73" s="109"/>
    </row>
    <row r="74" spans="3:58" x14ac:dyDescent="0.3">
      <c r="C74" s="571"/>
      <c r="D74" s="87"/>
      <c r="E74" s="496" t="str">
        <f t="shared" ref="E74:E78" si="30">+G63</f>
        <v/>
      </c>
      <c r="F74" s="497"/>
      <c r="G74" s="137" t="str">
        <f t="shared" ref="G74:G78" si="31">IFERROR(AX63/AD50,"")</f>
        <v/>
      </c>
      <c r="H74" s="137" t="str">
        <f t="shared" ref="H74:H78" si="32">IFERROR(AY63/AE50,"")</f>
        <v/>
      </c>
      <c r="I74" s="137" t="str">
        <f t="shared" ref="I74:I78" si="33">IFERROR(AZ63/AF50,"")</f>
        <v/>
      </c>
      <c r="J74" s="137" t="str">
        <f t="shared" ref="J74:J78" si="34">IFERROR(BA63/AG50,"")</f>
        <v/>
      </c>
      <c r="N74" s="88"/>
      <c r="BF74" s="109"/>
    </row>
    <row r="75" spans="3:58" x14ac:dyDescent="0.3">
      <c r="C75" s="571"/>
      <c r="D75" s="87"/>
      <c r="E75" s="496" t="str">
        <f t="shared" si="30"/>
        <v/>
      </c>
      <c r="F75" s="497"/>
      <c r="G75" s="137" t="str">
        <f t="shared" si="31"/>
        <v/>
      </c>
      <c r="H75" s="137" t="str">
        <f t="shared" si="32"/>
        <v/>
      </c>
      <c r="I75" s="137" t="str">
        <f t="shared" si="33"/>
        <v/>
      </c>
      <c r="J75" s="137" t="str">
        <f t="shared" si="34"/>
        <v/>
      </c>
      <c r="N75" s="88"/>
      <c r="BF75" s="109"/>
    </row>
    <row r="76" spans="3:58" x14ac:dyDescent="0.3">
      <c r="C76" s="571"/>
      <c r="D76" s="87"/>
      <c r="E76" s="496" t="str">
        <f t="shared" si="30"/>
        <v/>
      </c>
      <c r="F76" s="497"/>
      <c r="G76" s="137" t="str">
        <f t="shared" si="31"/>
        <v/>
      </c>
      <c r="H76" s="137" t="str">
        <f t="shared" si="32"/>
        <v/>
      </c>
      <c r="I76" s="137" t="str">
        <f t="shared" si="33"/>
        <v/>
      </c>
      <c r="J76" s="137" t="str">
        <f t="shared" si="34"/>
        <v/>
      </c>
      <c r="N76" s="88"/>
      <c r="BF76" s="109"/>
    </row>
    <row r="77" spans="3:58" x14ac:dyDescent="0.3">
      <c r="C77" s="571"/>
      <c r="D77" s="87"/>
      <c r="E77" s="496" t="str">
        <f t="shared" si="30"/>
        <v/>
      </c>
      <c r="F77" s="497"/>
      <c r="G77" s="137" t="str">
        <f t="shared" si="31"/>
        <v/>
      </c>
      <c r="H77" s="137" t="str">
        <f t="shared" si="32"/>
        <v/>
      </c>
      <c r="I77" s="137" t="str">
        <f t="shared" si="33"/>
        <v/>
      </c>
      <c r="J77" s="137" t="str">
        <f t="shared" si="34"/>
        <v/>
      </c>
      <c r="N77" s="88"/>
      <c r="BF77" s="109"/>
    </row>
    <row r="78" spans="3:58" x14ac:dyDescent="0.3">
      <c r="C78" s="571"/>
      <c r="D78" s="87"/>
      <c r="E78" s="496" t="str">
        <f t="shared" si="30"/>
        <v/>
      </c>
      <c r="F78" s="497"/>
      <c r="G78" s="137" t="str">
        <f t="shared" si="31"/>
        <v/>
      </c>
      <c r="H78" s="137" t="str">
        <f t="shared" si="32"/>
        <v/>
      </c>
      <c r="I78" s="137" t="str">
        <f t="shared" si="33"/>
        <v/>
      </c>
      <c r="J78" s="137" t="str">
        <f t="shared" si="34"/>
        <v/>
      </c>
      <c r="N78" s="88"/>
      <c r="BF78" s="109"/>
    </row>
    <row r="79" spans="3:58" ht="16.5" customHeight="1" x14ac:dyDescent="0.3">
      <c r="C79" s="571"/>
      <c r="D79" s="87"/>
      <c r="E79" s="540" t="s">
        <v>330</v>
      </c>
      <c r="F79" s="562"/>
      <c r="G79" s="114" t="str">
        <f>IFERROR((AX68/AD55),"")</f>
        <v/>
      </c>
      <c r="H79" s="114" t="str">
        <f t="shared" ref="H79:J79" si="35">IFERROR((AY68/AE55),"")</f>
        <v/>
      </c>
      <c r="I79" s="114" t="str">
        <f t="shared" si="35"/>
        <v/>
      </c>
      <c r="J79" s="114" t="str">
        <f t="shared" si="35"/>
        <v/>
      </c>
      <c r="N79" s="577"/>
      <c r="O79" s="577"/>
      <c r="P79" s="577"/>
      <c r="Q79" s="577"/>
      <c r="R79" s="577"/>
      <c r="S79" s="577"/>
      <c r="T79" s="577"/>
      <c r="U79" s="577"/>
      <c r="V79" s="577"/>
      <c r="W79" s="577"/>
      <c r="X79" s="577"/>
      <c r="Y79" s="577"/>
      <c r="Z79" s="577"/>
      <c r="AA79" s="577"/>
      <c r="AB79" s="577"/>
      <c r="AC79" s="577"/>
      <c r="AD79" s="577"/>
      <c r="AE79" s="577"/>
      <c r="AF79" s="577"/>
      <c r="AG79" s="577"/>
      <c r="AH79" s="577"/>
      <c r="BF79" s="109"/>
    </row>
    <row r="80" spans="3:58" ht="13.5" customHeight="1" x14ac:dyDescent="0.3">
      <c r="C80" s="571"/>
      <c r="D80" s="87"/>
      <c r="E80" s="581"/>
      <c r="F80" s="581"/>
      <c r="G80" s="581"/>
      <c r="H80" s="581"/>
      <c r="I80" s="581"/>
      <c r="J80" s="581"/>
      <c r="K80" s="581"/>
      <c r="L80" s="581"/>
      <c r="M80" s="581"/>
      <c r="N80" s="581"/>
      <c r="O80" s="581"/>
      <c r="P80" s="581"/>
      <c r="Q80" s="581"/>
      <c r="R80" s="581"/>
      <c r="S80" s="581"/>
      <c r="T80" s="581"/>
      <c r="U80" s="581"/>
      <c r="V80" s="581"/>
      <c r="W80" s="581"/>
      <c r="X80" s="581"/>
      <c r="Y80" s="581"/>
      <c r="Z80" s="581"/>
      <c r="AA80" s="581"/>
      <c r="AB80" s="581"/>
      <c r="AC80" s="581"/>
      <c r="AD80" s="581"/>
      <c r="AE80" s="581"/>
      <c r="AF80" s="581"/>
      <c r="AG80" s="581"/>
      <c r="AH80" s="581"/>
      <c r="BF80" s="109"/>
    </row>
    <row r="81" spans="1:58" ht="22.5" customHeight="1" x14ac:dyDescent="0.3">
      <c r="C81" s="571"/>
      <c r="D81" s="138"/>
      <c r="N81" s="194"/>
      <c r="BF81" s="109"/>
    </row>
    <row r="82" spans="1:58" ht="18" customHeight="1" thickBot="1" x14ac:dyDescent="0.35">
      <c r="C82" s="572"/>
      <c r="D82" s="126"/>
      <c r="E82" s="116"/>
      <c r="F82" s="116"/>
      <c r="G82" s="116"/>
      <c r="H82" s="116"/>
      <c r="I82" s="116"/>
      <c r="J82" s="116"/>
      <c r="K82" s="116"/>
      <c r="L82" s="116"/>
      <c r="M82" s="116"/>
      <c r="N82" s="116"/>
      <c r="O82" s="116"/>
      <c r="P82" s="116"/>
      <c r="Q82" s="116"/>
      <c r="R82" s="116"/>
      <c r="S82" s="116"/>
      <c r="T82" s="116"/>
      <c r="U82" s="116"/>
      <c r="V82" s="116"/>
      <c r="W82" s="116"/>
      <c r="X82" s="116"/>
      <c r="Y82" s="116"/>
      <c r="Z82" s="116"/>
      <c r="AA82" s="116"/>
      <c r="AB82" s="116"/>
      <c r="AC82" s="116"/>
      <c r="AD82" s="116"/>
      <c r="AE82" s="116"/>
      <c r="AF82" s="116"/>
      <c r="AG82" s="116"/>
      <c r="AH82" s="116"/>
      <c r="AI82" s="116"/>
      <c r="AJ82" s="116"/>
      <c r="AK82" s="116"/>
      <c r="AL82" s="116"/>
      <c r="AM82" s="116"/>
      <c r="AN82" s="116"/>
      <c r="AO82" s="116"/>
      <c r="AP82" s="116"/>
      <c r="AQ82" s="116"/>
      <c r="AR82" s="116"/>
      <c r="AS82" s="116"/>
      <c r="AT82" s="116"/>
      <c r="AU82" s="116"/>
      <c r="AV82" s="116"/>
      <c r="AW82" s="116"/>
      <c r="AX82" s="116"/>
      <c r="AY82" s="116"/>
      <c r="AZ82" s="116"/>
      <c r="BA82" s="116"/>
      <c r="BB82" s="116"/>
      <c r="BC82" s="116"/>
      <c r="BD82" s="116"/>
      <c r="BE82" s="116"/>
      <c r="BF82" s="115"/>
    </row>
    <row r="83" spans="1:58" ht="17.25" thickBot="1" x14ac:dyDescent="0.35"/>
    <row r="84" spans="1:58" s="146" customFormat="1" ht="17.25" thickBot="1" x14ac:dyDescent="0.35">
      <c r="A84" s="143"/>
      <c r="B84" s="226"/>
      <c r="C84" s="227"/>
      <c r="D84" s="144"/>
      <c r="E84" s="144"/>
      <c r="F84" s="144"/>
      <c r="G84" s="144"/>
      <c r="H84" s="144"/>
      <c r="I84" s="144"/>
      <c r="J84" s="144"/>
      <c r="K84" s="144"/>
      <c r="L84" s="144"/>
      <c r="M84" s="144"/>
      <c r="N84" s="144"/>
      <c r="O84" s="144"/>
      <c r="P84" s="144"/>
      <c r="Q84" s="145"/>
      <c r="R84" s="145"/>
      <c r="S84" s="145"/>
      <c r="T84" s="145"/>
      <c r="U84" s="145"/>
      <c r="V84" s="145"/>
      <c r="W84" s="145"/>
      <c r="X84" s="145"/>
      <c r="Y84" s="145"/>
      <c r="Z84" s="145"/>
      <c r="AA84" s="145"/>
      <c r="AB84" s="145"/>
      <c r="AC84" s="145"/>
      <c r="AD84" s="145"/>
      <c r="AE84" s="145"/>
      <c r="AF84" s="145"/>
      <c r="AG84" s="145"/>
      <c r="AH84" s="153"/>
      <c r="AI84" s="152"/>
      <c r="AJ84" s="152"/>
      <c r="AK84" s="152"/>
      <c r="AL84" s="152"/>
      <c r="AM84" s="152"/>
      <c r="AN84" s="152"/>
    </row>
    <row r="85" spans="1:58" s="146" customFormat="1" ht="17.25" customHeight="1" thickBot="1" x14ac:dyDescent="0.35">
      <c r="A85" s="147"/>
      <c r="B85" s="563" t="s">
        <v>331</v>
      </c>
      <c r="C85" s="564"/>
      <c r="D85" s="564"/>
      <c r="E85" s="564"/>
      <c r="F85" s="564"/>
      <c r="G85" s="564"/>
      <c r="H85" s="564"/>
      <c r="I85" s="564"/>
      <c r="J85" s="564"/>
      <c r="K85" s="564"/>
      <c r="L85" s="564"/>
      <c r="M85" s="564"/>
      <c r="N85" s="564"/>
      <c r="O85" s="564"/>
      <c r="P85" s="564"/>
      <c r="Q85" s="564"/>
      <c r="R85" s="564"/>
      <c r="S85" s="564"/>
      <c r="T85" s="564"/>
      <c r="U85" s="564"/>
      <c r="V85" s="564"/>
      <c r="W85" s="564"/>
      <c r="X85" s="564"/>
      <c r="Y85" s="564"/>
      <c r="Z85" s="564"/>
      <c r="AA85" s="564"/>
      <c r="AB85" s="564"/>
      <c r="AC85" s="564"/>
      <c r="AD85" s="564"/>
      <c r="AE85" s="564"/>
      <c r="AF85" s="564"/>
      <c r="AG85" s="564"/>
      <c r="AH85" s="565"/>
      <c r="AI85" s="228"/>
      <c r="AJ85" s="228"/>
      <c r="AK85" s="228"/>
      <c r="AL85" s="228"/>
      <c r="AM85" s="229"/>
      <c r="AN85" s="152"/>
    </row>
    <row r="86" spans="1:58" s="146" customFormat="1" x14ac:dyDescent="0.3">
      <c r="A86" s="147"/>
      <c r="B86" s="547">
        <v>1</v>
      </c>
      <c r="C86" s="553" t="s">
        <v>221</v>
      </c>
      <c r="D86" s="554"/>
      <c r="E86" s="555"/>
      <c r="F86" s="559">
        <v>0</v>
      </c>
      <c r="G86" s="560"/>
      <c r="H86" s="560"/>
      <c r="I86" s="560"/>
      <c r="J86" s="560"/>
      <c r="K86" s="560"/>
      <c r="L86" s="560"/>
      <c r="M86" s="560"/>
      <c r="N86" s="560"/>
      <c r="O86" s="560"/>
      <c r="P86" s="560"/>
      <c r="Q86" s="560"/>
      <c r="R86" s="560"/>
      <c r="S86" s="560"/>
      <c r="T86" s="560"/>
      <c r="U86" s="560"/>
      <c r="V86" s="560"/>
      <c r="W86" s="560"/>
      <c r="X86" s="560"/>
      <c r="Y86" s="560"/>
      <c r="Z86" s="560"/>
      <c r="AA86" s="560"/>
      <c r="AB86" s="560"/>
      <c r="AC86" s="560"/>
      <c r="AD86" s="560"/>
      <c r="AE86" s="560"/>
      <c r="AF86" s="560"/>
      <c r="AG86" s="560"/>
      <c r="AH86" s="561"/>
      <c r="AI86" s="230"/>
      <c r="AJ86" s="230"/>
      <c r="AK86" s="230"/>
      <c r="AL86" s="230"/>
      <c r="AM86" s="229"/>
      <c r="AN86" s="152"/>
    </row>
    <row r="87" spans="1:58" s="146" customFormat="1" x14ac:dyDescent="0.3">
      <c r="A87" s="147"/>
      <c r="B87" s="548"/>
      <c r="C87" s="556" t="s">
        <v>1</v>
      </c>
      <c r="D87" s="557"/>
      <c r="E87" s="558"/>
      <c r="F87" s="566"/>
      <c r="G87" s="567"/>
      <c r="H87" s="567"/>
      <c r="I87" s="567"/>
      <c r="J87" s="567"/>
      <c r="K87" s="567"/>
      <c r="L87" s="567"/>
      <c r="M87" s="567"/>
      <c r="N87" s="567"/>
      <c r="O87" s="567"/>
      <c r="P87" s="567"/>
      <c r="Q87" s="567"/>
      <c r="R87" s="567"/>
      <c r="S87" s="567"/>
      <c r="T87" s="567"/>
      <c r="U87" s="567"/>
      <c r="V87" s="567"/>
      <c r="W87" s="567"/>
      <c r="X87" s="567"/>
      <c r="Y87" s="567"/>
      <c r="Z87" s="567"/>
      <c r="AA87" s="567"/>
      <c r="AB87" s="567"/>
      <c r="AC87" s="567"/>
      <c r="AD87" s="567"/>
      <c r="AE87" s="567"/>
      <c r="AF87" s="567"/>
      <c r="AG87" s="567"/>
      <c r="AH87" s="568"/>
      <c r="AI87" s="230"/>
      <c r="AJ87" s="230"/>
      <c r="AK87" s="230"/>
      <c r="AL87" s="230"/>
      <c r="AM87" s="229"/>
      <c r="AN87" s="152"/>
    </row>
    <row r="88" spans="1:58" s="146" customFormat="1" x14ac:dyDescent="0.3">
      <c r="A88" s="147"/>
      <c r="B88" s="548"/>
      <c r="C88" s="556" t="s">
        <v>332</v>
      </c>
      <c r="D88" s="557"/>
      <c r="E88" s="558"/>
      <c r="F88" s="566"/>
      <c r="G88" s="567"/>
      <c r="H88" s="567"/>
      <c r="I88" s="567"/>
      <c r="J88" s="567"/>
      <c r="K88" s="567"/>
      <c r="L88" s="567"/>
      <c r="M88" s="567"/>
      <c r="N88" s="567"/>
      <c r="O88" s="567"/>
      <c r="P88" s="567"/>
      <c r="Q88" s="567"/>
      <c r="R88" s="567"/>
      <c r="S88" s="567"/>
      <c r="T88" s="567"/>
      <c r="U88" s="567"/>
      <c r="V88" s="567"/>
      <c r="W88" s="567"/>
      <c r="X88" s="567"/>
      <c r="Y88" s="567"/>
      <c r="Z88" s="567"/>
      <c r="AA88" s="567"/>
      <c r="AB88" s="567"/>
      <c r="AC88" s="567"/>
      <c r="AD88" s="567"/>
      <c r="AE88" s="567"/>
      <c r="AF88" s="567"/>
      <c r="AG88" s="567"/>
      <c r="AH88" s="568"/>
      <c r="AI88" s="230"/>
      <c r="AJ88" s="230"/>
      <c r="AK88" s="230"/>
      <c r="AL88" s="230"/>
      <c r="AM88" s="229"/>
      <c r="AN88" s="152"/>
    </row>
    <row r="89" spans="1:58" s="146" customFormat="1" x14ac:dyDescent="0.3">
      <c r="A89" s="147"/>
      <c r="B89" s="548"/>
      <c r="C89" s="556" t="s">
        <v>78</v>
      </c>
      <c r="D89" s="557"/>
      <c r="E89" s="558"/>
      <c r="F89" s="566"/>
      <c r="G89" s="567"/>
      <c r="H89" s="567"/>
      <c r="I89" s="567"/>
      <c r="J89" s="567"/>
      <c r="K89" s="567"/>
      <c r="L89" s="567"/>
      <c r="M89" s="567"/>
      <c r="N89" s="567"/>
      <c r="O89" s="567"/>
      <c r="P89" s="567"/>
      <c r="Q89" s="567"/>
      <c r="R89" s="567"/>
      <c r="S89" s="567"/>
      <c r="T89" s="567"/>
      <c r="U89" s="567"/>
      <c r="V89" s="567"/>
      <c r="W89" s="567"/>
      <c r="X89" s="567"/>
      <c r="Y89" s="567"/>
      <c r="Z89" s="567"/>
      <c r="AA89" s="567"/>
      <c r="AB89" s="567"/>
      <c r="AC89" s="567"/>
      <c r="AD89" s="567"/>
      <c r="AE89" s="567"/>
      <c r="AF89" s="567"/>
      <c r="AG89" s="567"/>
      <c r="AH89" s="568"/>
      <c r="AI89" s="230"/>
      <c r="AJ89" s="230"/>
      <c r="AK89" s="230"/>
      <c r="AL89" s="230"/>
      <c r="AM89" s="229"/>
      <c r="AN89" s="152"/>
    </row>
    <row r="90" spans="1:58" s="146" customFormat="1" x14ac:dyDescent="0.3">
      <c r="A90" s="147"/>
      <c r="B90" s="548"/>
      <c r="C90" s="556" t="s">
        <v>80</v>
      </c>
      <c r="D90" s="557"/>
      <c r="E90" s="558"/>
      <c r="F90" s="566"/>
      <c r="G90" s="567"/>
      <c r="H90" s="567"/>
      <c r="I90" s="567"/>
      <c r="J90" s="567"/>
      <c r="K90" s="567"/>
      <c r="L90" s="567"/>
      <c r="M90" s="567"/>
      <c r="N90" s="567"/>
      <c r="O90" s="567"/>
      <c r="P90" s="567"/>
      <c r="Q90" s="567"/>
      <c r="R90" s="567"/>
      <c r="S90" s="567"/>
      <c r="T90" s="567"/>
      <c r="U90" s="567"/>
      <c r="V90" s="567"/>
      <c r="W90" s="567"/>
      <c r="X90" s="567"/>
      <c r="Y90" s="567"/>
      <c r="Z90" s="567"/>
      <c r="AA90" s="567"/>
      <c r="AB90" s="567"/>
      <c r="AC90" s="567"/>
      <c r="AD90" s="567"/>
      <c r="AE90" s="567"/>
      <c r="AF90" s="567"/>
      <c r="AG90" s="567"/>
      <c r="AH90" s="568"/>
      <c r="AI90" s="230"/>
      <c r="AJ90" s="230"/>
      <c r="AK90" s="230"/>
      <c r="AL90" s="230"/>
      <c r="AM90" s="229"/>
      <c r="AN90" s="152"/>
    </row>
    <row r="91" spans="1:58" s="146" customFormat="1" x14ac:dyDescent="0.3">
      <c r="A91" s="147"/>
      <c r="B91" s="548"/>
      <c r="C91" s="556" t="s">
        <v>82</v>
      </c>
      <c r="D91" s="557"/>
      <c r="E91" s="558"/>
      <c r="F91" s="566"/>
      <c r="G91" s="567"/>
      <c r="H91" s="567"/>
      <c r="I91" s="567"/>
      <c r="J91" s="567"/>
      <c r="K91" s="567"/>
      <c r="L91" s="567"/>
      <c r="M91" s="567"/>
      <c r="N91" s="567"/>
      <c r="O91" s="567"/>
      <c r="P91" s="567"/>
      <c r="Q91" s="567"/>
      <c r="R91" s="567"/>
      <c r="S91" s="567"/>
      <c r="T91" s="567"/>
      <c r="U91" s="567"/>
      <c r="V91" s="567"/>
      <c r="W91" s="567"/>
      <c r="X91" s="567"/>
      <c r="Y91" s="567"/>
      <c r="Z91" s="567"/>
      <c r="AA91" s="567"/>
      <c r="AB91" s="567"/>
      <c r="AC91" s="567"/>
      <c r="AD91" s="567"/>
      <c r="AE91" s="567"/>
      <c r="AF91" s="567"/>
      <c r="AG91" s="567"/>
      <c r="AH91" s="568"/>
      <c r="AI91" s="230"/>
      <c r="AJ91" s="230"/>
      <c r="AK91" s="230"/>
      <c r="AL91" s="230"/>
      <c r="AM91" s="229"/>
      <c r="AN91" s="152"/>
    </row>
    <row r="92" spans="1:58" s="146" customFormat="1" ht="17.25" thickBot="1" x14ac:dyDescent="0.35">
      <c r="A92" s="147"/>
      <c r="B92" s="549"/>
      <c r="C92" s="550" t="s">
        <v>333</v>
      </c>
      <c r="D92" s="551"/>
      <c r="E92" s="552"/>
      <c r="F92" s="544"/>
      <c r="G92" s="545"/>
      <c r="H92" s="545"/>
      <c r="I92" s="545"/>
      <c r="J92" s="545"/>
      <c r="K92" s="545"/>
      <c r="L92" s="545"/>
      <c r="M92" s="545"/>
      <c r="N92" s="545"/>
      <c r="O92" s="545"/>
      <c r="P92" s="545"/>
      <c r="Q92" s="545"/>
      <c r="R92" s="545"/>
      <c r="S92" s="545"/>
      <c r="T92" s="545"/>
      <c r="U92" s="545"/>
      <c r="V92" s="545"/>
      <c r="W92" s="545"/>
      <c r="X92" s="545"/>
      <c r="Y92" s="545"/>
      <c r="Z92" s="545"/>
      <c r="AA92" s="545"/>
      <c r="AB92" s="545"/>
      <c r="AC92" s="545"/>
      <c r="AD92" s="545"/>
      <c r="AE92" s="545"/>
      <c r="AF92" s="545"/>
      <c r="AG92" s="545"/>
      <c r="AH92" s="546"/>
      <c r="AI92" s="230"/>
      <c r="AJ92" s="230"/>
      <c r="AK92" s="230"/>
      <c r="AL92" s="230"/>
      <c r="AM92" s="229"/>
      <c r="AN92" s="152"/>
    </row>
    <row r="93" spans="1:58" s="146" customFormat="1" ht="17.25" thickBot="1" x14ac:dyDescent="0.35">
      <c r="A93" s="148"/>
      <c r="B93" s="231"/>
      <c r="C93" s="232"/>
      <c r="D93" s="149"/>
      <c r="E93" s="149"/>
      <c r="F93" s="150"/>
      <c r="G93" s="150"/>
      <c r="H93" s="150"/>
      <c r="I93" s="150"/>
      <c r="J93" s="150"/>
      <c r="K93" s="150"/>
      <c r="L93" s="150"/>
      <c r="M93" s="150"/>
      <c r="N93" s="150"/>
      <c r="O93" s="150"/>
      <c r="P93" s="150"/>
      <c r="Q93" s="151"/>
      <c r="R93" s="151"/>
      <c r="S93" s="151"/>
      <c r="T93" s="151"/>
      <c r="U93" s="151"/>
      <c r="V93" s="151"/>
      <c r="W93" s="151"/>
      <c r="X93" s="151"/>
      <c r="Y93" s="151"/>
      <c r="Z93" s="151"/>
      <c r="AA93" s="151"/>
      <c r="AB93" s="151"/>
      <c r="AC93" s="151"/>
      <c r="AD93" s="151"/>
      <c r="AE93" s="151"/>
      <c r="AF93" s="151"/>
      <c r="AG93" s="151"/>
      <c r="AH93" s="154"/>
      <c r="AI93" s="152"/>
      <c r="AJ93" s="152"/>
      <c r="AK93" s="152"/>
      <c r="AL93" s="152"/>
      <c r="AM93" s="152"/>
      <c r="AN93" s="152"/>
    </row>
  </sheetData>
  <sheetProtection insertRows="0"/>
  <mergeCells count="118">
    <mergeCell ref="AH46:AH48"/>
    <mergeCell ref="V46:Y46"/>
    <mergeCell ref="V47:Y47"/>
    <mergeCell ref="AD47:AD48"/>
    <mergeCell ref="AE47:AE48"/>
    <mergeCell ref="AF47:AF48"/>
    <mergeCell ref="AG47:AG48"/>
    <mergeCell ref="AD46:AG46"/>
    <mergeCell ref="B1:AH1"/>
    <mergeCell ref="B2:AH2"/>
    <mergeCell ref="B3:AH3"/>
    <mergeCell ref="B4:E4"/>
    <mergeCell ref="B5:AH5"/>
    <mergeCell ref="E25:F25"/>
    <mergeCell ref="E27:F27"/>
    <mergeCell ref="E29:F29"/>
    <mergeCell ref="E30:G30"/>
    <mergeCell ref="I24:K24"/>
    <mergeCell ref="I25:K25"/>
    <mergeCell ref="I26:K26"/>
    <mergeCell ref="I27:K27"/>
    <mergeCell ref="I28:K28"/>
    <mergeCell ref="E26:F26"/>
    <mergeCell ref="E28:F28"/>
    <mergeCell ref="E79:F79"/>
    <mergeCell ref="B85:AH85"/>
    <mergeCell ref="F87:AH87"/>
    <mergeCell ref="F88:AH88"/>
    <mergeCell ref="F89:AH89"/>
    <mergeCell ref="F90:AH90"/>
    <mergeCell ref="F91:AH91"/>
    <mergeCell ref="D11:E11"/>
    <mergeCell ref="C21:C82"/>
    <mergeCell ref="E22:K22"/>
    <mergeCell ref="E41:O41"/>
    <mergeCell ref="E56:O57"/>
    <mergeCell ref="E24:F24"/>
    <mergeCell ref="E69:AH70"/>
    <mergeCell ref="N79:AH79"/>
    <mergeCell ref="E68:I68"/>
    <mergeCell ref="E80:AH80"/>
    <mergeCell ref="E31:AH31"/>
    <mergeCell ref="E59:M59"/>
    <mergeCell ref="K33:L33"/>
    <mergeCell ref="K34:L34"/>
    <mergeCell ref="K35:L35"/>
    <mergeCell ref="K36:L36"/>
    <mergeCell ref="K37:L37"/>
    <mergeCell ref="F92:AH92"/>
    <mergeCell ref="B86:B92"/>
    <mergeCell ref="C92:E92"/>
    <mergeCell ref="C86:E86"/>
    <mergeCell ref="C87:E87"/>
    <mergeCell ref="C88:E88"/>
    <mergeCell ref="C89:E89"/>
    <mergeCell ref="C90:E90"/>
    <mergeCell ref="C91:E91"/>
    <mergeCell ref="F86:AH86"/>
    <mergeCell ref="BE60:BE61"/>
    <mergeCell ref="J60:Q60"/>
    <mergeCell ref="R60:Y60"/>
    <mergeCell ref="Z60:AG60"/>
    <mergeCell ref="AH60:AO60"/>
    <mergeCell ref="H46:H48"/>
    <mergeCell ref="G46:G48"/>
    <mergeCell ref="F46:F48"/>
    <mergeCell ref="E46:E48"/>
    <mergeCell ref="E60:E61"/>
    <mergeCell ref="F60:F61"/>
    <mergeCell ref="G60:G61"/>
    <mergeCell ref="H60:H61"/>
    <mergeCell ref="I60:I61"/>
    <mergeCell ref="E55:I55"/>
    <mergeCell ref="J46:M46"/>
    <mergeCell ref="J47:M47"/>
    <mergeCell ref="I46:I48"/>
    <mergeCell ref="Z46:AC46"/>
    <mergeCell ref="Z47:AC47"/>
    <mergeCell ref="N46:Q46"/>
    <mergeCell ref="N47:Q47"/>
    <mergeCell ref="R46:U46"/>
    <mergeCell ref="R47:U47"/>
    <mergeCell ref="E76:F76"/>
    <mergeCell ref="E77:F77"/>
    <mergeCell ref="E78:F78"/>
    <mergeCell ref="I13:J13"/>
    <mergeCell ref="I14:J14"/>
    <mergeCell ref="BC67:BD67"/>
    <mergeCell ref="E72:F72"/>
    <mergeCell ref="E73:F73"/>
    <mergeCell ref="E74:F74"/>
    <mergeCell ref="E75:F75"/>
    <mergeCell ref="BC62:BD62"/>
    <mergeCell ref="BC63:BD63"/>
    <mergeCell ref="BC64:BD64"/>
    <mergeCell ref="BC65:BD65"/>
    <mergeCell ref="BC66:BD66"/>
    <mergeCell ref="AP60:AW60"/>
    <mergeCell ref="AX60:BA60"/>
    <mergeCell ref="BB60:BB61"/>
    <mergeCell ref="BC60:BD61"/>
    <mergeCell ref="E71:K71"/>
    <mergeCell ref="K38:L38"/>
    <mergeCell ref="K39:L39"/>
    <mergeCell ref="K40:L40"/>
    <mergeCell ref="E43:M43"/>
    <mergeCell ref="R12:S12"/>
    <mergeCell ref="R13:S13"/>
    <mergeCell ref="R14:S14"/>
    <mergeCell ref="H15:S15"/>
    <mergeCell ref="H16:S16"/>
    <mergeCell ref="I12:J12"/>
    <mergeCell ref="L12:M12"/>
    <mergeCell ref="L13:M13"/>
    <mergeCell ref="L14:M14"/>
    <mergeCell ref="O12:P12"/>
    <mergeCell ref="O13:P13"/>
    <mergeCell ref="O14:P14"/>
  </mergeCells>
  <phoneticPr fontId="7" type="noConversion"/>
  <conditionalFormatting sqref="I13">
    <cfRule type="notContainsBlanks" dxfId="7" priority="4">
      <formula>LEN(TRIM(I13))&gt;0</formula>
    </cfRule>
  </conditionalFormatting>
  <conditionalFormatting sqref="L13">
    <cfRule type="notContainsBlanks" dxfId="6" priority="3">
      <formula>LEN(TRIM(L13))&gt;0</formula>
    </cfRule>
  </conditionalFormatting>
  <conditionalFormatting sqref="O13">
    <cfRule type="notContainsBlanks" dxfId="5" priority="2">
      <formula>LEN(TRIM(O13))&gt;0</formula>
    </cfRule>
  </conditionalFormatting>
  <conditionalFormatting sqref="R13">
    <cfRule type="notContainsBlanks" dxfId="4" priority="1">
      <formula>LEN(TRIM(R13))&gt;0</formula>
    </cfRule>
  </conditionalFormatting>
  <conditionalFormatting sqref="AD49:AH54">
    <cfRule type="cellIs" dxfId="3" priority="9" operator="equal">
      <formula>0</formula>
    </cfRule>
  </conditionalFormatting>
  <conditionalFormatting sqref="AH49:AH54">
    <cfRule type="containsText" dxfId="2" priority="10" operator="containsText" text="ERROR">
      <formula>NOT(ISERROR(SEARCH("ERROR",AH49)))</formula>
    </cfRule>
  </conditionalFormatting>
  <conditionalFormatting sqref="AX62:BE67">
    <cfRule type="cellIs" dxfId="1" priority="5" operator="equal">
      <formula>0</formula>
    </cfRule>
  </conditionalFormatting>
  <conditionalFormatting sqref="BB62:BE67">
    <cfRule type="containsText" dxfId="0" priority="6" operator="containsText" text="ERROR">
      <formula>NOT(ISERROR(SEARCH("ERROR",BB62)))</formula>
    </cfRule>
  </conditionalFormatting>
  <dataValidations count="14">
    <dataValidation type="decimal" allowBlank="1" showInputMessage="1" showErrorMessage="1" errorTitle="ERROR" error="Escriba un valor entre 0% y 100%" sqref="S62:Y64 K62:Q64 AA62:AG64 AI62:AO64 AQ62:AW64" xr:uid="{262495D8-C72E-4F95-928F-067D599A192D}">
      <formula1>0</formula1>
      <formula2>1</formula2>
    </dataValidation>
    <dataValidation type="whole" operator="greaterThanOrEqual" allowBlank="1" showErrorMessage="1" errorTitle="ERROR" error="Escriba un número igual o mayor que 0" promptTitle="ERROR" prompt="Escriba un número igual o mayor que 0" sqref="G26:G27 G72:J72 E80 E72 I29:L29 H26 G24:H25 G28:H29 K65:Q67 S65:Y67 AA65:AG67 AI65:AO67 AQ65:AW67" xr:uid="{76B574AA-B29E-4DE0-9E3B-BDB219789263}">
      <formula1>0</formula1>
    </dataValidation>
    <dataValidation operator="greaterThanOrEqual" allowBlank="1" showErrorMessage="1" errorTitle="ERROR" error="Escriba un número igual o mayor que 0" promptTitle="ERROR" prompt="Escriba un número igual o mayor que 0" sqref="E73:E78 J55:AC55 J68:AW68 G73:K79" xr:uid="{0EF55F16-F8B4-42F5-8945-81BBD77BD4F1}"/>
    <dataValidation type="list" allowBlank="1" showInputMessage="1" showErrorMessage="1" sqref="Q34:Q40 O34:O40" xr:uid="{8BCFDAA9-DC9C-4374-A141-F250CA87782C}">
      <formula1>"Si, No"</formula1>
    </dataValidation>
    <dataValidation type="list" allowBlank="1" showInputMessage="1" showErrorMessage="1" sqref="J35:J40" xr:uid="{AAC301E0-31EA-493A-BB8C-75B915B08D5F}">
      <formula1>"Formulación, Actualización, Ajuste"</formula1>
    </dataValidation>
    <dataValidation type="list" allowBlank="1" showInputMessage="1" showErrorMessage="1" sqref="J34" xr:uid="{DB821B54-144C-4F2F-A78B-BBBE0ED8902C}">
      <formula1>"Formulación, Actualización, Ajuste, Aprobado"</formula1>
    </dataValidation>
    <dataValidation type="list" allowBlank="1" showInputMessage="1" showErrorMessage="1" sqref="N13 H13 K13 Q13" xr:uid="{12F65525-AFDC-4155-AA46-CC80688DC217}">
      <formula1>"SI APLICA, NO APLICA"</formula1>
    </dataValidation>
    <dataValidation type="list" allowBlank="1" showInputMessage="1" showErrorMessage="1" sqref="M34:M40" xr:uid="{0FEF4D14-5E69-4B84-B4C4-17EEF64746E1}">
      <formula1>"Sin iniciar, Actividades prervias, Aprestamiento, Diagnóstico, Prospectiva y Zonificación Ambiental, Formulación"</formula1>
    </dataValidation>
    <dataValidation type="custom" allowBlank="1" showInputMessage="1" showErrorMessage="1" error="La suma de esta fase no puesde superar el 15%" sqref="J49:M54" xr:uid="{DFEA6F9E-2DEF-4039-8F48-E96ABC3EF9A3}">
      <formula1>SUM($J49:$M49)&lt;=$J$47</formula1>
    </dataValidation>
    <dataValidation type="custom" allowBlank="1" showInputMessage="1" showErrorMessage="1" errorTitle="ERROR" error="La suma de esta fase no puede ser superior a 18%" sqref="N49:Q54" xr:uid="{20585B96-0A70-4806-A8A1-E0184A3BC7D4}">
      <formula1>SUM($N49:$Q49)&lt;=$N$47</formula1>
    </dataValidation>
    <dataValidation type="custom" allowBlank="1" showInputMessage="1" showErrorMessage="1" error="La suma de esta fase no puede ser superior a 33%" sqref="R49:U54" xr:uid="{617A8E3A-8462-4541-A330-1820DC5CD5A5}">
      <formula1>SUM($R49:$U49)&lt;=$R$47</formula1>
    </dataValidation>
    <dataValidation type="custom" allowBlank="1" showInputMessage="1" showErrorMessage="1" error="La suma de esta fase no puede ser superior a 16%" sqref="V49:Y54" xr:uid="{1E2EF32E-28E6-497E-A1DB-1A3E5ECB150B}">
      <formula1>SUM($V49:$Y49)&lt;=$V$47</formula1>
    </dataValidation>
    <dataValidation type="custom" allowBlank="1" showInputMessage="1" showErrorMessage="1" error="La suma de esta fase no puede ser superior a 18%" sqref="Z49:AC54" xr:uid="{2DD4F822-794B-4328-9AEA-0A5E7C1C67C7}">
      <formula1>SUM($Z49:$AC49)&lt;=$Z$47</formula1>
    </dataValidation>
    <dataValidation type="list" allowBlank="1" showInputMessage="1" showErrorMessage="1" sqref="H14 K14 N14 Q14" xr:uid="{268B343F-0843-428C-B0F3-5828E1B2A962}">
      <formula1>"NO SE REPORTA, SI SE REPORTA"</formula1>
    </dataValidation>
  </dataValidations>
  <hyperlinks>
    <hyperlink ref="C9" location="'ANEXO 3'!A1" display="VOLVER AL INDICE" xr:uid="{B380E7E9-0F11-4FFB-83AB-0D5F62A338C2}"/>
  </hyperlinks>
  <pageMargins left="0.25" right="0.25" top="0.75" bottom="0.75" header="0.3" footer="0.3"/>
  <pageSetup paperSize="178" scale="14" orientation="portrait" horizontalDpi="1200" verticalDpi="12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14</vt:i4>
      </vt:variant>
    </vt:vector>
  </HeadingPairs>
  <TitlesOfParts>
    <vt:vector size="19" baseType="lpstr">
      <vt:lpstr>Listas</vt:lpstr>
      <vt:lpstr>Datos Generales</vt:lpstr>
      <vt:lpstr>Instructivo</vt:lpstr>
      <vt:lpstr>POMCAS_FORM_HM</vt:lpstr>
      <vt:lpstr>POMCAS_FORM_REPORTE</vt:lpstr>
      <vt:lpstr>acumula</vt:lpstr>
      <vt:lpstr>POMCAS_FORM_HM!Área_de_impresión</vt:lpstr>
      <vt:lpstr>POMCAS_FORM_REPORTE!Área_de_impresión</vt:lpstr>
      <vt:lpstr>cobertura</vt:lpstr>
      <vt:lpstr>Desagregaci</vt:lpstr>
      <vt:lpstr>enfoque</vt:lpstr>
      <vt:lpstr>fuente</vt:lpstr>
      <vt:lpstr>'Datos Generales'!Lista_CAR</vt:lpstr>
      <vt:lpstr>orienta</vt:lpstr>
      <vt:lpstr>periodicidad</vt:lpstr>
      <vt:lpstr>tipo</vt:lpstr>
      <vt:lpstr>tipounidad</vt:lpstr>
      <vt:lpstr>POMCAS_FORM_HM!Títulos_a_imprimir</vt:lpstr>
      <vt:lpstr>'Datos Generales'!Vigencias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DEFENSORIA DEL PUEBLO</dc:creator>
  <cp:keywords/>
  <dc:description/>
  <cp:lastModifiedBy>Ivan Dario Ramirez Bejarano</cp:lastModifiedBy>
  <cp:revision/>
  <dcterms:created xsi:type="dcterms:W3CDTF">2012-04-13T14:28:11Z</dcterms:created>
  <dcterms:modified xsi:type="dcterms:W3CDTF">2024-03-07T17:29:53Z</dcterms:modified>
  <cp:category/>
  <cp:contentStatus/>
</cp:coreProperties>
</file>