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1094" documentId="8_{778E43FE-1BE6-4B64-A7F4-8DE8F23DC15E}" xr6:coauthVersionLast="47" xr6:coauthVersionMax="47" xr10:uidLastSave="{B1D5BECE-646B-4A29-B0E3-2DBFF42C3E4B}"/>
  <bookViews>
    <workbookView xWindow="-120" yWindow="-120" windowWidth="20730" windowHeight="11040" tabRatio="504" firstSheet="2" activeTab="3" xr2:uid="{00000000-000D-0000-FFFF-FFFF00000000}"/>
  </bookViews>
  <sheets>
    <sheet name="Listas" sheetId="2" state="hidden" r:id="rId1"/>
    <sheet name="Instructivo" sheetId="5" r:id="rId2"/>
    <sheet name="PMAA_HM" sheetId="1" r:id="rId3"/>
    <sheet name="PMAA_REPORTE" sheetId="12" r:id="rId4"/>
  </sheets>
  <externalReferences>
    <externalReference r:id="rId5"/>
  </externalReferences>
  <definedNames>
    <definedName name="_Toc467769473" localSheetId="3">PMAA_REPORTE!#REF!</definedName>
    <definedName name="acumula">Listas!$B$36:$B$40</definedName>
    <definedName name="_xlnm.Print_Area" localSheetId="2">PMAA_HM!$B$1:$Q$49</definedName>
    <definedName name="cobertura">Listas!$D$30:$D$33</definedName>
    <definedName name="Desagregaci">Listas!$D$30:$D$35</definedName>
    <definedName name="enfoque">Listas!$D$22:$D$27</definedName>
    <definedName name="fuente">Listas!$B$3:$B$4</definedName>
    <definedName name="Lista_CAR" localSheetId="3">'[1]Datos Generales'!$H$5:$H$37</definedName>
    <definedName name="Lista_CAR">'[1]Datos Generales'!$H$5:$H$37</definedName>
    <definedName name="orienta">Listas!$D$38:$D$40</definedName>
    <definedName name="periodicidad">Listas!$B$12:$B$19</definedName>
    <definedName name="REPORTE" localSheetId="3">[1]Formulas!$F$33:$F$34</definedName>
    <definedName name="REPORTE">[1]Formulas!$F$33:$F$34</definedName>
    <definedName name="SI" localSheetId="3">[1]Formulas!$D$33:$D$34</definedName>
    <definedName name="SI">[1]Formulas!$D$33:$D$34</definedName>
    <definedName name="tipo">Listas!$B$7:$B$9</definedName>
    <definedName name="tipounidad">Listas!$B$22:$B$33</definedName>
    <definedName name="_xlnm.Print_Titles" localSheetId="2">PMAA_HM!$1:$7</definedName>
    <definedName name="Vigencias" localSheetId="3">#REF!</definedName>
    <definedName name="Vigenci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2" l="1"/>
  <c r="T12" i="12"/>
  <c r="P12" i="12"/>
  <c r="M12" i="12"/>
  <c r="G78" i="12"/>
  <c r="I12" i="12"/>
  <c r="F73" i="12"/>
  <c r="F74" i="12"/>
  <c r="F75" i="12"/>
  <c r="F76" i="12"/>
  <c r="F77" i="12"/>
  <c r="F72" i="12"/>
  <c r="E73" i="12"/>
  <c r="E74" i="12" s="1"/>
  <c r="E75" i="12" s="1"/>
  <c r="E76" i="12" s="1"/>
  <c r="E77" i="12" s="1"/>
  <c r="H45" i="12"/>
  <c r="H60" i="12" s="1"/>
  <c r="AH60" i="12" s="1"/>
  <c r="AI60" i="12" s="1"/>
  <c r="AD60" i="12"/>
  <c r="AG60" i="12"/>
  <c r="AF60" i="12"/>
  <c r="AE60" i="12"/>
  <c r="G60" i="12"/>
  <c r="F60" i="12"/>
  <c r="H46" i="12"/>
  <c r="H61" i="12" s="1"/>
  <c r="AH61" i="12" s="1"/>
  <c r="AK61" i="12" s="1"/>
  <c r="H47" i="12"/>
  <c r="H62" i="12" s="1"/>
  <c r="AH62" i="12" s="1"/>
  <c r="AI62" i="12" s="1"/>
  <c r="H48" i="12"/>
  <c r="H49" i="12"/>
  <c r="H64" i="12" s="1"/>
  <c r="AH64" i="12" s="1"/>
  <c r="H50" i="12"/>
  <c r="H65" i="12" s="1"/>
  <c r="AH65" i="12" s="1"/>
  <c r="I51" i="12"/>
  <c r="K51" i="12"/>
  <c r="M51" i="12"/>
  <c r="O51" i="12"/>
  <c r="V51" i="12"/>
  <c r="T51" i="12"/>
  <c r="R51" i="12"/>
  <c r="P51" i="12"/>
  <c r="AC51" i="12"/>
  <c r="AA51" i="12"/>
  <c r="Y51" i="12"/>
  <c r="W51" i="12"/>
  <c r="AG65" i="12"/>
  <c r="AF65" i="12"/>
  <c r="AE65" i="12"/>
  <c r="AD65" i="12"/>
  <c r="AG64" i="12"/>
  <c r="AF64" i="12"/>
  <c r="AE64" i="12"/>
  <c r="AD64" i="12"/>
  <c r="AG63" i="12"/>
  <c r="AF63" i="12"/>
  <c r="AE63" i="12"/>
  <c r="AD63" i="12"/>
  <c r="AG62" i="12"/>
  <c r="AF62" i="12"/>
  <c r="AE62" i="12"/>
  <c r="AD62" i="12"/>
  <c r="AG61" i="12"/>
  <c r="AF61" i="12"/>
  <c r="AE61" i="12"/>
  <c r="AD61" i="12"/>
  <c r="AE45" i="12"/>
  <c r="H72" i="12" s="1"/>
  <c r="AD45" i="12"/>
  <c r="G72" i="12" s="1"/>
  <c r="G65" i="12"/>
  <c r="F65" i="12"/>
  <c r="G64" i="12"/>
  <c r="F64" i="12"/>
  <c r="G63" i="12"/>
  <c r="F63" i="12"/>
  <c r="G62" i="12"/>
  <c r="F62" i="12"/>
  <c r="G61" i="12"/>
  <c r="F61" i="12"/>
  <c r="AC66" i="12"/>
  <c r="AA66" i="12"/>
  <c r="Y66" i="12"/>
  <c r="W66" i="12"/>
  <c r="V66" i="12"/>
  <c r="T66" i="12"/>
  <c r="R66" i="12"/>
  <c r="P66" i="12"/>
  <c r="O66" i="12"/>
  <c r="M66" i="12"/>
  <c r="K66" i="12"/>
  <c r="I66" i="12"/>
  <c r="E61" i="12"/>
  <c r="E62" i="12" s="1"/>
  <c r="E63" i="12" s="1"/>
  <c r="E64" i="12" s="1"/>
  <c r="E65" i="12" s="1"/>
  <c r="AD46" i="12"/>
  <c r="G73" i="12" s="1"/>
  <c r="AE46" i="12"/>
  <c r="H73" i="12" s="1"/>
  <c r="AF46" i="12"/>
  <c r="I73" i="12" s="1"/>
  <c r="AG46" i="12"/>
  <c r="K73" i="12" s="1"/>
  <c r="AD47" i="12"/>
  <c r="G74" i="12" s="1"/>
  <c r="AE47" i="12"/>
  <c r="H74" i="12" s="1"/>
  <c r="AF47" i="12"/>
  <c r="I74" i="12" s="1"/>
  <c r="AG47" i="12"/>
  <c r="K74" i="12" s="1"/>
  <c r="AD48" i="12"/>
  <c r="G75" i="12" s="1"/>
  <c r="AE48" i="12"/>
  <c r="H75" i="12" s="1"/>
  <c r="AF48" i="12"/>
  <c r="I75" i="12" s="1"/>
  <c r="AG48" i="12"/>
  <c r="K75" i="12" s="1"/>
  <c r="AD49" i="12"/>
  <c r="G76" i="12" s="1"/>
  <c r="AE49" i="12"/>
  <c r="H76" i="12" s="1"/>
  <c r="AF49" i="12"/>
  <c r="I76" i="12" s="1"/>
  <c r="AG49" i="12"/>
  <c r="K76" i="12" s="1"/>
  <c r="AD50" i="12"/>
  <c r="G77" i="12" s="1"/>
  <c r="AE50" i="12"/>
  <c r="H77" i="12" s="1"/>
  <c r="AF50" i="12"/>
  <c r="I77" i="12" s="1"/>
  <c r="AG50" i="12"/>
  <c r="K77" i="12" s="1"/>
  <c r="AF45" i="12"/>
  <c r="I72" i="12" s="1"/>
  <c r="AG45" i="12"/>
  <c r="K72" i="12" s="1"/>
  <c r="E46" i="12"/>
  <c r="E47" i="12" s="1"/>
  <c r="E48" i="12" s="1"/>
  <c r="E49" i="12" s="1"/>
  <c r="E50" i="12" s="1"/>
  <c r="AI65" i="12" l="1"/>
  <c r="AK65" i="12"/>
  <c r="AK64" i="12"/>
  <c r="AI64" i="12"/>
  <c r="AK60" i="12"/>
  <c r="AI61" i="12"/>
  <c r="AK62" i="12"/>
  <c r="AH49" i="12"/>
  <c r="AH50" i="12"/>
  <c r="AH48" i="12"/>
  <c r="AH47" i="12"/>
  <c r="AH46" i="12"/>
  <c r="AH45" i="12"/>
  <c r="H63" i="12"/>
  <c r="AH63" i="12" s="1"/>
  <c r="AD66" i="12"/>
  <c r="AF66" i="12"/>
  <c r="AG66" i="12"/>
  <c r="AE66" i="12"/>
  <c r="AF51" i="12"/>
  <c r="I78" i="12" s="1"/>
  <c r="AE51" i="12"/>
  <c r="H78" i="12" s="1"/>
  <c r="AG51" i="12"/>
  <c r="K78" i="12" s="1"/>
  <c r="AD51" i="12"/>
  <c r="AI63" i="12" l="1"/>
  <c r="AK63" i="12"/>
  <c r="AH66" i="12"/>
  <c r="AH51" i="12"/>
  <c r="E33" i="12" l="1"/>
  <c r="E34" i="12" s="1"/>
  <c r="E35" i="12" s="1"/>
  <c r="E36" i="12" s="1"/>
  <c r="E37" i="12" s="1"/>
  <c r="T13" i="12"/>
  <c r="P13" i="12"/>
  <c r="M13" i="12"/>
  <c r="F4" i="12"/>
  <c r="B2" i="12"/>
</calcChain>
</file>

<file path=xl/sharedStrings.xml><?xml version="1.0" encoding="utf-8"?>
<sst xmlns="http://schemas.openxmlformats.org/spreadsheetml/2006/main" count="447" uniqueCount="276">
  <si>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</si>
  <si>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</si>
  <si>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</si>
  <si>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</si>
  <si>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</si>
  <si>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</si>
  <si>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</si>
  <si>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</si>
  <si>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</si>
  <si>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</si>
  <si>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</si>
  <si>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</si>
  <si>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</si>
  <si>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</si>
  <si>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</si>
  <si>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</si>
  <si>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</si>
  <si>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</si>
  <si>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</si>
  <si>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</si>
  <si>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</si>
  <si>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</si>
  <si>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</si>
  <si>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</si>
  <si>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</si>
  <si>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</si>
  <si>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</si>
  <si>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</si>
  <si>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</si>
  <si>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</si>
  <si>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</si>
  <si>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</si>
  <si>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</si>
  <si>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</si>
  <si>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</si>
  <si>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</si>
  <si>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</si>
  <si>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</si>
  <si>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</si>
  <si>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</si>
  <si>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</si>
  <si>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</si>
  <si>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</si>
  <si>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</si>
  <si>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</si>
  <si>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</si>
  <si>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</si>
  <si>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</si>
  <si>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</si>
  <si>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</si>
  <si>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</si>
  <si>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</si>
  <si>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</si>
  <si>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</si>
  <si>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</si>
  <si>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</si>
  <si>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</si>
  <si>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</si>
  <si>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</si>
  <si>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</si>
  <si>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</si>
  <si>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</si>
  <si>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</si>
  <si>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</si>
  <si>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</si>
  <si>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</si>
  <si>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</si>
  <si>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</si>
  <si>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</si>
  <si>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</si>
  <si>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</si>
  <si>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</si>
  <si>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</si>
  <si>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</si>
  <si>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</si>
  <si>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</si>
  <si>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</si>
  <si>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</si>
  <si>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</si>
  <si>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</si>
  <si>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</si>
  <si>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</si>
  <si>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</si>
  <si>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</si>
  <si>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</si>
  <si>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</si>
  <si>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</si>
  <si>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</si>
  <si>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</si>
  <si>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</si>
  <si>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</si>
  <si>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</si>
  <si>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</si>
  <si>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</si>
  <si>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</si>
  <si>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</si>
  <si>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</si>
  <si>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</si>
  <si>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</si>
  <si>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</si>
  <si>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</si>
  <si>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</si>
  <si>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</si>
  <si>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</si>
  <si>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</si>
  <si>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</si>
  <si>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</si>
  <si>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</si>
  <si>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</si>
  <si>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</si>
  <si>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</si>
  <si>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</si>
  <si>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</si>
  <si>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</si>
  <si>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</si>
  <si>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</si>
  <si>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</si>
  <si>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</si>
  <si>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</si>
  <si>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</si>
  <si>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</si>
  <si>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</si>
  <si>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</si>
  <si>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</si>
  <si>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</si>
  <si>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</si>
  <si>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</si>
  <si>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</si>
  <si>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</si>
  <si>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</si>
  <si>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</si>
  <si>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</si>
  <si>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</si>
  <si>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</si>
  <si>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</si>
  <si>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</si>
  <si>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</si>
  <si>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</si>
  <si>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</si>
  <si>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</si>
  <si>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</si>
  <si>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</si>
  <si>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</si>
  <si>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</si>
  <si>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</si>
  <si>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</si>
  <si>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</si>
  <si>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</si>
  <si>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</si>
  <si>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</si>
  <si>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</si>
  <si>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</si>
  <si>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</si>
  <si>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</si>
  <si>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</si>
  <si>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</si>
  <si>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</si>
  <si>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</si>
  <si>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</si>
  <si>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</si>
  <si>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</si>
  <si>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</si>
  <si>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</si>
  <si>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</si>
  <si>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</si>
  <si>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</si>
  <si>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</si>
  <si>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</si>
  <si>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</si>
  <si>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rPr>
        <b/>
        <sz val="8"/>
        <color rgb="FF000000"/>
        <rFont val="Arial Narrow"/>
        <family val="2"/>
      </rPr>
      <t>Vigencia:</t>
    </r>
    <r>
      <rPr>
        <sz val="8"/>
        <rFont val="Arial Narrow"/>
        <family val="2"/>
      </rPr>
      <t xml:space="preserve"> 06/10/2022</t>
    </r>
  </si>
  <si>
    <t>Código: F-E-SIG-46</t>
  </si>
  <si>
    <t>Ministerio de Ambiente y Desarrollo Sostenible -MinAmbiente</t>
  </si>
  <si>
    <t>Dirección de Gestión Integral del Recurso Hídrico</t>
  </si>
  <si>
    <t>Correo institucional: servicioalciudadano@minambiente.gov.co</t>
  </si>
  <si>
    <t>Conmutador: +57 6013323400, Whatsapp: +57 3102213891
Línea gratuita nacional: 018000919301
Línea Celular: +57 3133463676</t>
  </si>
  <si>
    <t>El indicador permite medir el avance en el cumplimiento de la meta de acuíferos priorizados con PMAA formulados y /o ajustados, definida por la autoridad ambiental para el cuatrienio.</t>
  </si>
  <si>
    <t>La Ley 99 de 1993, define las funciones del Ministerio de Medio Ambiente confiriendo la obligación de formular las Políticas Nacionales en relación al Medio Ambiente y los recursos naturales renovables, establecer reglas y criterios de ordenamiento ambiental de uso del territorio y fijar las pautas generales para el ordenamiento y manejo de cuencas hidrográficas y demás áreas de manejo especial, al igual establece la competencia a las Corporaciones Autónomas Regionales y de Desarrollo Sostenible en la ordenación y manejo de las cuencas hidrográficas ubicadas en el área de su jurisdicción.
La Política Nacional para la Gestión Integral del Recurso Hídrico tiene como Objetivo 1. OFERTA: Conservar los sistemas naturales y los procesos hidrológicos de los que depende la oferta de agua para el país, el cual contempla  la implementación de la Estrategia 1.2 – Planificación como mecanismo para establecer lineamientos a nivel de la cuenca hidrográfica (aguas superficiales, subterráneas y marino costeras), para orientar la gestión y el uso sostenible del agua Priorizar, dentro de la cual se encuentra la línea estratégica de  Formular e implementar los planes de manejo de acuíferos priorizados definidos en el Plan Hídrico Nacional, que no estén dentro de uno de los planes de ordenación y manejo de cuencas hidrográficas priorizados en el Plan Hídrico Nacional.
El Programa Nacional de Aguas Subterráneas (PNASUB), se enmarca en la Política Nacional para la Gestión Integral del Recurso Hídrico y tiene por objeto el Diseñar y promover la implementación de estrategias del nivel nacional y regional que garanticen una adecuada evaluación y gestión del agua subterránea en Colombia. En su eje temático IV. Manejo y aprovechamiento, el PNASUB establece la formulación e implementación de planes de manejo ambiental de acuíferos, a través de los cuales se abordará el conocimiento del sistema acuífero, su evaluación en cantidad y calidad y la identificación de la problemática o amenazas sobre el mismo, lo cual permitirá proyectar las medidas de manejo ambiental a través del desarrollo de procesos participativos.</t>
  </si>
  <si>
    <r>
      <t xml:space="preserve">Ley 99 de 1993, </t>
    </r>
    <r>
      <rPr>
        <sz val="10"/>
        <color rgb="FFFF0000"/>
        <rFont val="Arial Narrow"/>
        <family val="2"/>
      </rPr>
      <t>artículo 1, numeral 4</t>
    </r>
    <r>
      <rPr>
        <sz val="10"/>
        <rFont val="Arial Narrow"/>
        <family val="2"/>
      </rPr>
      <t>, y sus modificaciones</t>
    </r>
  </si>
  <si>
    <r>
      <t xml:space="preserve">Por la cual se crea el Ministerio del Medio Ambiente, se reordena el Sector Público encargado de la gestión y conservación del medio ambiente y los recursos naturales renovables, se organiza el Sistema Nacional Ambiental, SINA, y se dictan otras disposiciones.
</t>
    </r>
    <r>
      <rPr>
        <sz val="10"/>
        <color rgb="FFFF0000"/>
        <rFont val="Arial Narrow"/>
        <family val="2"/>
      </rPr>
      <t xml:space="preserve">
ARTICULO 1o. Principios Generales Ambientales. La política ambiental colombiana seguirá los siguientes principios generales:
(...) 
4. Las zonas de páramos, subpáramos, los nacimientos de agua y las zonas de recarga de acuíferos serán objeto de protección especial. 
(...)</t>
    </r>
  </si>
  <si>
    <t>Decreto 1076 de 2015 y sus modificaciones</t>
  </si>
  <si>
    <t>Decreto Único Reglamentario del Sector Ambiente y Desarrollo Sostenible.</t>
  </si>
  <si>
    <r>
      <rPr>
        <b/>
        <u/>
        <sz val="10"/>
        <rFont val="Arial Narrow"/>
        <family val="2"/>
      </rPr>
      <t xml:space="preserve">Documentación de Referencia:
</t>
    </r>
    <r>
      <rPr>
        <sz val="10"/>
        <rFont val="Arial Narrow"/>
        <family val="2"/>
      </rPr>
      <t>Política Nacional para la Gestión Integral del Recurso Hídrico
Plan hídrico Nacional
Guía Técnica para la formulación de Planes de Manejo de Acuíferos (PMAA)</t>
    </r>
  </si>
  <si>
    <t>2.5.1. Otra  Cúal</t>
  </si>
  <si>
    <t>Informe de Avance en la Ejecución de los Planes de Acción Cuatrienales de las Autoridades Ambientales</t>
  </si>
  <si>
    <t>60 días</t>
  </si>
  <si>
    <r>
      <rPr>
        <sz val="10"/>
        <rFont val="Arial Narrow"/>
        <family val="2"/>
      </rPr>
      <t xml:space="preserve">Para efectos de la programación de las metas en el Plan de Acción, la Autoridad Ambiental deberá considerar la siguiente ponderación por Fase en el marco de la formulación de los Planes de Manejo Ambiental de Acuíferos-PMAA: 
</t>
    </r>
    <r>
      <rPr>
        <b/>
        <sz val="10"/>
        <rFont val="Arial Narrow"/>
        <family val="2"/>
      </rPr>
      <t xml:space="preserve">Plan de Manejo Ambiental de Acuíferos (PMAA):
</t>
    </r>
  </si>
  <si>
    <r>
      <rPr>
        <b/>
        <sz val="10"/>
        <rFont val="Arial Narrow"/>
        <family val="2"/>
      </rPr>
      <t xml:space="preserve">Porcentaje de avance de la meta anual en la formulación del PMAA
</t>
    </r>
    <r>
      <rPr>
        <sz val="10"/>
        <rFont val="Arial Narrow"/>
        <family val="2"/>
      </rPr>
      <t xml:space="preserve">
Es resultado del cociente entre el avance en la formulación del PMAA y la meta anual establecida al cierre de cada vigencia.
</t>
    </r>
    <r>
      <rPr>
        <b/>
        <sz val="10"/>
        <rFont val="Arial Narrow"/>
        <family val="2"/>
      </rPr>
      <t xml:space="preserve">Donde:
</t>
    </r>
    <r>
      <rPr>
        <sz val="10"/>
        <rFont val="Arial Narrow"/>
        <family val="2"/>
      </rPr>
      <t xml:space="preserve">
PAMAPA </t>
    </r>
    <r>
      <rPr>
        <vertAlign val="subscript"/>
        <sz val="10"/>
        <rFont val="Arial Narrow"/>
        <family val="2"/>
      </rPr>
      <t xml:space="preserve">zt </t>
    </r>
    <r>
      <rPr>
        <sz val="10"/>
        <rFont val="Arial Narrow"/>
        <family val="2"/>
      </rPr>
      <t xml:space="preserve">= Porcentaje de avance de la meta anual en la formulación del PMAA z, en el tiempo t.
PAFPA </t>
    </r>
    <r>
      <rPr>
        <vertAlign val="subscript"/>
        <sz val="10"/>
        <rFont val="Arial Narrow"/>
        <family val="2"/>
      </rPr>
      <t xml:space="preserve">zt </t>
    </r>
    <r>
      <rPr>
        <sz val="10"/>
        <rFont val="Arial Narrow"/>
        <family val="2"/>
      </rPr>
      <t xml:space="preserve">= Porcentaje de avance alcanzado en la formulación del PMAA z, en el tiempo t.
MFPA </t>
    </r>
    <r>
      <rPr>
        <vertAlign val="subscript"/>
        <sz val="10"/>
        <rFont val="Arial Narrow"/>
        <family val="2"/>
      </rPr>
      <t xml:space="preserve">zt </t>
    </r>
    <r>
      <rPr>
        <sz val="10"/>
        <rFont val="Arial Narrow"/>
        <family val="2"/>
      </rPr>
      <t>= Meta anual establecida en porcentaje (%) en la formulación del PMAA z, en el tiempo t.
z = Corresponde al PMAA que se encuentra en proceso de formulación y/o ajuste (PMAA, 1, PMAA 2, etc.)
t = Año de cálculo del indicador</t>
    </r>
  </si>
  <si>
    <r>
      <t xml:space="preserve">Meta anual de avance (%) en la formulación de cada PMAA
</t>
    </r>
    <r>
      <rPr>
        <sz val="10"/>
        <rFont val="Arial Narrow"/>
        <family val="2"/>
      </rPr>
      <t>Utilice tantas líneas cuantas sean necesarias e indique las metas anuales teniendo como base la ponderación establecida para cada fase, hasta alcanzar el 100% con la aprobación del plan.</t>
    </r>
  </si>
  <si>
    <r>
      <t xml:space="preserve">Porcentaje de avance alcanzado en la formulación de cada PMAA (*) (%)
</t>
    </r>
    <r>
      <rPr>
        <sz val="10"/>
        <rFont val="Arial Narrow"/>
        <family val="2"/>
      </rPr>
      <t>Utilice tantas líneas cuantas sean necesarias.</t>
    </r>
    <r>
      <rPr>
        <b/>
        <sz val="10"/>
        <rFont val="Arial Narrow"/>
        <family val="2"/>
      </rPr>
      <t xml:space="preserve">
(*) </t>
    </r>
    <r>
      <rPr>
        <sz val="10"/>
        <rFont val="Arial Narrow"/>
        <family val="2"/>
      </rPr>
      <t xml:space="preserve">El avance en la formulación o ajuste alcanza el 100% cuando ha sido aprobado a través del respectivo acto administrativo, teniendo en cuenta lo contenido en el artículo 2.2.3.1.11.4. del Decreto 1076 de 2015.
</t>
    </r>
  </si>
  <si>
    <t>Informes de Gestión de las Autoridades Ambientales</t>
  </si>
  <si>
    <t xml:space="preserve">Total </t>
  </si>
  <si>
    <t>2.13.1. Otra Cúal?</t>
  </si>
  <si>
    <t>Jurisdicción Autoridad Ambiental</t>
  </si>
  <si>
    <t>Autoridades Ambientales</t>
  </si>
  <si>
    <t xml:space="preserve">Pagína Web MinAmbiente www.minambiente.gov.co </t>
  </si>
  <si>
    <t>Fabián Mauricio Caicedo Carrascal</t>
  </si>
  <si>
    <t>Dirección de Gestión Integral de Recurso Hídrico</t>
  </si>
  <si>
    <t>Director</t>
  </si>
  <si>
    <t>fcaicedo@minambiente.gov.co</t>
  </si>
  <si>
    <t>Ministerio de Ambiente y Desarrollo Sostenible</t>
  </si>
  <si>
    <t>+57 601 3323400</t>
  </si>
  <si>
    <t>Gustavo Adolfo Carrión Barrero</t>
  </si>
  <si>
    <t>Dirección de Ordenamiento Ambiental Territorial y Sistema Nacional Ambiental</t>
  </si>
  <si>
    <t>gacarrionb@minambiente.gov.co</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</si>
  <si>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</si>
  <si>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</si>
  <si>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</si>
  <si>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</si>
  <si>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</si>
  <si>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</si>
  <si>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</si>
  <si>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</si>
  <si>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</si>
  <si>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SI SE REPORTA</t>
  </si>
  <si>
    <t xml:space="preserve">Observaciones </t>
  </si>
  <si>
    <t>Metodología de cálculo</t>
  </si>
  <si>
    <t>Información de Línea Base del Indicador</t>
  </si>
  <si>
    <t>Número de Acuíferos con PMAA aprobados, a 31 de diciembre de la vigencia anterior a la formulación del PAC</t>
  </si>
  <si>
    <t>Número de PMAA  objeto de ajuste:</t>
  </si>
  <si>
    <t>Número de acuíferos objeto de elaboración de PMAA priorizadas para el cuatrienio en la jurisdicción de la Autoridad Ambiental</t>
  </si>
  <si>
    <t>Meta de PMAA aprobados para el cuatrienio (indicar número)</t>
  </si>
  <si>
    <t>N°</t>
  </si>
  <si>
    <t>Nombre del Acuífero</t>
  </si>
  <si>
    <t>Autoridades ambientales que conforman la Mesa Técnica de concertación</t>
  </si>
  <si>
    <t>Área total del Acuífero (Ha)</t>
  </si>
  <si>
    <t>Area del Acuífero en la Jusrisdicción de la AA</t>
  </si>
  <si>
    <t>Acto administrativo de declaratoria</t>
  </si>
  <si>
    <t>Fase culminada (a)</t>
  </si>
  <si>
    <t>Fecha de aprobación de la última fase culminada</t>
  </si>
  <si>
    <t>Acto administrativo de adopción del PMAA</t>
  </si>
  <si>
    <t>Tiempo de vigencia del PMAA</t>
  </si>
  <si>
    <t>(a)	Indicar la Fase en que se encuentra la formulación del PMAA: Fase de Aprestamiento, Diagnóstico, Formulación y Aprobado</t>
  </si>
  <si>
    <t>Nombre de Acuífero</t>
  </si>
  <si>
    <t>Proceso</t>
  </si>
  <si>
    <t>TOTAL</t>
  </si>
  <si>
    <t>Meta PAC</t>
  </si>
  <si>
    <t>Utilice tantas líneas cuantas sean necesarias e indique las metas anuales teniendo como base la ponderación establecida para cada fase, hasta alcanzar el 100% con la adopción del plan</t>
  </si>
  <si>
    <t>Reporte de Avance en la formulación o ajuste de cada PMAA para la Autoridad Ambiental</t>
  </si>
  <si>
    <t>Utilice tantas líneas cuantas sean necesarias.</t>
  </si>
  <si>
    <t>(*) El avance en la formulación o ajuste alcanza el 100% cuando ha sido aprobado a través del respectivo acto administrativo, teniendo en cuenta lo contenido en el artículo 2.2.3.1.11.4. del Decreto 1076 de 2015.</t>
  </si>
  <si>
    <t>Cálculo del indicador</t>
  </si>
  <si>
    <t>Total</t>
  </si>
  <si>
    <t xml:space="preserve">Número de Acuíferos objeto de PMAA priorizados en la jurisdicción de la Autoridad Ambiental </t>
  </si>
  <si>
    <t>Estado de avance (Porcentaje, ver valor de cada fase en la hoja metodologica)</t>
  </si>
  <si>
    <t xml:space="preserve">Un Acuífero es una Unidad de roca o sedimento, capaz de almacenar y transmitir agua, entendida como el sistema que involucra las zonas de recarga, tránsito y de descarga, así como sus interacciones con otras unidades similares, las aguas superficiales y marinas (Articulo 2.2.3.1.1.3, Decreto 1076 de 1015).
El Decreto 1076 de 2015 en su Artículo 2.2.3.1.11.2. (Decreto 1640 de 2012, artículo 62) establece que: “en aquellos acuíferos que no hagan parte de un plan de ordenación y manejo de cuenca hidrográfica, la autoridad ambiental competente elaborará el plan de manejo ambiental de acuíferos, previa selección y priorización de este.
El Plan de Manejo de Acuíferos es un instrumento de planificación y administración del agua subterránea, que se implementa mediante el establecimiento de medidas de manejo para la protección de los aspectos y zonas de especial importancia hidrogeológica y la minimización o control de las principales problemáticas identificadas, así como con la formulación de los programas, proyectos y actividades que permitan la sostenibilidad del recurso, mediante el fortalecimiento de las capacidades institucionales, el avance en el conocimiento, el monitoreo sistemático del estado de los sistemas acuíferos, el fortalecimiento de la educación ambiental, y de los mecanismos para la participación (MADS).
Con el fin de orientar la elaboración de los PMAA la Guía Metodológica para la Formulación de Planes de Manejo Ambiental de Acuíferos [1] cuyo propósito principal es el de establecer los criterios técnicos, procedimientos y metodologías, que orienten a las Corporaciones Autónomas Regionales y de Desarrollo Sostenible y de los grandes centros poblados, en el proceso de formulación e implementación de los Planes de Manejo Ambiental de Acuíferos. En la cual se establece, que los planes de manejo ambiental de acuíferos se desarrollarán teniendo en cuenta las siguientes fases (1076 de 2015 en su Artículo 2.2.3.1.11.3): 
    1. Fase de Aprestamiento 
    2. Fase Diagnóstico
    3. Fase de Formulación
    4. Ejecución
    5. Seguimiento y evaluación
El artículo 2.2.3.1.11.4., indica que este PMAA será aprobado, mediante resolución por la(s) autoridad(es) ambiental(es) competente(s), dentro de los dos (2) meses siguientes a la terminación de la formulación del Plan e incorporará en su Plan de Acción los programas y proyectos a ejecutar de manera gradual.
</t>
  </si>
  <si>
    <t>31 de diciembre de la vigencia anterior a la formulación del Plan de Acción Cutrienal</t>
  </si>
  <si>
    <t>Fase 0: Recopilación de información secundaria y alistamiento institucional</t>
  </si>
  <si>
    <t>Fase 1. Delimitación del cauce permanente</t>
  </si>
  <si>
    <t>Fase 2. Límite físico</t>
  </si>
  <si>
    <t>año 1</t>
  </si>
  <si>
    <t>año 2</t>
  </si>
  <si>
    <t>año 3</t>
  </si>
  <si>
    <t>año 4</t>
  </si>
  <si>
    <t>PROGRAMACIÓN 
PLAN DE ACCIÓN CUATRIENAL</t>
  </si>
  <si>
    <r>
      <t xml:space="preserve">Meta anual de avance (%) en la formulación o ajuste de cada PMAA </t>
    </r>
    <r>
      <rPr>
        <sz val="10"/>
        <color rgb="FF000000"/>
        <rFont val="Arial Narrow"/>
        <family val="2"/>
      </rPr>
      <t>(ver valor de cada fase en la hoja metodologica)</t>
    </r>
  </si>
  <si>
    <t>Observaciones </t>
  </si>
  <si>
    <r>
      <t xml:space="preserve">Datos generales de los PMAA: Acuíferos objeto de ordenación en la jurisdicción de la Autoridad Ambiental
</t>
    </r>
    <r>
      <rPr>
        <sz val="10"/>
        <color rgb="FF000000"/>
        <rFont val="Arial Narrow"/>
        <family val="2"/>
      </rPr>
      <t>Información a 31 de diciembre de la vigencia anterior a la formulación del Plan de Acción Cutrienal</t>
    </r>
  </si>
  <si>
    <r>
      <t xml:space="preserve">Porcentaje de avance promedio en la formulación y/o ajuste de los Planes de Manejo Ambiental de Acuíferos (PMAA) 
</t>
    </r>
    <r>
      <rPr>
        <sz val="10"/>
        <rFont val="Arial Narrow"/>
        <family val="2"/>
      </rPr>
      <t xml:space="preserve">
El cálculo del Porcentaje promedio de avance anual en la formulación de los PMAA se obtiene de la siguiente manera:
</t>
    </r>
    <r>
      <rPr>
        <b/>
        <sz val="10"/>
        <rFont val="Arial Narrow"/>
        <family val="2"/>
      </rPr>
      <t xml:space="preserve">Donde:
</t>
    </r>
    <r>
      <rPr>
        <sz val="10"/>
        <rFont val="Arial Narrow"/>
        <family val="2"/>
      </rPr>
      <t xml:space="preserve">
</t>
    </r>
    <r>
      <rPr>
        <b/>
        <sz val="10"/>
        <rFont val="Arial Narrow"/>
        <family val="2"/>
      </rPr>
      <t xml:space="preserve">PPAPMAA: </t>
    </r>
    <r>
      <rPr>
        <sz val="10"/>
        <rFont val="Arial Narrow"/>
        <family val="2"/>
      </rPr>
      <t xml:space="preserve">Porcentaje de avance promedio en la formulación y/o ajuste de los Planes de Manejo Ambiental de Acuíferos (PMAA): = Porcentaje promedio de avance anual en la formulación de los PMAA, en el tiempo t.
</t>
    </r>
    <r>
      <rPr>
        <b/>
        <sz val="10"/>
        <rFont val="Arial Narrow"/>
        <family val="2"/>
      </rPr>
      <t xml:space="preserve">PAMAPMAA </t>
    </r>
    <r>
      <rPr>
        <b/>
        <vertAlign val="subscript"/>
        <sz val="10"/>
        <rFont val="Arial Narrow"/>
        <family val="2"/>
      </rPr>
      <t xml:space="preserve">zt </t>
    </r>
    <r>
      <rPr>
        <b/>
        <sz val="10"/>
        <rFont val="Arial Narrow"/>
        <family val="2"/>
      </rPr>
      <t xml:space="preserve">= </t>
    </r>
    <r>
      <rPr>
        <sz val="10"/>
        <rFont val="Arial Narrow"/>
        <family val="2"/>
      </rPr>
      <t>Porcentaje de avance de la meta anual en la formulación del PMAA z, en el tiempo t.</t>
    </r>
    <r>
      <rPr>
        <b/>
        <sz val="10"/>
        <rFont val="Arial Narrow"/>
        <family val="2"/>
      </rPr>
      <t xml:space="preserve">
N </t>
    </r>
    <r>
      <rPr>
        <b/>
        <vertAlign val="subscript"/>
        <sz val="10"/>
        <rFont val="Arial Narrow"/>
        <family val="2"/>
      </rPr>
      <t xml:space="preserve">t </t>
    </r>
    <r>
      <rPr>
        <b/>
        <sz val="10"/>
        <rFont val="Arial Narrow"/>
        <family val="2"/>
      </rPr>
      <t xml:space="preserve">= </t>
    </r>
    <r>
      <rPr>
        <sz val="10"/>
        <rFont val="Arial Narrow"/>
        <family val="2"/>
      </rPr>
      <t>número total de planes en el tiempo t</t>
    </r>
    <r>
      <rPr>
        <b/>
        <sz val="10"/>
        <rFont val="Arial Narrow"/>
        <family val="2"/>
      </rPr>
      <t xml:space="preserve">
</t>
    </r>
    <r>
      <rPr>
        <b/>
        <sz val="10"/>
        <color rgb="FFFF0000"/>
        <rFont val="Arial Narrow"/>
        <family val="2"/>
      </rPr>
      <t xml:space="preserve"> </t>
    </r>
  </si>
  <si>
    <t>Línea base</t>
  </si>
  <si>
    <r>
      <rPr>
        <b/>
        <sz val="10"/>
        <rFont val="Arial Narrow"/>
        <family val="2"/>
      </rPr>
      <t>Datos generales de los PMAA: Acuíferos objeto de ordenación en la jurisdicción de la Autoridad Ambiental</t>
    </r>
    <r>
      <rPr>
        <sz val="10"/>
        <rFont val="Arial Narrow"/>
        <family val="2"/>
      </rPr>
      <t xml:space="preserve">
Información a 31 de diciembre de la vigencia anterior a la formulación del Plan de Acción Cutrienal</t>
    </r>
  </si>
  <si>
    <t>Acto administrativo de adopción del PMAA
(Número, fecha)</t>
  </si>
  <si>
    <t>EJECUCIÓN
PLAN DE ACCIÓN CUATRIENAL</t>
  </si>
  <si>
    <t>Rezago 
año 1</t>
  </si>
  <si>
    <t>Rezago 
año 2</t>
  </si>
  <si>
    <t>Rezago 
año 3</t>
  </si>
  <si>
    <t>MATRIZ DE REPORTE DE AVANCE DE INDICADORES MÍNIMOS DE GESTIÓN INCORPORADOS EN LA RESOLUCIÓN xxxxxx</t>
  </si>
  <si>
    <t>Avance PAC</t>
  </si>
  <si>
    <t>Responsable del reporte de las variables del indicador</t>
  </si>
  <si>
    <t>Nombre del funcionario</t>
  </si>
  <si>
    <t>Correo electrónico</t>
  </si>
  <si>
    <t>Dirección</t>
  </si>
  <si>
    <t>Avance en la formulación y/o ajuste de los Planes de Manejo Ambiental de Acuíferos (PMAA)</t>
  </si>
  <si>
    <t>Fase 1: Aprestamiento</t>
  </si>
  <si>
    <t>Fase 2. Diagnostico</t>
  </si>
  <si>
    <t>Fase 3. Formulación</t>
  </si>
  <si>
    <t>Estado de avance a 31 de diciembre de la vigencia anterior a la formulación del PAC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</si>
</sst>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43" formatCode="_-* #,##0.00_-;\-* #,##0.00_-;_-* &quot;-&quot;??_-;_-@_-"/>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1"/>
      <color theme="10"/>
      <name val="Calibri"/>
      <family val="2"/>
      <scheme val="minor"/>
    </font>
    <font>
      <b/>
      <sz val="8"/>
      <color rgb="FF000000"/>
      <name val="Arial Narrow"/>
      <family val="2"/>
    </font>
    <font>
      <u/>
      <sz val="10"/>
      <color theme="10"/>
      <name val="Arial"/>
      <family val="2"/>
    </font>
    <font>
      <b/>
      <u/>
      <sz val="10"/>
      <name val="Arial Narrow"/>
      <family val="2"/>
    </font>
    <font>
      <vertAlign val="subscript"/>
      <sz val="10"/>
      <name val="Arial Narrow"/>
      <family val="2"/>
    </font>
    <font>
      <sz val="10"/>
      <color rgb="FFFF0000"/>
      <name val="Arial Narrow"/>
      <family val="2"/>
    </font>
    <font>
      <sz val="10"/>
      <color rgb="FF000000"/>
      <name val="Arial Narrow"/>
      <family val="2"/>
    </font>
    <font>
      <b/>
      <sz val="10"/>
      <color rgb="FFFF0000"/>
      <name val="Arial Narrow"/>
      <family val="2"/>
    </font>
    <font>
      <sz val="10"/>
      <name val="Arial"/>
      <family val="2"/>
    </font>
    <font>
      <u/>
      <sz val="10"/>
      <color theme="10"/>
      <name val="Arial"/>
      <family val="2"/>
    </font>
    <font>
      <b/>
      <sz val="10"/>
      <color rgb="FF006100"/>
      <name val="Arial Narrow"/>
      <family val="2"/>
    </font>
    <font>
      <sz val="10"/>
      <color theme="1"/>
      <name val="Arial Narrow"/>
      <family val="2"/>
    </font>
    <font>
      <b/>
      <sz val="10"/>
      <color rgb="FF000000"/>
      <name val="Arial Narrow"/>
      <family val="2"/>
    </font>
    <font>
      <sz val="10"/>
      <color rgb="FF006100"/>
      <name val="Arial Narrow"/>
      <family val="2"/>
    </font>
    <font>
      <i/>
      <sz val="10"/>
      <color rgb="FF000000"/>
      <name val="Arial Narrow"/>
      <family val="2"/>
    </font>
    <font>
      <u/>
      <sz val="10"/>
      <color theme="10"/>
      <name val="Arial Narrow"/>
      <family val="2"/>
    </font>
    <font>
      <u/>
      <sz val="10"/>
      <color rgb="FF0563C1"/>
      <name val="Arial Narrow"/>
      <family val="2"/>
    </font>
    <font>
      <b/>
      <vertAlign val="subscript"/>
      <sz val="10"/>
      <name val="Arial Narrow"/>
      <family val="2"/>
    </font>
    <font>
      <sz val="11"/>
      <color theme="1"/>
      <name val="Arial Narrow"/>
      <family val="2"/>
    </font>
    <font>
      <sz val="9"/>
      <color rgb="FF000000"/>
      <name val="Arial Narrow"/>
      <family val="2"/>
    </font>
    <font>
      <b/>
      <u/>
      <sz val="11"/>
      <color rgb="FF000000"/>
      <name val="Arial Narrow"/>
      <family val="2"/>
    </font>
    <font>
      <b/>
      <u/>
      <sz val="9"/>
      <color rgb="FF000000"/>
      <name val="Arial Narrow"/>
      <family val="2"/>
    </font>
    <font>
      <sz val="11"/>
      <color rgb="FF000000"/>
      <name val="Arial Narrow"/>
      <family val="2"/>
    </font>
    <font>
      <b/>
      <sz val="11"/>
      <color rgb="FF000000"/>
      <name val="Arial Narrow"/>
      <family val="2"/>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s>
  <borders count="1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auto="1"/>
      </right>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s>
  <cellStyleXfs count="28">
    <xf numFmtId="0" fontId="0" fillId="0" borderId="0"/>
    <xf numFmtId="0" fontId="7" fillId="0" borderId="0"/>
    <xf numFmtId="0" fontId="16" fillId="0" borderId="0"/>
    <xf numFmtId="0" fontId="24" fillId="0" borderId="0" applyNumberFormat="0" applyFill="0" applyBorder="0" applyAlignment="0" applyProtection="0"/>
    <xf numFmtId="9" fontId="7" fillId="0" borderId="0" applyFont="0" applyFill="0" applyBorder="0" applyAlignment="0" applyProtection="0"/>
    <xf numFmtId="0" fontId="26" fillId="0" borderId="0" applyNumberFormat="0" applyFill="0" applyBorder="0" applyAlignment="0" applyProtection="0"/>
    <xf numFmtId="0" fontId="6" fillId="0" borderId="0"/>
    <xf numFmtId="9" fontId="6" fillId="0" borderId="0" applyFont="0" applyFill="0" applyBorder="0" applyAlignment="0" applyProtection="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0" fontId="26" fillId="0" borderId="0" applyNumberFormat="0" applyFill="0" applyBorder="0" applyAlignment="0" applyProtection="0"/>
    <xf numFmtId="9" fontId="32" fillId="0" borderId="0" applyFont="0" applyFill="0" applyBorder="0" applyAlignment="0" applyProtection="0"/>
    <xf numFmtId="0" fontId="33" fillId="0" borderId="0" applyNumberFormat="0" applyFill="0" applyBorder="0" applyAlignment="0" applyProtection="0"/>
    <xf numFmtId="43" fontId="16" fillId="0" borderId="0" applyFont="0" applyFill="0" applyBorder="0" applyAlignment="0" applyProtection="0"/>
    <xf numFmtId="44" fontId="16" fillId="0" borderId="0" applyFont="0" applyFill="0" applyBorder="0" applyAlignment="0" applyProtection="0"/>
    <xf numFmtId="9" fontId="16"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1" fillId="0" borderId="0"/>
  </cellStyleXfs>
  <cellXfs count="643">
    <xf numFmtId="0" fontId="0" fillId="0" borderId="0" xfId="0"/>
    <xf numFmtId="0" fontId="8" fillId="0" borderId="0" xfId="0" applyFont="1" applyAlignment="1">
      <alignment horizontal="center" vertical="center" wrapText="1"/>
    </xf>
    <xf numFmtId="0" fontId="9" fillId="0" borderId="0" xfId="0" applyFont="1"/>
    <xf numFmtId="0" fontId="0" fillId="0" borderId="0" xfId="0" applyAlignment="1">
      <alignment horizontal="center"/>
    </xf>
    <xf numFmtId="0" fontId="14" fillId="0" borderId="9" xfId="0" applyFont="1" applyBorder="1" applyAlignment="1">
      <alignment horizontal="left" vertical="center" wrapText="1"/>
    </xf>
    <xf numFmtId="0" fontId="14" fillId="0" borderId="5" xfId="0" quotePrefix="1" applyFont="1" applyBorder="1" applyAlignment="1">
      <alignment horizontal="left" vertical="center" wrapText="1"/>
    </xf>
    <xf numFmtId="0" fontId="14" fillId="0" borderId="0" xfId="0" quotePrefix="1" applyFont="1" applyAlignment="1">
      <alignment horizontal="left" vertical="center" wrapText="1"/>
    </xf>
    <xf numFmtId="0" fontId="14" fillId="0" borderId="9" xfId="0" applyFont="1" applyBorder="1" applyAlignment="1">
      <alignment vertical="center" wrapText="1"/>
    </xf>
    <xf numFmtId="0" fontId="14" fillId="0" borderId="0" xfId="0" applyFont="1" applyAlignment="1">
      <alignment vertical="center" wrapText="1"/>
    </xf>
    <xf numFmtId="0" fontId="14" fillId="0" borderId="1" xfId="0" applyFont="1" applyBorder="1" applyAlignment="1">
      <alignment vertical="center" wrapText="1"/>
    </xf>
    <xf numFmtId="0" fontId="14" fillId="0" borderId="6" xfId="0" quotePrefix="1" applyFont="1" applyBorder="1" applyAlignment="1">
      <alignment vertical="center" wrapText="1"/>
    </xf>
    <xf numFmtId="0" fontId="14" fillId="0" borderId="5" xfId="0" quotePrefix="1" applyFont="1" applyBorder="1" applyAlignment="1">
      <alignment vertical="center" wrapText="1"/>
    </xf>
    <xf numFmtId="0" fontId="14" fillId="0" borderId="7" xfId="0" quotePrefix="1" applyFont="1" applyBorder="1" applyAlignment="1">
      <alignment horizontal="left" vertical="center" wrapText="1"/>
    </xf>
    <xf numFmtId="0" fontId="14" fillId="0" borderId="11" xfId="0" quotePrefix="1" applyFont="1" applyBorder="1" applyAlignment="1">
      <alignment horizontal="left" vertical="center" wrapText="1"/>
    </xf>
    <xf numFmtId="0" fontId="14" fillId="0" borderId="8" xfId="0" applyFont="1" applyBorder="1" applyAlignment="1">
      <alignment vertical="center" wrapText="1"/>
    </xf>
    <xf numFmtId="0" fontId="14" fillId="0" borderId="10" xfId="0" applyFont="1" applyBorder="1" applyAlignment="1">
      <alignment vertical="center" wrapText="1"/>
    </xf>
    <xf numFmtId="0" fontId="14"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8" fillId="2" borderId="0" xfId="0" applyFont="1" applyFill="1" applyAlignment="1">
      <alignment horizontal="center" vertical="center" wrapText="1"/>
    </xf>
    <xf numFmtId="0" fontId="9" fillId="2" borderId="0" xfId="0" applyFont="1" applyFill="1"/>
    <xf numFmtId="0" fontId="0" fillId="2" borderId="0" xfId="0" applyFill="1"/>
    <xf numFmtId="0" fontId="14" fillId="2" borderId="5" xfId="0" quotePrefix="1" applyFont="1" applyFill="1" applyBorder="1" applyAlignment="1">
      <alignment horizontal="left" vertical="center" wrapText="1"/>
    </xf>
    <xf numFmtId="0" fontId="14" fillId="2" borderId="7" xfId="0" quotePrefix="1" applyFont="1" applyFill="1" applyBorder="1" applyAlignment="1">
      <alignment horizontal="left" vertical="center" wrapText="1"/>
    </xf>
    <xf numFmtId="0" fontId="14" fillId="2" borderId="0" xfId="0" quotePrefix="1" applyFont="1" applyFill="1" applyAlignment="1">
      <alignment horizontal="left" vertical="center" wrapText="1"/>
    </xf>
    <xf numFmtId="0" fontId="14" fillId="2" borderId="12" xfId="0" quotePrefix="1" applyFont="1" applyFill="1" applyBorder="1" applyAlignment="1">
      <alignment horizontal="left" vertical="center" wrapText="1"/>
    </xf>
    <xf numFmtId="0" fontId="14" fillId="2" borderId="9" xfId="0" applyFont="1" applyFill="1" applyBorder="1" applyAlignment="1">
      <alignment vertical="center" wrapText="1"/>
    </xf>
    <xf numFmtId="0" fontId="14" fillId="2" borderId="10" xfId="0" applyFont="1" applyFill="1" applyBorder="1" applyAlignment="1">
      <alignment vertical="center" wrapText="1"/>
    </xf>
    <xf numFmtId="0" fontId="14" fillId="2" borderId="5" xfId="0" applyFont="1" applyFill="1" applyBorder="1" applyAlignment="1">
      <alignment vertical="center" wrapText="1"/>
    </xf>
    <xf numFmtId="0" fontId="15" fillId="2" borderId="0" xfId="0" applyFont="1" applyFill="1" applyAlignment="1">
      <alignment horizontal="left" vertical="center" wrapText="1"/>
    </xf>
    <xf numFmtId="0" fontId="14" fillId="2" borderId="0" xfId="0" applyFont="1" applyFill="1" applyAlignment="1">
      <alignment horizontal="center" vertical="center" wrapText="1"/>
    </xf>
    <xf numFmtId="0" fontId="14" fillId="0" borderId="0" xfId="0" applyFont="1" applyAlignment="1">
      <alignment horizontal="center" vertical="center" wrapText="1"/>
    </xf>
    <xf numFmtId="0" fontId="14" fillId="0" borderId="34" xfId="0" applyFont="1" applyBorder="1" applyAlignment="1">
      <alignment horizontal="center" vertical="center" wrapText="1"/>
    </xf>
    <xf numFmtId="0" fontId="14" fillId="2" borderId="5" xfId="0" applyFont="1" applyFill="1" applyBorder="1" applyAlignment="1">
      <alignment horizontal="center" vertical="center" wrapText="1"/>
    </xf>
    <xf numFmtId="0" fontId="15" fillId="2" borderId="5" xfId="0" applyFont="1" applyFill="1" applyBorder="1" applyAlignment="1">
      <alignment horizontal="left" vertical="center" wrapText="1"/>
    </xf>
    <xf numFmtId="0" fontId="14" fillId="0" borderId="12" xfId="0" applyFont="1" applyBorder="1" applyAlignment="1">
      <alignment horizontal="center" vertical="center" wrapText="1"/>
    </xf>
    <xf numFmtId="0" fontId="14" fillId="2" borderId="13" xfId="0" applyFont="1" applyFill="1" applyBorder="1" applyAlignment="1">
      <alignment horizontal="center" vertical="center" wrapText="1"/>
    </xf>
    <xf numFmtId="0" fontId="15" fillId="2" borderId="32" xfId="0" applyFont="1" applyFill="1" applyBorder="1" applyAlignment="1">
      <alignment horizontal="left" vertical="center" wrapText="1"/>
    </xf>
    <xf numFmtId="0" fontId="14" fillId="2" borderId="33" xfId="0" applyFont="1" applyFill="1" applyBorder="1" applyAlignment="1">
      <alignment vertical="center" wrapText="1"/>
    </xf>
    <xf numFmtId="0" fontId="14" fillId="2" borderId="40"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5" fillId="2" borderId="33" xfId="0" applyFont="1" applyFill="1" applyBorder="1" applyAlignment="1">
      <alignment horizontal="left" vertical="center" wrapText="1"/>
    </xf>
    <xf numFmtId="0" fontId="14" fillId="2" borderId="31" xfId="0" applyFont="1" applyFill="1" applyBorder="1" applyAlignment="1">
      <alignment horizontal="center" vertical="center" wrapText="1"/>
    </xf>
    <xf numFmtId="0" fontId="16" fillId="6" borderId="0" xfId="0" applyFont="1" applyFill="1"/>
    <xf numFmtId="0" fontId="16" fillId="5" borderId="0" xfId="0" applyFont="1" applyFill="1"/>
    <xf numFmtId="0" fontId="14" fillId="0" borderId="30" xfId="0" quotePrefix="1" applyFont="1" applyBorder="1" applyAlignment="1">
      <alignment horizontal="center" vertical="center" wrapText="1"/>
    </xf>
    <xf numFmtId="0" fontId="14" fillId="0" borderId="9" xfId="0" quotePrefix="1" applyFont="1" applyBorder="1" applyAlignment="1">
      <alignment horizontal="center" vertical="center" wrapText="1"/>
    </xf>
    <xf numFmtId="0" fontId="14" fillId="0" borderId="39" xfId="0" quotePrefix="1" applyFont="1" applyBorder="1" applyAlignment="1">
      <alignment horizontal="center" vertical="center" wrapText="1"/>
    </xf>
    <xf numFmtId="0" fontId="14" fillId="0" borderId="57" xfId="0" quotePrefix="1" applyFont="1" applyBorder="1" applyAlignment="1">
      <alignment horizontal="center" vertical="center" wrapText="1"/>
    </xf>
    <xf numFmtId="0" fontId="15" fillId="10" borderId="1" xfId="0" applyFont="1" applyFill="1" applyBorder="1" applyAlignment="1">
      <alignment horizontal="center" vertical="center" wrapText="1"/>
    </xf>
    <xf numFmtId="0" fontId="15" fillId="10" borderId="35" xfId="0" applyFont="1" applyFill="1" applyBorder="1" applyAlignment="1">
      <alignment horizontal="center" vertical="center" wrapText="1"/>
    </xf>
    <xf numFmtId="0" fontId="15" fillId="10" borderId="13" xfId="0" applyFont="1" applyFill="1" applyBorder="1" applyAlignment="1">
      <alignment horizontal="center" vertical="center" wrapText="1"/>
    </xf>
    <xf numFmtId="0" fontId="15" fillId="10" borderId="37" xfId="0" applyFont="1" applyFill="1" applyBorder="1" applyAlignment="1">
      <alignment horizontal="center" vertical="center" wrapText="1"/>
    </xf>
    <xf numFmtId="0" fontId="12" fillId="9" borderId="3" xfId="0" applyFont="1" applyFill="1" applyBorder="1" applyAlignment="1">
      <alignment vertical="center"/>
    </xf>
    <xf numFmtId="0" fontId="12" fillId="9" borderId="2" xfId="0" applyFont="1" applyFill="1" applyBorder="1" applyAlignment="1">
      <alignment vertical="center"/>
    </xf>
    <xf numFmtId="0" fontId="12" fillId="9" borderId="4" xfId="0" applyFont="1" applyFill="1" applyBorder="1" applyAlignment="1">
      <alignment vertical="center"/>
    </xf>
    <xf numFmtId="0" fontId="12" fillId="9" borderId="6" xfId="0" applyFont="1" applyFill="1" applyBorder="1" applyAlignment="1">
      <alignment vertical="center"/>
    </xf>
    <xf numFmtId="0" fontId="12" fillId="9" borderId="5" xfId="0" applyFont="1" applyFill="1" applyBorder="1" applyAlignment="1">
      <alignment vertical="center"/>
    </xf>
    <xf numFmtId="0" fontId="12" fillId="9" borderId="7" xfId="0" applyFont="1" applyFill="1" applyBorder="1" applyAlignment="1">
      <alignment vertical="center"/>
    </xf>
    <xf numFmtId="0" fontId="12" fillId="9" borderId="8" xfId="0" applyFont="1" applyFill="1" applyBorder="1" applyAlignment="1">
      <alignment vertical="center"/>
    </xf>
    <xf numFmtId="0" fontId="12" fillId="9" borderId="9" xfId="0" applyFont="1" applyFill="1" applyBorder="1" applyAlignment="1">
      <alignment vertical="center"/>
    </xf>
    <xf numFmtId="0" fontId="12" fillId="9" borderId="10" xfId="0" applyFont="1" applyFill="1" applyBorder="1" applyAlignment="1">
      <alignment vertical="center"/>
    </xf>
    <xf numFmtId="0" fontId="12" fillId="9" borderId="2" xfId="0" applyFont="1" applyFill="1" applyBorder="1" applyAlignment="1">
      <alignment horizontal="justify" vertical="center"/>
    </xf>
    <xf numFmtId="0" fontId="12" fillId="9" borderId="4" xfId="0" applyFont="1" applyFill="1" applyBorder="1" applyAlignment="1">
      <alignment horizontal="justify" vertical="center"/>
    </xf>
    <xf numFmtId="0" fontId="14" fillId="0" borderId="1" xfId="0" applyFont="1" applyBorder="1" applyAlignment="1">
      <alignment horizontal="center" vertical="center" wrapText="1"/>
    </xf>
    <xf numFmtId="9" fontId="14" fillId="2" borderId="36" xfId="0" applyNumberFormat="1" applyFont="1" applyFill="1" applyBorder="1" applyAlignment="1">
      <alignment horizontal="center" vertical="center" wrapText="1"/>
    </xf>
    <xf numFmtId="0" fontId="22" fillId="9" borderId="11" xfId="0" applyFont="1" applyFill="1" applyBorder="1" applyAlignment="1">
      <alignment horizontal="center" vertical="center" wrapText="1"/>
    </xf>
    <xf numFmtId="0" fontId="22" fillId="9" borderId="12" xfId="0" applyFont="1" applyFill="1" applyBorder="1" applyAlignment="1">
      <alignment horizontal="center" vertical="center" wrapText="1"/>
    </xf>
    <xf numFmtId="0" fontId="22" fillId="9" borderId="11" xfId="0" applyFont="1" applyFill="1" applyBorder="1" applyAlignment="1">
      <alignment horizontal="left" vertical="center" wrapText="1"/>
    </xf>
    <xf numFmtId="0" fontId="22" fillId="9" borderId="0" xfId="0" applyFont="1" applyFill="1" applyAlignment="1">
      <alignment horizontal="left" vertical="center" wrapText="1"/>
    </xf>
    <xf numFmtId="0" fontId="14" fillId="0" borderId="0" xfId="13" applyFont="1" applyAlignment="1">
      <alignment vertical="center" wrapText="1"/>
    </xf>
    <xf numFmtId="0" fontId="14" fillId="0" borderId="0" xfId="13" applyFont="1" applyAlignment="1">
      <alignment vertical="center"/>
    </xf>
    <xf numFmtId="0" fontId="14" fillId="0" borderId="12" xfId="0" quotePrefix="1" applyFont="1" applyBorder="1" applyAlignment="1">
      <alignment horizontal="left" vertical="center" wrapText="1"/>
    </xf>
    <xf numFmtId="9" fontId="14" fillId="0" borderId="13" xfId="0" quotePrefix="1" applyNumberFormat="1" applyFont="1" applyBorder="1" applyAlignment="1">
      <alignment horizontal="center" vertical="center" wrapText="1"/>
    </xf>
    <xf numFmtId="0" fontId="35" fillId="0" borderId="0" xfId="13" applyFont="1"/>
    <xf numFmtId="0" fontId="22" fillId="12" borderId="91" xfId="13" applyFont="1" applyFill="1" applyBorder="1" applyAlignment="1">
      <alignment horizontal="center" vertical="center"/>
    </xf>
    <xf numFmtId="0" fontId="22" fillId="12" borderId="92" xfId="13" applyFont="1" applyFill="1" applyBorder="1" applyAlignment="1">
      <alignment horizontal="center" vertical="center"/>
    </xf>
    <xf numFmtId="0" fontId="22" fillId="12" borderId="93" xfId="13" applyFont="1" applyFill="1" applyBorder="1" applyAlignment="1">
      <alignment horizontal="center" vertical="center"/>
    </xf>
    <xf numFmtId="0" fontId="30" fillId="12" borderId="1" xfId="13" applyFont="1" applyFill="1" applyBorder="1" applyAlignment="1">
      <alignment vertical="top" wrapText="1"/>
    </xf>
    <xf numFmtId="0" fontId="35" fillId="11" borderId="1" xfId="13" applyFont="1" applyFill="1" applyBorder="1"/>
    <xf numFmtId="9" fontId="35" fillId="11" borderId="10" xfId="14" applyFont="1" applyFill="1" applyBorder="1" applyProtection="1">
      <protection locked="0"/>
    </xf>
    <xf numFmtId="9" fontId="35" fillId="11" borderId="72" xfId="14" applyFont="1" applyFill="1" applyBorder="1" applyProtection="1">
      <protection locked="0"/>
    </xf>
    <xf numFmtId="9" fontId="35" fillId="11" borderId="8" xfId="14" applyFont="1" applyFill="1" applyBorder="1" applyProtection="1">
      <protection locked="0"/>
    </xf>
    <xf numFmtId="9" fontId="12" fillId="12" borderId="81" xfId="13" applyNumberFormat="1" applyFont="1" applyFill="1" applyBorder="1"/>
    <xf numFmtId="9" fontId="12" fillId="12" borderId="82" xfId="13" applyNumberFormat="1" applyFont="1" applyFill="1" applyBorder="1"/>
    <xf numFmtId="9" fontId="12" fillId="12" borderId="83" xfId="13" applyNumberFormat="1" applyFont="1" applyFill="1" applyBorder="1"/>
    <xf numFmtId="9" fontId="12" fillId="12" borderId="102" xfId="13" applyNumberFormat="1" applyFont="1" applyFill="1" applyBorder="1"/>
    <xf numFmtId="9" fontId="12" fillId="12" borderId="84" xfId="13" applyNumberFormat="1" applyFont="1" applyFill="1" applyBorder="1"/>
    <xf numFmtId="9" fontId="12" fillId="12" borderId="1" xfId="13" applyNumberFormat="1" applyFont="1" applyFill="1" applyBorder="1"/>
    <xf numFmtId="9" fontId="12" fillId="12" borderId="85" xfId="13" applyNumberFormat="1" applyFont="1" applyFill="1" applyBorder="1"/>
    <xf numFmtId="9" fontId="35" fillId="11" borderId="12" xfId="14" applyFont="1" applyFill="1" applyBorder="1" applyProtection="1">
      <protection locked="0"/>
    </xf>
    <xf numFmtId="9" fontId="35" fillId="11" borderId="111" xfId="14" applyFont="1" applyFill="1" applyBorder="1" applyProtection="1">
      <protection locked="0"/>
    </xf>
    <xf numFmtId="9" fontId="35" fillId="11" borderId="11" xfId="14" applyFont="1" applyFill="1" applyBorder="1" applyProtection="1">
      <protection locked="0"/>
    </xf>
    <xf numFmtId="9" fontId="12" fillId="12" borderId="108" xfId="13" applyNumberFormat="1" applyFont="1" applyFill="1" applyBorder="1"/>
    <xf numFmtId="9" fontId="12" fillId="12" borderId="96" xfId="13" applyNumberFormat="1" applyFont="1" applyFill="1" applyBorder="1"/>
    <xf numFmtId="9" fontId="12" fillId="12" borderId="103" xfId="13" applyNumberFormat="1" applyFont="1" applyFill="1" applyBorder="1"/>
    <xf numFmtId="9" fontId="12" fillId="12" borderId="78" xfId="14" applyFont="1" applyFill="1" applyBorder="1" applyAlignment="1" applyProtection="1">
      <alignment horizontal="center" vertical="center"/>
    </xf>
    <xf numFmtId="9" fontId="12" fillId="12" borderId="79" xfId="14" applyFont="1" applyFill="1" applyBorder="1" applyAlignment="1" applyProtection="1">
      <alignment horizontal="center" vertical="center"/>
    </xf>
    <xf numFmtId="9" fontId="12" fillId="12" borderId="112" xfId="14" applyFont="1" applyFill="1" applyBorder="1" applyAlignment="1" applyProtection="1">
      <alignment horizontal="center" vertical="center"/>
    </xf>
    <xf numFmtId="9" fontId="12" fillId="12" borderId="80" xfId="14" applyFont="1" applyFill="1" applyBorder="1" applyAlignment="1" applyProtection="1">
      <alignment horizontal="center" vertical="center"/>
    </xf>
    <xf numFmtId="9" fontId="12" fillId="12" borderId="65" xfId="14" applyFont="1" applyFill="1" applyBorder="1" applyAlignment="1" applyProtection="1">
      <alignment horizontal="center" vertical="center"/>
    </xf>
    <xf numFmtId="0" fontId="30" fillId="0" borderId="74" xfId="13" applyFont="1" applyBorder="1" applyAlignment="1">
      <alignment horizontal="center" vertical="top" wrapText="1"/>
    </xf>
    <xf numFmtId="0" fontId="35" fillId="4" borderId="1" xfId="13" applyFont="1" applyFill="1" applyBorder="1" applyAlignment="1">
      <alignment vertical="top"/>
    </xf>
    <xf numFmtId="0" fontId="35" fillId="12" borderId="1" xfId="13" applyFont="1" applyFill="1" applyBorder="1" applyAlignment="1">
      <alignment vertical="top"/>
    </xf>
    <xf numFmtId="0" fontId="35" fillId="0" borderId="0" xfId="13" applyFont="1" applyAlignment="1">
      <alignment horizontal="center" vertical="top"/>
    </xf>
    <xf numFmtId="0" fontId="30" fillId="0" borderId="77" xfId="13" applyFont="1" applyBorder="1"/>
    <xf numFmtId="0" fontId="30" fillId="0" borderId="69" xfId="13" applyFont="1" applyBorder="1"/>
    <xf numFmtId="0" fontId="30" fillId="0" borderId="70" xfId="13" applyFont="1" applyBorder="1"/>
    <xf numFmtId="0" fontId="30" fillId="0" borderId="66" xfId="13" applyFont="1" applyBorder="1"/>
    <xf numFmtId="0" fontId="30" fillId="0" borderId="67" xfId="13" applyFont="1" applyBorder="1"/>
    <xf numFmtId="0" fontId="30" fillId="0" borderId="67" xfId="13" applyFont="1" applyBorder="1" applyAlignment="1">
      <alignment vertical="top"/>
    </xf>
    <xf numFmtId="0" fontId="30" fillId="14" borderId="84" xfId="13" applyFont="1" applyFill="1" applyBorder="1" applyAlignment="1">
      <alignment horizontal="left" vertical="top"/>
    </xf>
    <xf numFmtId="0" fontId="30" fillId="14" borderId="1" xfId="13" applyFont="1" applyFill="1" applyBorder="1" applyAlignment="1">
      <alignment horizontal="left" vertical="top"/>
    </xf>
    <xf numFmtId="0" fontId="40" fillId="0" borderId="66" xfId="13" applyFont="1" applyBorder="1"/>
    <xf numFmtId="0" fontId="40" fillId="0" borderId="76" xfId="13" applyFont="1" applyBorder="1"/>
    <xf numFmtId="0" fontId="30" fillId="0" borderId="74" xfId="13" applyFont="1" applyBorder="1" applyAlignment="1">
      <alignment horizontal="center" vertical="top"/>
    </xf>
    <xf numFmtId="0" fontId="30" fillId="0" borderId="74" xfId="13" applyFont="1" applyBorder="1"/>
    <xf numFmtId="0" fontId="30" fillId="0" borderId="74" xfId="13" applyFont="1" applyBorder="1" applyAlignment="1">
      <alignment horizontal="right" vertical="top"/>
    </xf>
    <xf numFmtId="0" fontId="30" fillId="0" borderId="75" xfId="13" applyFont="1" applyBorder="1"/>
    <xf numFmtId="0" fontId="30" fillId="0" borderId="69" xfId="13" applyFont="1" applyBorder="1" applyAlignment="1">
      <alignment horizontal="center" vertical="top" wrapText="1"/>
    </xf>
    <xf numFmtId="0" fontId="35" fillId="0" borderId="69" xfId="13" applyFont="1" applyBorder="1"/>
    <xf numFmtId="0" fontId="30" fillId="11" borderId="1" xfId="13" applyFont="1" applyFill="1" applyBorder="1" applyAlignment="1" applyProtection="1">
      <alignment horizontal="center" vertical="center"/>
      <protection locked="0"/>
    </xf>
    <xf numFmtId="0" fontId="30" fillId="11" borderId="1" xfId="13" applyFont="1" applyFill="1" applyBorder="1" applyAlignment="1">
      <alignment vertical="top" wrapText="1"/>
    </xf>
    <xf numFmtId="9" fontId="35" fillId="11" borderId="1" xfId="13" applyNumberFormat="1" applyFont="1" applyFill="1" applyBorder="1"/>
    <xf numFmtId="0" fontId="30" fillId="12" borderId="1" xfId="13" applyFont="1" applyFill="1" applyBorder="1" applyAlignment="1">
      <alignment vertical="top"/>
    </xf>
    <xf numFmtId="0" fontId="30" fillId="0" borderId="76" xfId="13" applyFont="1" applyBorder="1" applyAlignment="1">
      <alignment horizontal="center" vertical="top" wrapText="1"/>
    </xf>
    <xf numFmtId="0" fontId="35" fillId="0" borderId="74" xfId="13" applyFont="1" applyBorder="1"/>
    <xf numFmtId="0" fontId="22" fillId="12" borderId="101" xfId="13" applyFont="1" applyFill="1" applyBorder="1" applyAlignment="1">
      <alignment horizontal="center" vertical="center"/>
    </xf>
    <xf numFmtId="9" fontId="12" fillId="12" borderId="99" xfId="14" applyFont="1" applyFill="1" applyBorder="1" applyAlignment="1" applyProtection="1">
      <alignment horizontal="center" vertical="center"/>
    </xf>
    <xf numFmtId="9" fontId="35" fillId="11" borderId="94" xfId="14" applyFont="1" applyFill="1" applyBorder="1" applyProtection="1">
      <protection locked="0"/>
    </xf>
    <xf numFmtId="9" fontId="35" fillId="11" borderId="95" xfId="14" applyFont="1" applyFill="1" applyBorder="1" applyProtection="1">
      <protection locked="0"/>
    </xf>
    <xf numFmtId="9" fontId="35" fillId="11" borderId="97" xfId="14" applyFont="1" applyFill="1" applyBorder="1" applyProtection="1">
      <protection locked="0"/>
    </xf>
    <xf numFmtId="9" fontId="35" fillId="11" borderId="98" xfId="14" applyFont="1" applyFill="1" applyBorder="1" applyProtection="1">
      <protection locked="0"/>
    </xf>
    <xf numFmtId="0" fontId="30" fillId="12" borderId="84" xfId="13" applyFont="1" applyFill="1" applyBorder="1" applyAlignment="1">
      <alignment horizontal="center" vertical="center" wrapText="1"/>
    </xf>
    <xf numFmtId="0" fontId="30" fillId="12" borderId="91" xfId="13" applyFont="1" applyFill="1" applyBorder="1" applyAlignment="1">
      <alignment horizontal="center" vertical="center" wrapText="1"/>
    </xf>
    <xf numFmtId="0" fontId="30" fillId="12" borderId="92" xfId="13" applyFont="1" applyFill="1" applyBorder="1" applyAlignment="1">
      <alignment vertical="top" wrapText="1"/>
    </xf>
    <xf numFmtId="9" fontId="30" fillId="12" borderId="90" xfId="17" applyFont="1" applyFill="1" applyBorder="1" applyAlignment="1" applyProtection="1">
      <alignment horizontal="center" vertical="top"/>
      <protection locked="0"/>
    </xf>
    <xf numFmtId="9" fontId="30" fillId="12" borderId="89" xfId="17" applyFont="1" applyFill="1" applyBorder="1" applyAlignment="1" applyProtection="1">
      <alignment horizontal="center" vertical="top"/>
      <protection locked="0"/>
    </xf>
    <xf numFmtId="0" fontId="30" fillId="12" borderId="92" xfId="13" applyFont="1" applyFill="1" applyBorder="1" applyAlignment="1">
      <alignment vertical="top"/>
    </xf>
    <xf numFmtId="0" fontId="35" fillId="12" borderId="94" xfId="13" applyFont="1" applyFill="1" applyBorder="1" applyAlignment="1">
      <alignment horizontal="center" vertical="center"/>
    </xf>
    <xf numFmtId="0" fontId="30" fillId="12" borderId="72" xfId="13" applyFont="1" applyFill="1" applyBorder="1" applyAlignment="1">
      <alignment vertical="top"/>
    </xf>
    <xf numFmtId="0" fontId="36" fillId="12" borderId="78" xfId="13" applyFont="1" applyFill="1" applyBorder="1" applyAlignment="1">
      <alignment horizontal="center" vertical="center" wrapText="1"/>
    </xf>
    <xf numFmtId="0" fontId="22" fillId="12" borderId="79" xfId="13" applyFont="1" applyFill="1" applyBorder="1" applyAlignment="1">
      <alignment horizontal="center" vertical="center"/>
    </xf>
    <xf numFmtId="0" fontId="35" fillId="0" borderId="75" xfId="13" applyFont="1" applyBorder="1"/>
    <xf numFmtId="0" fontId="35" fillId="11" borderId="92" xfId="13" applyFont="1" applyFill="1" applyBorder="1"/>
    <xf numFmtId="0" fontId="35" fillId="11" borderId="72" xfId="13" applyFont="1" applyFill="1" applyBorder="1"/>
    <xf numFmtId="0" fontId="35" fillId="11" borderId="95" xfId="13" applyFont="1" applyFill="1" applyBorder="1"/>
    <xf numFmtId="0" fontId="35" fillId="12" borderId="79" xfId="13" applyFont="1" applyFill="1" applyBorder="1" applyAlignment="1">
      <alignment horizontal="center" vertical="center" wrapText="1"/>
    </xf>
    <xf numFmtId="9" fontId="30" fillId="12" borderId="85" xfId="17" applyFont="1" applyFill="1" applyBorder="1" applyAlignment="1" applyProtection="1">
      <alignment horizontal="center" vertical="top"/>
      <protection locked="0"/>
    </xf>
    <xf numFmtId="9" fontId="30" fillId="12" borderId="93" xfId="17" applyFont="1" applyFill="1" applyBorder="1" applyAlignment="1" applyProtection="1">
      <alignment horizontal="center" vertical="top"/>
      <protection locked="0"/>
    </xf>
    <xf numFmtId="0" fontId="30" fillId="11" borderId="72" xfId="13" applyFont="1" applyFill="1" applyBorder="1" applyAlignment="1">
      <alignment vertical="top" wrapText="1"/>
    </xf>
    <xf numFmtId="9" fontId="35" fillId="11" borderId="72" xfId="13" applyNumberFormat="1" applyFont="1" applyFill="1" applyBorder="1"/>
    <xf numFmtId="0" fontId="35" fillId="12" borderId="78" xfId="13" applyFont="1" applyFill="1" applyBorder="1" applyAlignment="1">
      <alignment horizontal="center" vertical="center" wrapText="1"/>
    </xf>
    <xf numFmtId="0" fontId="35" fillId="11" borderId="94" xfId="13" applyFont="1" applyFill="1" applyBorder="1" applyAlignment="1">
      <alignment horizontal="center" vertical="center"/>
    </xf>
    <xf numFmtId="0" fontId="30" fillId="11" borderId="84" xfId="13" applyFont="1" applyFill="1" applyBorder="1" applyAlignment="1">
      <alignment horizontal="center" vertical="center" wrapText="1"/>
    </xf>
    <xf numFmtId="0" fontId="30" fillId="11" borderId="91" xfId="13" applyFont="1" applyFill="1" applyBorder="1" applyAlignment="1">
      <alignment horizontal="center" vertical="top" wrapText="1"/>
    </xf>
    <xf numFmtId="0" fontId="30" fillId="11" borderId="92" xfId="13" applyFont="1" applyFill="1" applyBorder="1" applyAlignment="1">
      <alignment vertical="top" wrapText="1"/>
    </xf>
    <xf numFmtId="9" fontId="35" fillId="11" borderId="92" xfId="13" applyNumberFormat="1" applyFont="1" applyFill="1" applyBorder="1"/>
    <xf numFmtId="9" fontId="12" fillId="12" borderId="106" xfId="13" applyNumberFormat="1" applyFont="1" applyFill="1" applyBorder="1"/>
    <xf numFmtId="9" fontId="12" fillId="12" borderId="3" xfId="13" applyNumberFormat="1" applyFont="1" applyFill="1" applyBorder="1"/>
    <xf numFmtId="9" fontId="12" fillId="12" borderId="6" xfId="13" applyNumberFormat="1" applyFont="1" applyFill="1" applyBorder="1"/>
    <xf numFmtId="9" fontId="12" fillId="12" borderId="95" xfId="13" applyNumberFormat="1" applyFont="1" applyFill="1" applyBorder="1"/>
    <xf numFmtId="0" fontId="22" fillId="12" borderId="101" xfId="13" applyFont="1" applyFill="1" applyBorder="1" applyAlignment="1">
      <alignment horizontal="center" vertical="center" wrapText="1"/>
    </xf>
    <xf numFmtId="0" fontId="35" fillId="0" borderId="70" xfId="13" applyFont="1" applyBorder="1"/>
    <xf numFmtId="0" fontId="35" fillId="0" borderId="67" xfId="13" applyFont="1" applyBorder="1"/>
    <xf numFmtId="0" fontId="14" fillId="0" borderId="77" xfId="13" applyFont="1" applyBorder="1" applyAlignment="1">
      <alignment vertical="center" wrapText="1"/>
    </xf>
    <xf numFmtId="0" fontId="14" fillId="0" borderId="70" xfId="13" applyFont="1" applyBorder="1" applyAlignment="1">
      <alignment vertical="center" wrapText="1"/>
    </xf>
    <xf numFmtId="0" fontId="14" fillId="0" borderId="66" xfId="13" applyFont="1" applyBorder="1" applyAlignment="1">
      <alignment vertical="center"/>
    </xf>
    <xf numFmtId="0" fontId="14" fillId="0" borderId="67" xfId="13" applyFont="1" applyBorder="1" applyAlignment="1">
      <alignment vertical="center"/>
    </xf>
    <xf numFmtId="0" fontId="35" fillId="0" borderId="66" xfId="13" applyFont="1" applyBorder="1"/>
    <xf numFmtId="0" fontId="39" fillId="0" borderId="0" xfId="3" applyFont="1" applyFill="1" applyBorder="1"/>
    <xf numFmtId="0" fontId="35" fillId="0" borderId="76" xfId="13" applyFont="1" applyBorder="1"/>
    <xf numFmtId="0" fontId="35" fillId="0" borderId="74" xfId="13" applyFont="1" applyBorder="1" applyAlignment="1">
      <alignment horizontal="center" vertical="top"/>
    </xf>
    <xf numFmtId="0" fontId="35" fillId="11" borderId="72" xfId="13" applyFont="1" applyFill="1" applyBorder="1" applyAlignment="1">
      <alignment vertical="top"/>
    </xf>
    <xf numFmtId="0" fontId="42" fillId="0" borderId="77" xfId="27" applyFont="1" applyBorder="1"/>
    <xf numFmtId="0" fontId="43" fillId="0" borderId="69" xfId="27" applyFont="1" applyBorder="1" applyAlignment="1">
      <alignment vertical="top"/>
    </xf>
    <xf numFmtId="0" fontId="43" fillId="0" borderId="69" xfId="27" applyFont="1" applyBorder="1" applyAlignment="1">
      <alignment horizontal="center" vertical="top"/>
    </xf>
    <xf numFmtId="0" fontId="42" fillId="0" borderId="69" xfId="27" applyFont="1" applyBorder="1" applyAlignment="1">
      <alignment vertical="top"/>
    </xf>
    <xf numFmtId="0" fontId="42" fillId="0" borderId="69" xfId="27" applyFont="1" applyBorder="1"/>
    <xf numFmtId="0" fontId="42" fillId="0" borderId="64" xfId="27" applyFont="1" applyBorder="1"/>
    <xf numFmtId="0" fontId="42" fillId="0" borderId="70" xfId="1" applyFont="1" applyBorder="1"/>
    <xf numFmtId="0" fontId="42" fillId="0" borderId="0" xfId="1" applyFont="1"/>
    <xf numFmtId="0" fontId="42" fillId="0" borderId="66" xfId="27" applyFont="1" applyBorder="1"/>
    <xf numFmtId="0" fontId="45" fillId="0" borderId="0" xfId="27" applyFont="1" applyAlignment="1">
      <alignment vertical="center" wrapText="1"/>
    </xf>
    <xf numFmtId="0" fontId="16" fillId="0" borderId="0" xfId="2"/>
    <xf numFmtId="0" fontId="42" fillId="0" borderId="0" xfId="27" applyFont="1"/>
    <xf numFmtId="0" fontId="42" fillId="0" borderId="67" xfId="1" applyFont="1" applyBorder="1"/>
    <xf numFmtId="0" fontId="43" fillId="0" borderId="0" xfId="27" applyFont="1" applyAlignment="1" applyProtection="1">
      <alignment vertical="center"/>
      <protection locked="0"/>
    </xf>
    <xf numFmtId="0" fontId="42" fillId="0" borderId="76" xfId="27" applyFont="1" applyBorder="1"/>
    <xf numFmtId="0" fontId="43" fillId="0" borderId="74" xfId="27" applyFont="1" applyBorder="1" applyAlignment="1">
      <alignment vertical="center"/>
    </xf>
    <xf numFmtId="0" fontId="43" fillId="0" borderId="74" xfId="27" applyFont="1" applyBorder="1" applyAlignment="1">
      <alignment horizontal="center" vertical="center"/>
    </xf>
    <xf numFmtId="0" fontId="42" fillId="0" borderId="74" xfId="27" applyFont="1" applyBorder="1" applyAlignment="1">
      <alignment vertical="center"/>
    </xf>
    <xf numFmtId="0" fontId="42" fillId="0" borderId="74" xfId="27" applyFont="1" applyBorder="1" applyAlignment="1">
      <alignment vertical="top"/>
    </xf>
    <xf numFmtId="0" fontId="42" fillId="0" borderId="74" xfId="27" applyFont="1" applyBorder="1"/>
    <xf numFmtId="0" fontId="42" fillId="0" borderId="75" xfId="1" applyFont="1" applyBorder="1"/>
    <xf numFmtId="0" fontId="22" fillId="12" borderId="118" xfId="13" applyFont="1" applyFill="1" applyBorder="1" applyAlignment="1">
      <alignment horizontal="center" vertical="center"/>
    </xf>
    <xf numFmtId="0" fontId="14" fillId="0" borderId="69" xfId="13" applyFont="1" applyBorder="1" applyAlignment="1">
      <alignment vertical="center" wrapText="1"/>
    </xf>
    <xf numFmtId="0" fontId="30" fillId="0" borderId="0" xfId="13" applyFont="1" applyAlignment="1">
      <alignment vertical="top"/>
    </xf>
    <xf numFmtId="0" fontId="30" fillId="0" borderId="0" xfId="13" applyFont="1" applyAlignment="1">
      <alignment horizontal="center" vertical="top"/>
    </xf>
    <xf numFmtId="0" fontId="35" fillId="0" borderId="0" xfId="13" applyFont="1" applyAlignment="1">
      <alignment vertical="top"/>
    </xf>
    <xf numFmtId="0" fontId="38" fillId="0" borderId="0" xfId="13" applyFont="1" applyAlignment="1">
      <alignment horizontal="center" vertical="top" wrapText="1"/>
    </xf>
    <xf numFmtId="0" fontId="30" fillId="0" borderId="0" xfId="13" applyFont="1" applyAlignment="1">
      <alignment horizontal="right" vertical="top"/>
    </xf>
    <xf numFmtId="0" fontId="37" fillId="0" borderId="0" xfId="13" applyFont="1" applyAlignment="1">
      <alignment vertical="top"/>
    </xf>
    <xf numFmtId="9" fontId="35" fillId="0" borderId="0" xfId="13" applyNumberFormat="1" applyFont="1" applyAlignment="1">
      <alignment horizontal="center" vertical="top"/>
    </xf>
    <xf numFmtId="0" fontId="30" fillId="0" borderId="0" xfId="13" applyFont="1"/>
    <xf numFmtId="0" fontId="30" fillId="0" borderId="0" xfId="13" applyFont="1" applyAlignment="1">
      <alignment horizontal="right" vertical="center"/>
    </xf>
    <xf numFmtId="0" fontId="30" fillId="0" borderId="0" xfId="13" applyFont="1" applyAlignment="1">
      <alignment vertical="top" wrapText="1"/>
    </xf>
    <xf numFmtId="0" fontId="30" fillId="0" borderId="0" xfId="13" applyFont="1" applyAlignment="1">
      <alignment horizontal="center" vertical="top" wrapText="1"/>
    </xf>
    <xf numFmtId="0" fontId="30" fillId="0" borderId="0" xfId="13" applyFont="1" applyAlignment="1">
      <alignment horizontal="left" vertical="top" wrapText="1"/>
    </xf>
    <xf numFmtId="0" fontId="36" fillId="0" borderId="0" xfId="13" applyFont="1" applyAlignment="1">
      <alignment vertical="top" wrapText="1"/>
    </xf>
    <xf numFmtId="0" fontId="36" fillId="0" borderId="0" xfId="13" applyFont="1" applyAlignment="1">
      <alignment horizontal="left" vertical="top" wrapText="1"/>
    </xf>
    <xf numFmtId="0" fontId="35" fillId="0" borderId="0" xfId="13" applyFont="1" applyAlignment="1">
      <alignment horizontal="left" vertical="center" wrapText="1"/>
    </xf>
    <xf numFmtId="0" fontId="35" fillId="0" borderId="0" xfId="13" applyFont="1" applyAlignment="1">
      <alignment vertical="center"/>
    </xf>
    <xf numFmtId="0" fontId="30" fillId="0" borderId="0" xfId="13" applyFont="1" applyAlignment="1">
      <alignment horizontal="left" vertical="center" wrapText="1"/>
    </xf>
    <xf numFmtId="0" fontId="42" fillId="0" borderId="69" xfId="1" applyFont="1" applyBorder="1"/>
    <xf numFmtId="0" fontId="42" fillId="0" borderId="74" xfId="1" applyFont="1" applyBorder="1"/>
    <xf numFmtId="0" fontId="22" fillId="12" borderId="103" xfId="13" applyFont="1" applyFill="1" applyBorder="1" applyAlignment="1">
      <alignment horizontal="center" vertical="center"/>
    </xf>
    <xf numFmtId="0" fontId="35" fillId="11" borderId="83" xfId="13" applyFont="1" applyFill="1" applyBorder="1"/>
    <xf numFmtId="9" fontId="30" fillId="12" borderId="95" xfId="17" applyFont="1" applyFill="1" applyBorder="1" applyAlignment="1" applyProtection="1">
      <alignment horizontal="center" vertical="top"/>
      <protection locked="0"/>
    </xf>
    <xf numFmtId="0" fontId="35" fillId="11" borderId="110" xfId="13" applyFont="1" applyFill="1" applyBorder="1"/>
    <xf numFmtId="0" fontId="36" fillId="0" borderId="0" xfId="13" applyFont="1" applyAlignment="1">
      <alignment horizontal="left" vertical="center" wrapText="1"/>
    </xf>
    <xf numFmtId="0" fontId="30" fillId="0" borderId="0" xfId="13" applyFont="1" applyAlignment="1">
      <alignment horizontal="center" vertical="center" wrapText="1"/>
    </xf>
    <xf numFmtId="9" fontId="14" fillId="12" borderId="94" xfId="13" applyNumberFormat="1" applyFont="1" applyFill="1" applyBorder="1" applyAlignment="1">
      <alignment horizontal="center" vertical="center"/>
    </xf>
    <xf numFmtId="9" fontId="14" fillId="12" borderId="1" xfId="13" applyNumberFormat="1" applyFont="1" applyFill="1" applyBorder="1" applyAlignment="1">
      <alignment horizontal="center" vertical="center"/>
    </xf>
    <xf numFmtId="9" fontId="14" fillId="12" borderId="92" xfId="13" applyNumberFormat="1" applyFont="1" applyFill="1" applyBorder="1" applyAlignment="1">
      <alignment horizontal="center" vertical="center"/>
    </xf>
    <xf numFmtId="0" fontId="30" fillId="12" borderId="3" xfId="13" applyFont="1" applyFill="1" applyBorder="1" applyAlignment="1">
      <alignment horizontal="center" vertical="center"/>
    </xf>
    <xf numFmtId="0" fontId="30" fillId="12" borderId="114" xfId="13" applyFont="1" applyFill="1" applyBorder="1" applyAlignment="1">
      <alignment horizontal="center" vertical="center"/>
    </xf>
    <xf numFmtId="9" fontId="14" fillId="12" borderId="84" xfId="13" applyNumberFormat="1" applyFont="1" applyFill="1" applyBorder="1" applyAlignment="1">
      <alignment horizontal="center" vertical="center"/>
    </xf>
    <xf numFmtId="9" fontId="14" fillId="12" borderId="91" xfId="13" applyNumberFormat="1" applyFont="1" applyFill="1" applyBorder="1" applyAlignment="1">
      <alignment horizontal="center" vertical="center"/>
    </xf>
    <xf numFmtId="9" fontId="14" fillId="12" borderId="104" xfId="13" applyNumberFormat="1" applyFont="1" applyFill="1" applyBorder="1" applyAlignment="1">
      <alignment horizontal="center" vertical="center"/>
    </xf>
    <xf numFmtId="9" fontId="14" fillId="12" borderId="109" xfId="13" applyNumberFormat="1" applyFont="1" applyFill="1" applyBorder="1" applyAlignment="1">
      <alignment horizontal="center" vertical="center"/>
    </xf>
    <xf numFmtId="0" fontId="30" fillId="12" borderId="8" xfId="13" applyFont="1" applyFill="1" applyBorder="1" applyAlignment="1">
      <alignment horizontal="center" vertical="center"/>
    </xf>
    <xf numFmtId="9" fontId="14" fillId="12" borderId="72" xfId="13" applyNumberFormat="1" applyFont="1" applyFill="1" applyBorder="1" applyAlignment="1">
      <alignment horizontal="center" vertical="center"/>
    </xf>
    <xf numFmtId="0" fontId="22" fillId="12" borderId="112" xfId="13" applyFont="1" applyFill="1" applyBorder="1" applyAlignment="1">
      <alignment horizontal="center" vertical="center" wrapText="1"/>
    </xf>
    <xf numFmtId="0" fontId="22" fillId="12" borderId="78" xfId="13" applyFont="1" applyFill="1" applyBorder="1" applyAlignment="1">
      <alignment horizontal="center" vertical="center"/>
    </xf>
    <xf numFmtId="9" fontId="12" fillId="12" borderId="110" xfId="14" applyFont="1" applyFill="1" applyBorder="1" applyAlignment="1" applyProtection="1">
      <alignment horizontal="center" vertical="center"/>
    </xf>
    <xf numFmtId="9" fontId="35" fillId="11" borderId="83" xfId="14" applyFont="1" applyFill="1" applyBorder="1" applyProtection="1">
      <protection locked="0"/>
    </xf>
    <xf numFmtId="9" fontId="35" fillId="11" borderId="85" xfId="14" applyFont="1" applyFill="1" applyBorder="1" applyProtection="1">
      <protection locked="0"/>
    </xf>
    <xf numFmtId="9" fontId="35" fillId="11" borderId="93" xfId="14" applyFont="1" applyFill="1" applyBorder="1" applyProtection="1">
      <protection locked="0"/>
    </xf>
    <xf numFmtId="9" fontId="35" fillId="11" borderId="106" xfId="14" applyFont="1" applyFill="1" applyBorder="1" applyProtection="1">
      <protection locked="0"/>
    </xf>
    <xf numFmtId="9" fontId="35" fillId="11" borderId="3" xfId="14" applyFont="1" applyFill="1" applyBorder="1" applyProtection="1">
      <protection locked="0"/>
    </xf>
    <xf numFmtId="9" fontId="35" fillId="11" borderId="114" xfId="14" applyFont="1" applyFill="1" applyBorder="1" applyProtection="1">
      <protection locked="0"/>
    </xf>
    <xf numFmtId="9" fontId="12" fillId="12" borderId="113" xfId="13" applyNumberFormat="1" applyFont="1" applyFill="1" applyBorder="1"/>
    <xf numFmtId="9" fontId="12" fillId="12" borderId="4" xfId="13" applyNumberFormat="1" applyFont="1" applyFill="1" applyBorder="1"/>
    <xf numFmtId="9" fontId="12" fillId="12" borderId="7" xfId="13" applyNumberFormat="1" applyFont="1" applyFill="1" applyBorder="1"/>
    <xf numFmtId="0" fontId="30" fillId="14" borderId="1" xfId="13" applyFont="1" applyFill="1" applyBorder="1" applyAlignment="1">
      <alignment horizontal="left" vertical="top" wrapText="1"/>
    </xf>
    <xf numFmtId="0" fontId="34" fillId="13" borderId="81" xfId="13" applyFont="1" applyFill="1" applyBorder="1" applyAlignment="1">
      <alignment horizontal="center" vertical="center"/>
    </xf>
    <xf numFmtId="0" fontId="34" fillId="13" borderId="82" xfId="13" applyFont="1" applyFill="1" applyBorder="1" applyAlignment="1">
      <alignment horizontal="center" vertical="center"/>
    </xf>
    <xf numFmtId="0" fontId="30" fillId="14" borderId="84" xfId="13" applyFont="1" applyFill="1" applyBorder="1" applyAlignment="1">
      <alignment horizontal="left" vertical="top" wrapText="1"/>
    </xf>
    <xf numFmtId="0" fontId="22" fillId="9" borderId="3" xfId="0" applyFont="1" applyFill="1" applyBorder="1" applyAlignment="1">
      <alignment horizontal="left" vertical="center" wrapText="1"/>
    </xf>
    <xf numFmtId="0" fontId="22" fillId="9" borderId="4" xfId="0" applyFont="1" applyFill="1" applyBorder="1" applyAlignment="1">
      <alignment horizontal="left" vertical="center" wrapText="1"/>
    </xf>
    <xf numFmtId="0" fontId="18" fillId="0" borderId="3" xfId="0" quotePrefix="1" applyFont="1" applyBorder="1" applyAlignment="1">
      <alignment horizontal="left" vertical="center" wrapText="1"/>
    </xf>
    <xf numFmtId="0" fontId="18" fillId="0" borderId="2" xfId="0" quotePrefix="1" applyFont="1" applyBorder="1" applyAlignment="1">
      <alignment horizontal="left" vertical="center" wrapText="1"/>
    </xf>
    <xf numFmtId="0" fontId="18" fillId="0" borderId="4" xfId="0" quotePrefix="1" applyFont="1" applyBorder="1" applyAlignment="1">
      <alignment horizontal="left" vertical="center" wrapText="1"/>
    </xf>
    <xf numFmtId="0" fontId="22" fillId="9" borderId="6" xfId="0" applyFont="1" applyFill="1" applyBorder="1" applyAlignment="1">
      <alignment horizontal="left" vertical="center" wrapText="1"/>
    </xf>
    <xf numFmtId="0" fontId="22" fillId="9" borderId="7" xfId="0" applyFont="1" applyFill="1" applyBorder="1" applyAlignment="1">
      <alignment horizontal="left" vertical="center" wrapText="1"/>
    </xf>
    <xf numFmtId="0" fontId="22" fillId="9" borderId="8" xfId="0" applyFont="1" applyFill="1" applyBorder="1" applyAlignment="1">
      <alignment horizontal="left" vertical="center" wrapText="1"/>
    </xf>
    <xf numFmtId="0" fontId="22" fillId="9" borderId="10" xfId="0" applyFont="1" applyFill="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5" fillId="10" borderId="3" xfId="0" applyFont="1" applyFill="1" applyBorder="1" applyAlignment="1">
      <alignment horizontal="center" vertical="center" wrapText="1" readingOrder="1"/>
    </xf>
    <xf numFmtId="0" fontId="15" fillId="10" borderId="2" xfId="0" applyFont="1" applyFill="1" applyBorder="1" applyAlignment="1">
      <alignment horizontal="center" vertical="center" wrapText="1" readingOrder="1"/>
    </xf>
    <xf numFmtId="0" fontId="15" fillId="10" borderId="4" xfId="0" applyFont="1" applyFill="1" applyBorder="1" applyAlignment="1">
      <alignment horizontal="center" vertical="center" wrapText="1" readingOrder="1"/>
    </xf>
    <xf numFmtId="0" fontId="15" fillId="2" borderId="6" xfId="0" applyFont="1" applyFill="1" applyBorder="1" applyAlignment="1">
      <alignment horizontal="center" vertical="center" wrapText="1" readingOrder="1"/>
    </xf>
    <xf numFmtId="0" fontId="15" fillId="2" borderId="5" xfId="0" applyFont="1" applyFill="1" applyBorder="1" applyAlignment="1">
      <alignment horizontal="center" vertical="center" wrapText="1" readingOrder="1"/>
    </xf>
    <xf numFmtId="0" fontId="15" fillId="2" borderId="7" xfId="0" applyFont="1" applyFill="1" applyBorder="1" applyAlignment="1">
      <alignment horizontal="center" vertical="center" wrapText="1" readingOrder="1"/>
    </xf>
    <xf numFmtId="0" fontId="15" fillId="2" borderId="8" xfId="0" applyFont="1" applyFill="1" applyBorder="1" applyAlignment="1">
      <alignment horizontal="center" vertical="center" wrapText="1" readingOrder="1"/>
    </xf>
    <xf numFmtId="0" fontId="15" fillId="2" borderId="9" xfId="0" applyFont="1" applyFill="1" applyBorder="1" applyAlignment="1">
      <alignment horizontal="center" vertical="center" wrapText="1" readingOrder="1"/>
    </xf>
    <xf numFmtId="0" fontId="15" fillId="2" borderId="10" xfId="0" applyFont="1" applyFill="1" applyBorder="1" applyAlignment="1">
      <alignment horizontal="center" vertical="center" wrapText="1" readingOrder="1"/>
    </xf>
    <xf numFmtId="0" fontId="23" fillId="9" borderId="3" xfId="0" applyFont="1" applyFill="1" applyBorder="1" applyAlignment="1">
      <alignment horizontal="center" vertical="center" wrapText="1" readingOrder="1"/>
    </xf>
    <xf numFmtId="0" fontId="23" fillId="9" borderId="2" xfId="0" applyFont="1" applyFill="1" applyBorder="1" applyAlignment="1">
      <alignment horizontal="center" vertical="center" wrapText="1" readingOrder="1"/>
    </xf>
    <xf numFmtId="0" fontId="23" fillId="9" borderId="4" xfId="0" applyFont="1" applyFill="1" applyBorder="1" applyAlignment="1">
      <alignment horizontal="center" vertical="center" wrapText="1" readingOrder="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5" fillId="10" borderId="3" xfId="0" applyFont="1" applyFill="1" applyBorder="1" applyAlignment="1">
      <alignment horizontal="center" vertical="center"/>
    </xf>
    <xf numFmtId="0" fontId="15" fillId="10" borderId="2" xfId="0" applyFont="1" applyFill="1" applyBorder="1" applyAlignment="1">
      <alignment horizontal="center" vertical="center"/>
    </xf>
    <xf numFmtId="0" fontId="15" fillId="10" borderId="4" xfId="0" applyFont="1" applyFill="1" applyBorder="1" applyAlignment="1">
      <alignment horizontal="center" vertical="center"/>
    </xf>
    <xf numFmtId="0" fontId="15" fillId="10" borderId="3" xfId="0" applyFont="1" applyFill="1" applyBorder="1" applyAlignment="1">
      <alignment horizontal="left" vertical="center" wrapText="1"/>
    </xf>
    <xf numFmtId="0" fontId="15" fillId="10" borderId="2" xfId="0" applyFont="1" applyFill="1" applyBorder="1" applyAlignment="1">
      <alignment horizontal="left" vertical="center" wrapText="1"/>
    </xf>
    <xf numFmtId="0" fontId="15" fillId="10" borderId="3"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20" fillId="0" borderId="2" xfId="0" quotePrefix="1" applyFont="1" applyBorder="1" applyAlignment="1">
      <alignment horizontal="center" vertical="center" wrapText="1"/>
    </xf>
    <xf numFmtId="0" fontId="20" fillId="0" borderId="4" xfId="0" quotePrefix="1" applyFont="1" applyBorder="1" applyAlignment="1">
      <alignment horizontal="center" vertical="center" wrapText="1"/>
    </xf>
    <xf numFmtId="0" fontId="19" fillId="2" borderId="3" xfId="0" quotePrefix="1" applyFont="1" applyFill="1" applyBorder="1" applyAlignment="1">
      <alignment horizontal="left" vertical="center" wrapText="1"/>
    </xf>
    <xf numFmtId="0" fontId="19" fillId="2" borderId="2" xfId="0" quotePrefix="1" applyFont="1" applyFill="1" applyBorder="1" applyAlignment="1">
      <alignment horizontal="left" vertical="center" wrapText="1"/>
    </xf>
    <xf numFmtId="0" fontId="19" fillId="2" borderId="4" xfId="0" quotePrefix="1" applyFont="1" applyFill="1" applyBorder="1" applyAlignment="1">
      <alignment horizontal="left" vertical="center" wrapText="1"/>
    </xf>
    <xf numFmtId="0" fontId="18" fillId="2" borderId="3" xfId="0" quotePrefix="1" applyFont="1" applyFill="1" applyBorder="1" applyAlignment="1">
      <alignment horizontal="left" vertical="center" wrapText="1"/>
    </xf>
    <xf numFmtId="0" fontId="18" fillId="2" borderId="2" xfId="0" quotePrefix="1" applyFont="1" applyFill="1" applyBorder="1" applyAlignment="1">
      <alignment horizontal="left" vertical="center" wrapText="1"/>
    </xf>
    <xf numFmtId="0" fontId="18" fillId="2" borderId="4" xfId="0" quotePrefix="1" applyFont="1" applyFill="1" applyBorder="1" applyAlignment="1">
      <alignment horizontal="left" vertical="center" wrapText="1"/>
    </xf>
    <xf numFmtId="0" fontId="20" fillId="0" borderId="3" xfId="0" quotePrefix="1" applyFont="1" applyBorder="1" applyAlignment="1">
      <alignment horizontal="left" vertical="center" wrapText="1"/>
    </xf>
    <xf numFmtId="0" fontId="20" fillId="0" borderId="2" xfId="0" quotePrefix="1" applyFont="1" applyBorder="1" applyAlignment="1">
      <alignment horizontal="left" vertical="center" wrapText="1"/>
    </xf>
    <xf numFmtId="0" fontId="20" fillId="0" borderId="4" xfId="0" quotePrefix="1" applyFont="1" applyBorder="1" applyAlignment="1">
      <alignment horizontal="left" vertical="center" wrapText="1"/>
    </xf>
    <xf numFmtId="0" fontId="15" fillId="10" borderId="3" xfId="0" applyFont="1" applyFill="1" applyBorder="1" applyAlignment="1">
      <alignment vertical="center" wrapText="1"/>
    </xf>
    <xf numFmtId="0" fontId="15" fillId="10" borderId="2" xfId="0" applyFont="1" applyFill="1" applyBorder="1" applyAlignment="1">
      <alignment vertical="center" wrapText="1"/>
    </xf>
    <xf numFmtId="0" fontId="18" fillId="2" borderId="2" xfId="0" quotePrefix="1" applyFont="1" applyFill="1" applyBorder="1" applyAlignment="1">
      <alignment horizontal="center" vertical="center" wrapText="1"/>
    </xf>
    <xf numFmtId="0" fontId="18" fillId="2" borderId="4" xfId="0" quotePrefix="1" applyFont="1" applyFill="1" applyBorder="1" applyAlignment="1">
      <alignment horizontal="center" vertical="center" wrapText="1"/>
    </xf>
    <xf numFmtId="0" fontId="18" fillId="0" borderId="3" xfId="0" quotePrefix="1" applyFont="1" applyBorder="1" applyAlignment="1">
      <alignment horizontal="center" vertical="center" wrapText="1"/>
    </xf>
    <xf numFmtId="0" fontId="18" fillId="0" borderId="2" xfId="0" quotePrefix="1" applyFont="1" applyBorder="1" applyAlignment="1">
      <alignment horizontal="center" vertical="center" wrapText="1"/>
    </xf>
    <xf numFmtId="0" fontId="15" fillId="10" borderId="4" xfId="0" applyFont="1" applyFill="1" applyBorder="1" applyAlignment="1">
      <alignment horizontal="center" vertical="center" wrapText="1"/>
    </xf>
    <xf numFmtId="0" fontId="15" fillId="10" borderId="6" xfId="0" applyFont="1" applyFill="1" applyBorder="1" applyAlignment="1">
      <alignment horizontal="left" vertical="center" wrapText="1"/>
    </xf>
    <xf numFmtId="0" fontId="15" fillId="10" borderId="7" xfId="0" applyFont="1" applyFill="1" applyBorder="1" applyAlignment="1">
      <alignment horizontal="left" vertical="center" wrapText="1"/>
    </xf>
    <xf numFmtId="0" fontId="15" fillId="10" borderId="8" xfId="0" applyFont="1" applyFill="1" applyBorder="1" applyAlignment="1">
      <alignment horizontal="left" vertical="center" wrapText="1"/>
    </xf>
    <xf numFmtId="0" fontId="15" fillId="10" borderId="10" xfId="0" applyFont="1" applyFill="1" applyBorder="1" applyAlignment="1">
      <alignment horizontal="left" vertical="center" wrapText="1"/>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5" fillId="10" borderId="4" xfId="0" applyFont="1" applyFill="1" applyBorder="1" applyAlignment="1">
      <alignment horizontal="left" vertical="center" wrapText="1"/>
    </xf>
    <xf numFmtId="0" fontId="20" fillId="0" borderId="3" xfId="0" quotePrefix="1" applyFont="1" applyBorder="1" applyAlignment="1">
      <alignment horizontal="center" vertical="center" wrapText="1"/>
    </xf>
    <xf numFmtId="0" fontId="22" fillId="9" borderId="15" xfId="0" applyFont="1" applyFill="1" applyBorder="1" applyAlignment="1">
      <alignment horizontal="left" vertical="center" wrapText="1"/>
    </xf>
    <xf numFmtId="0" fontId="22" fillId="9" borderId="62" xfId="0" applyFont="1" applyFill="1" applyBorder="1" applyAlignment="1">
      <alignment horizontal="left" vertical="center" wrapText="1"/>
    </xf>
    <xf numFmtId="0" fontId="14" fillId="0" borderId="2" xfId="0" applyFont="1" applyBorder="1" applyAlignment="1">
      <alignment horizontal="center"/>
    </xf>
    <xf numFmtId="0" fontId="19" fillId="2" borderId="29" xfId="0" quotePrefix="1" applyFont="1" applyFill="1" applyBorder="1" applyAlignment="1">
      <alignment horizontal="left" vertical="center" wrapText="1"/>
    </xf>
    <xf numFmtId="0" fontId="19" fillId="2" borderId="14" xfId="0" quotePrefix="1" applyFont="1" applyFill="1" applyBorder="1" applyAlignment="1">
      <alignment horizontal="left" vertical="center" wrapText="1"/>
    </xf>
    <xf numFmtId="0" fontId="19" fillId="2" borderId="16" xfId="0" quotePrefix="1" applyFont="1" applyFill="1" applyBorder="1" applyAlignment="1">
      <alignment horizontal="left" vertical="center" wrapText="1"/>
    </xf>
    <xf numFmtId="0" fontId="22" fillId="9" borderId="19" xfId="0" applyFont="1" applyFill="1" applyBorder="1" applyAlignment="1">
      <alignment horizontal="left" vertical="center" wrapText="1"/>
    </xf>
    <xf numFmtId="0" fontId="22" fillId="9" borderId="26" xfId="0" applyFont="1" applyFill="1" applyBorder="1" applyAlignment="1">
      <alignment horizontal="left" vertical="center" wrapText="1"/>
    </xf>
    <xf numFmtId="0" fontId="22" fillId="9" borderId="11" xfId="0" applyFont="1" applyFill="1" applyBorder="1" applyAlignment="1">
      <alignment horizontal="left" vertical="center" wrapText="1"/>
    </xf>
    <xf numFmtId="0" fontId="22" fillId="9" borderId="25" xfId="0" applyFont="1" applyFill="1" applyBorder="1" applyAlignment="1">
      <alignment horizontal="left" vertical="center" wrapText="1"/>
    </xf>
    <xf numFmtId="0" fontId="22" fillId="9" borderId="27" xfId="0" applyFont="1" applyFill="1" applyBorder="1" applyAlignment="1">
      <alignment horizontal="left" vertical="center" wrapText="1"/>
    </xf>
    <xf numFmtId="0" fontId="22" fillId="9" borderId="28" xfId="0" applyFont="1" applyFill="1" applyBorder="1" applyAlignment="1">
      <alignment horizontal="left" vertical="center" wrapText="1"/>
    </xf>
    <xf numFmtId="0" fontId="15" fillId="10" borderId="23" xfId="0" applyFont="1" applyFill="1" applyBorder="1" applyAlignment="1">
      <alignment horizontal="left" vertical="center" wrapText="1"/>
    </xf>
    <xf numFmtId="0" fontId="15" fillId="10" borderId="22" xfId="0" applyFont="1" applyFill="1" applyBorder="1" applyAlignment="1">
      <alignment horizontal="left" vertical="center" wrapText="1"/>
    </xf>
    <xf numFmtId="0" fontId="14" fillId="0" borderId="20" xfId="0" quotePrefix="1" applyFont="1" applyBorder="1" applyAlignment="1">
      <alignment horizontal="center" vertical="center" wrapText="1"/>
    </xf>
    <xf numFmtId="0" fontId="14" fillId="0" borderId="21" xfId="0" quotePrefix="1" applyFont="1" applyBorder="1" applyAlignment="1">
      <alignment horizontal="center" vertical="center" wrapText="1"/>
    </xf>
    <xf numFmtId="0" fontId="14" fillId="0" borderId="22" xfId="0" quotePrefix="1" applyFont="1" applyBorder="1" applyAlignment="1">
      <alignment horizontal="center" vertical="center" wrapText="1"/>
    </xf>
    <xf numFmtId="0" fontId="15" fillId="10" borderId="20" xfId="0" applyFont="1" applyFill="1" applyBorder="1" applyAlignment="1">
      <alignment horizontal="left" vertical="center" wrapText="1"/>
    </xf>
    <xf numFmtId="0" fontId="15" fillId="10" borderId="61" xfId="0" applyFont="1" applyFill="1" applyBorder="1" applyAlignment="1">
      <alignment horizontal="left" vertical="center" wrapText="1"/>
    </xf>
    <xf numFmtId="0" fontId="14" fillId="0" borderId="23" xfId="0" quotePrefix="1" applyFont="1" applyBorder="1" applyAlignment="1">
      <alignment horizontal="center" vertical="center" wrapText="1"/>
    </xf>
    <xf numFmtId="0" fontId="14" fillId="0" borderId="61" xfId="0" quotePrefix="1" applyFont="1" applyBorder="1" applyAlignment="1">
      <alignment horizontal="center" vertical="center" wrapText="1"/>
    </xf>
    <xf numFmtId="0" fontId="21" fillId="0" borderId="3" xfId="0" applyFont="1" applyBorder="1" applyAlignment="1">
      <alignment horizontal="left" vertical="center" wrapText="1"/>
    </xf>
    <xf numFmtId="0" fontId="21" fillId="0" borderId="2" xfId="0" applyFont="1" applyBorder="1" applyAlignment="1">
      <alignment horizontal="left" vertical="center" wrapText="1"/>
    </xf>
    <xf numFmtId="0" fontId="21" fillId="0" borderId="4" xfId="0" applyFont="1" applyBorder="1" applyAlignment="1">
      <alignment horizontal="left" vertical="center" wrapText="1"/>
    </xf>
    <xf numFmtId="0" fontId="22" fillId="9" borderId="24" xfId="0" applyFont="1" applyFill="1" applyBorder="1" applyAlignment="1">
      <alignment horizontal="left" vertical="center" wrapText="1"/>
    </xf>
    <xf numFmtId="0" fontId="15" fillId="10" borderId="58" xfId="0" applyFont="1" applyFill="1" applyBorder="1" applyAlignment="1">
      <alignment horizontal="left" vertical="center" wrapText="1"/>
    </xf>
    <xf numFmtId="0" fontId="15" fillId="10" borderId="59" xfId="0" applyFont="1" applyFill="1" applyBorder="1" applyAlignment="1">
      <alignment horizontal="left" vertical="center" wrapText="1"/>
    </xf>
    <xf numFmtId="0" fontId="14" fillId="0" borderId="17" xfId="0" quotePrefix="1" applyFont="1" applyBorder="1" applyAlignment="1">
      <alignment horizontal="center" vertical="center" wrapText="1"/>
    </xf>
    <xf numFmtId="0" fontId="14" fillId="0" borderId="18" xfId="0" quotePrefix="1" applyFont="1" applyBorder="1" applyAlignment="1">
      <alignment horizontal="center" vertical="center" wrapText="1"/>
    </xf>
    <xf numFmtId="0" fontId="14" fillId="0" borderId="60" xfId="0" quotePrefix="1" applyFont="1" applyBorder="1" applyAlignment="1">
      <alignment horizontal="center" vertical="center" wrapText="1"/>
    </xf>
    <xf numFmtId="0" fontId="15" fillId="10" borderId="60" xfId="0" applyFont="1" applyFill="1" applyBorder="1" applyAlignment="1">
      <alignment horizontal="left" vertical="center" wrapText="1"/>
    </xf>
    <xf numFmtId="0" fontId="14" fillId="0" borderId="58" xfId="0" quotePrefix="1" applyFont="1" applyBorder="1" applyAlignment="1">
      <alignment horizontal="center" vertical="center" wrapText="1"/>
    </xf>
    <xf numFmtId="0" fontId="14" fillId="0" borderId="59" xfId="0" quotePrefix="1" applyFont="1" applyBorder="1" applyAlignment="1">
      <alignment horizontal="center" vertical="center" wrapText="1"/>
    </xf>
    <xf numFmtId="0" fontId="17" fillId="0" borderId="3" xfId="0" quotePrefix="1" applyFont="1" applyBorder="1" applyAlignment="1">
      <alignment horizontal="left" vertical="center" wrapText="1"/>
    </xf>
    <xf numFmtId="0" fontId="17" fillId="0" borderId="2" xfId="0" quotePrefix="1" applyFont="1" applyBorder="1" applyAlignment="1">
      <alignment horizontal="left" vertical="center" wrapText="1"/>
    </xf>
    <xf numFmtId="0" fontId="17" fillId="0" borderId="4" xfId="0" quotePrefix="1" applyFont="1" applyBorder="1" applyAlignment="1">
      <alignment horizontal="left" vertical="center" wrapText="1"/>
    </xf>
    <xf numFmtId="0" fontId="22" fillId="9" borderId="12" xfId="0" applyFont="1" applyFill="1" applyBorder="1" applyAlignment="1">
      <alignment horizontal="left" vertical="center" wrapText="1"/>
    </xf>
    <xf numFmtId="0" fontId="20" fillId="0" borderId="6" xfId="0" applyFont="1" applyBorder="1" applyAlignment="1">
      <alignment horizontal="left" vertical="center" wrapText="1"/>
    </xf>
    <xf numFmtId="0" fontId="20" fillId="0" borderId="5" xfId="0" applyFont="1" applyBorder="1" applyAlignment="1">
      <alignment horizontal="left" vertical="center" wrapText="1"/>
    </xf>
    <xf numFmtId="0" fontId="20" fillId="0" borderId="8" xfId="0" applyFont="1" applyBorder="1" applyAlignment="1">
      <alignment horizontal="left" vertical="center" wrapText="1"/>
    </xf>
    <xf numFmtId="0" fontId="20" fillId="0" borderId="9" xfId="0" applyFont="1" applyBorder="1" applyAlignment="1">
      <alignment horizontal="left" vertical="center" wrapText="1"/>
    </xf>
    <xf numFmtId="0" fontId="15" fillId="10" borderId="5" xfId="0" applyFont="1" applyFill="1" applyBorder="1" applyAlignment="1">
      <alignment horizontal="left" vertical="center" wrapText="1"/>
    </xf>
    <xf numFmtId="0" fontId="15" fillId="10" borderId="9" xfId="0" applyFont="1" applyFill="1" applyBorder="1" applyAlignment="1">
      <alignment horizontal="left" vertical="center" wrapText="1"/>
    </xf>
    <xf numFmtId="0" fontId="12" fillId="0" borderId="11" xfId="0" quotePrefix="1" applyFont="1" applyBorder="1" applyAlignment="1">
      <alignment horizontal="justify" vertical="top" wrapText="1"/>
    </xf>
    <xf numFmtId="0" fontId="14" fillId="0" borderId="0" xfId="0" quotePrefix="1" applyFont="1" applyAlignment="1">
      <alignment horizontal="justify" vertical="top" wrapText="1"/>
    </xf>
    <xf numFmtId="0" fontId="14" fillId="0" borderId="12" xfId="0" quotePrefix="1" applyFont="1" applyBorder="1" applyAlignment="1">
      <alignment horizontal="justify" vertical="top" wrapText="1"/>
    </xf>
    <xf numFmtId="0" fontId="12" fillId="0" borderId="11" xfId="0" quotePrefix="1" applyFont="1" applyBorder="1" applyAlignment="1">
      <alignment horizontal="left" vertical="top" wrapText="1"/>
    </xf>
    <xf numFmtId="0" fontId="14" fillId="0" borderId="0" xfId="0" quotePrefix="1" applyFont="1" applyAlignment="1">
      <alignment horizontal="left" vertical="top" wrapText="1"/>
    </xf>
    <xf numFmtId="0" fontId="14" fillId="0" borderId="12" xfId="0" quotePrefix="1" applyFont="1" applyBorder="1" applyAlignment="1">
      <alignment horizontal="left" vertical="top" wrapText="1"/>
    </xf>
    <xf numFmtId="0" fontId="14" fillId="0" borderId="3" xfId="0" quotePrefix="1" applyFont="1" applyBorder="1" applyAlignment="1">
      <alignment horizontal="center" vertical="center" wrapText="1"/>
    </xf>
    <xf numFmtId="0" fontId="14" fillId="0" borderId="2" xfId="0" quotePrefix="1" applyFont="1" applyBorder="1" applyAlignment="1">
      <alignment horizontal="center" vertical="center" wrapText="1"/>
    </xf>
    <xf numFmtId="0" fontId="14" fillId="0" borderId="2"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9" xfId="0" applyFont="1" applyBorder="1" applyAlignment="1">
      <alignment horizontal="center" vertical="center" wrapText="1"/>
    </xf>
    <xf numFmtId="0" fontId="12" fillId="0" borderId="0" xfId="0" quotePrefix="1" applyFont="1" applyAlignment="1">
      <alignment horizontal="left" vertical="top" wrapText="1"/>
    </xf>
    <xf numFmtId="0" fontId="12" fillId="0" borderId="12" xfId="0" quotePrefix="1" applyFont="1" applyBorder="1" applyAlignment="1">
      <alignment horizontal="left" vertical="top" wrapText="1"/>
    </xf>
    <xf numFmtId="0" fontId="12" fillId="9" borderId="3" xfId="0" applyFont="1" applyFill="1" applyBorder="1" applyAlignment="1">
      <alignment horizontal="center" vertical="center"/>
    </xf>
    <xf numFmtId="0" fontId="12" fillId="9" borderId="2" xfId="0" applyFont="1" applyFill="1" applyBorder="1" applyAlignment="1">
      <alignment horizontal="center" vertical="center"/>
    </xf>
    <xf numFmtId="0" fontId="22" fillId="9" borderId="1" xfId="0" applyFont="1" applyFill="1" applyBorder="1" applyAlignment="1">
      <alignment horizontal="left"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14" fillId="0" borderId="6" xfId="0" quotePrefix="1" applyFont="1" applyBorder="1" applyAlignment="1">
      <alignment horizontal="left" vertical="center" wrapText="1"/>
    </xf>
    <xf numFmtId="0" fontId="14" fillId="0" borderId="5" xfId="0" quotePrefix="1" applyFont="1" applyBorder="1" applyAlignment="1">
      <alignment horizontal="left" vertical="center" wrapText="1"/>
    </xf>
    <xf numFmtId="0" fontId="14" fillId="0" borderId="7" xfId="0" quotePrefix="1" applyFont="1" applyBorder="1" applyAlignment="1">
      <alignment horizontal="left" vertical="center" wrapText="1"/>
    </xf>
    <xf numFmtId="0" fontId="14" fillId="0" borderId="6" xfId="0" quotePrefix="1" applyFont="1" applyBorder="1" applyAlignment="1">
      <alignment horizontal="justify" vertical="top" wrapText="1"/>
    </xf>
    <xf numFmtId="0" fontId="14" fillId="0" borderId="5" xfId="0" quotePrefix="1" applyFont="1" applyBorder="1" applyAlignment="1">
      <alignment horizontal="justify" vertical="top" wrapText="1"/>
    </xf>
    <xf numFmtId="0" fontId="14" fillId="0" borderId="7" xfId="0" quotePrefix="1" applyFont="1" applyBorder="1" applyAlignment="1">
      <alignment horizontal="justify" vertical="top" wrapText="1"/>
    </xf>
    <xf numFmtId="0" fontId="14" fillId="0" borderId="4" xfId="0" quotePrefix="1" applyFont="1" applyBorder="1" applyAlignment="1">
      <alignment horizontal="center" vertical="center" wrapText="1"/>
    </xf>
    <xf numFmtId="9" fontId="14" fillId="0" borderId="6"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5" fillId="10" borderId="1" xfId="0" applyFont="1" applyFill="1" applyBorder="1" applyAlignment="1">
      <alignment horizontal="left" vertical="center" wrapText="1"/>
    </xf>
    <xf numFmtId="0" fontId="22" fillId="9" borderId="6" xfId="0" applyFont="1" applyFill="1" applyBorder="1" applyAlignment="1">
      <alignment horizontal="center" vertical="center" wrapText="1"/>
    </xf>
    <xf numFmtId="0" fontId="22" fillId="9" borderId="7" xfId="0" applyFont="1" applyFill="1" applyBorder="1" applyAlignment="1">
      <alignment horizontal="center" vertical="center" wrapText="1"/>
    </xf>
    <xf numFmtId="0" fontId="22" fillId="9" borderId="11" xfId="0" applyFont="1" applyFill="1" applyBorder="1" applyAlignment="1">
      <alignment horizontal="center" vertical="center" wrapText="1"/>
    </xf>
    <xf numFmtId="0" fontId="22" fillId="9" borderId="12" xfId="0" applyFont="1" applyFill="1" applyBorder="1" applyAlignment="1">
      <alignment horizontal="center" vertical="center" wrapText="1"/>
    </xf>
    <xf numFmtId="9" fontId="14" fillId="2" borderId="33"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0" fontId="15" fillId="10" borderId="41" xfId="0" applyFont="1" applyFill="1" applyBorder="1" applyAlignment="1">
      <alignment horizontal="center" vertical="center" wrapText="1"/>
    </xf>
    <xf numFmtId="0" fontId="15" fillId="10" borderId="43" xfId="0" applyFont="1" applyFill="1" applyBorder="1" applyAlignment="1">
      <alignment horizontal="center" vertical="center" wrapText="1"/>
    </xf>
    <xf numFmtId="0" fontId="15" fillId="10" borderId="33" xfId="0" applyFont="1" applyFill="1" applyBorder="1" applyAlignment="1">
      <alignment horizontal="center" vertical="center" wrapText="1"/>
    </xf>
    <xf numFmtId="0" fontId="15" fillId="10" borderId="31" xfId="0" applyFont="1" applyFill="1" applyBorder="1" applyAlignment="1">
      <alignment horizontal="center" vertical="center" wrapText="1"/>
    </xf>
    <xf numFmtId="0" fontId="12" fillId="0" borderId="6" xfId="0" quotePrefix="1" applyFont="1" applyBorder="1" applyAlignment="1">
      <alignment horizontal="left" vertical="top" wrapText="1"/>
    </xf>
    <xf numFmtId="0" fontId="12" fillId="0" borderId="5" xfId="0" quotePrefix="1" applyFont="1" applyBorder="1" applyAlignment="1">
      <alignment horizontal="left" vertical="top" wrapText="1"/>
    </xf>
    <xf numFmtId="0" fontId="12" fillId="0" borderId="7" xfId="0" quotePrefix="1" applyFont="1" applyBorder="1" applyAlignment="1">
      <alignment horizontal="left" vertical="top" wrapText="1"/>
    </xf>
    <xf numFmtId="0" fontId="14" fillId="0" borderId="11" xfId="0" quotePrefix="1" applyFont="1" applyBorder="1" applyAlignment="1">
      <alignment horizontal="left" vertical="top" wrapText="1"/>
    </xf>
    <xf numFmtId="0" fontId="14" fillId="2" borderId="9" xfId="0" quotePrefix="1" applyFont="1" applyFill="1" applyBorder="1" applyAlignment="1">
      <alignment horizontal="center" vertical="center" wrapText="1"/>
    </xf>
    <xf numFmtId="0" fontId="14" fillId="2" borderId="10" xfId="0" quotePrefix="1" applyFont="1" applyFill="1" applyBorder="1" applyAlignment="1">
      <alignment horizontal="center" vertical="center" wrapText="1"/>
    </xf>
    <xf numFmtId="0" fontId="15" fillId="10" borderId="9"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0" borderId="3" xfId="0" quotePrefix="1" applyFont="1" applyBorder="1" applyAlignment="1">
      <alignment horizontal="justify" vertical="center" wrapText="1"/>
    </xf>
    <xf numFmtId="0" fontId="14" fillId="0" borderId="2" xfId="0" quotePrefix="1" applyFont="1" applyBorder="1" applyAlignment="1">
      <alignment horizontal="justify" vertical="center" wrapText="1"/>
    </xf>
    <xf numFmtId="0" fontId="14" fillId="0" borderId="4" xfId="0" quotePrefix="1" applyFont="1" applyBorder="1" applyAlignment="1">
      <alignment horizontal="justify" vertical="center" wrapText="1"/>
    </xf>
    <xf numFmtId="0" fontId="30" fillId="0" borderId="6" xfId="0" quotePrefix="1" applyFont="1" applyBorder="1" applyAlignment="1">
      <alignment horizontal="justify" vertical="top" wrapText="1"/>
    </xf>
    <xf numFmtId="0" fontId="30" fillId="0" borderId="5" xfId="0" quotePrefix="1" applyFont="1" applyBorder="1" applyAlignment="1">
      <alignment horizontal="justify" vertical="top" wrapText="1"/>
    </xf>
    <xf numFmtId="0" fontId="30" fillId="0" borderId="7" xfId="0" quotePrefix="1" applyFont="1" applyBorder="1" applyAlignment="1">
      <alignment horizontal="justify" vertical="top" wrapText="1"/>
    </xf>
    <xf numFmtId="0" fontId="14" fillId="2" borderId="8" xfId="0" quotePrefix="1" applyFont="1" applyFill="1" applyBorder="1" applyAlignment="1">
      <alignment horizontal="left" vertical="center" wrapText="1"/>
    </xf>
    <xf numFmtId="0" fontId="14" fillId="2" borderId="9" xfId="0" quotePrefix="1" applyFont="1" applyFill="1" applyBorder="1" applyAlignment="1">
      <alignment horizontal="left" vertical="center" wrapText="1"/>
    </xf>
    <xf numFmtId="0" fontId="14" fillId="2" borderId="10" xfId="0" quotePrefix="1" applyFont="1" applyFill="1" applyBorder="1" applyAlignment="1">
      <alignment horizontal="left" vertical="center" wrapText="1"/>
    </xf>
    <xf numFmtId="0" fontId="13" fillId="9" borderId="3" xfId="0" applyFont="1" applyFill="1" applyBorder="1" applyAlignment="1">
      <alignment horizontal="center" vertical="center" wrapText="1" readingOrder="1"/>
    </xf>
    <xf numFmtId="0" fontId="13" fillId="9" borderId="2" xfId="0" applyFont="1" applyFill="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14" fillId="0" borderId="8" xfId="0" quotePrefix="1" applyFont="1" applyBorder="1" applyAlignment="1">
      <alignment horizontal="center" vertical="center" wrapText="1"/>
    </xf>
    <xf numFmtId="0" fontId="14" fillId="0" borderId="9" xfId="0" quotePrefix="1" applyFont="1" applyBorder="1" applyAlignment="1">
      <alignment horizontal="center" vertical="center" wrapText="1"/>
    </xf>
    <xf numFmtId="0" fontId="14" fillId="2" borderId="11" xfId="0" quotePrefix="1" applyFont="1" applyFill="1" applyBorder="1" applyAlignment="1">
      <alignment horizontal="left" vertical="center" wrapText="1"/>
    </xf>
    <xf numFmtId="0" fontId="14" fillId="2" borderId="0" xfId="0" quotePrefix="1" applyFont="1" applyFill="1" applyAlignment="1">
      <alignment horizontal="left" vertical="center" wrapText="1"/>
    </xf>
    <xf numFmtId="0" fontId="14" fillId="2" borderId="0" xfId="0" quotePrefix="1" applyFont="1" applyFill="1" applyAlignment="1">
      <alignment horizontal="justify" vertical="center" wrapText="1"/>
    </xf>
    <xf numFmtId="0" fontId="14" fillId="2" borderId="12" xfId="0" quotePrefix="1" applyFont="1" applyFill="1" applyBorder="1" applyAlignment="1">
      <alignment horizontal="justify" vertical="center" wrapText="1"/>
    </xf>
    <xf numFmtId="0" fontId="14" fillId="2" borderId="12" xfId="0" quotePrefix="1" applyFont="1" applyFill="1" applyBorder="1" applyAlignment="1">
      <alignment horizontal="left" vertical="center" wrapText="1"/>
    </xf>
    <xf numFmtId="0" fontId="29" fillId="0" borderId="3" xfId="0" quotePrefix="1" applyFont="1" applyBorder="1" applyAlignment="1">
      <alignment horizontal="left" vertical="center" wrapText="1"/>
    </xf>
    <xf numFmtId="0" fontId="29" fillId="0" borderId="2" xfId="0" quotePrefix="1" applyFont="1" applyBorder="1" applyAlignment="1">
      <alignment horizontal="left" vertical="center" wrapText="1"/>
    </xf>
    <xf numFmtId="0" fontId="29" fillId="0" borderId="4" xfId="0" quotePrefix="1" applyFont="1" applyBorder="1" applyAlignment="1">
      <alignment horizontal="left" vertical="center" wrapText="1"/>
    </xf>
    <xf numFmtId="0" fontId="30" fillId="0" borderId="6" xfId="0" quotePrefix="1" applyFont="1" applyBorder="1" applyAlignment="1">
      <alignment horizontal="justify" vertical="center" wrapText="1"/>
    </xf>
    <xf numFmtId="0" fontId="14" fillId="0" borderId="5" xfId="0" quotePrefix="1" applyFont="1" applyBorder="1" applyAlignment="1">
      <alignment horizontal="justify" vertical="center" wrapText="1"/>
    </xf>
    <xf numFmtId="0" fontId="14" fillId="0" borderId="7" xfId="0" quotePrefix="1" applyFont="1" applyBorder="1" applyAlignment="1">
      <alignment horizontal="justify"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0" xfId="0" applyFont="1" applyBorder="1" applyAlignment="1">
      <alignment horizontal="center" vertical="center" wrapText="1"/>
    </xf>
    <xf numFmtId="0" fontId="22" fillId="9" borderId="5" xfId="0" applyFont="1" applyFill="1" applyBorder="1" applyAlignment="1">
      <alignment horizontal="center" vertical="center" wrapText="1"/>
    </xf>
    <xf numFmtId="0" fontId="14" fillId="0" borderId="11" xfId="0" quotePrefix="1" applyFont="1" applyBorder="1" applyAlignment="1">
      <alignment horizontal="justify" vertical="top" wrapText="1"/>
    </xf>
    <xf numFmtId="0" fontId="22" fillId="9" borderId="56" xfId="0" applyFont="1" applyFill="1" applyBorder="1" applyAlignment="1">
      <alignment horizontal="left" vertical="center" wrapText="1"/>
    </xf>
    <xf numFmtId="0" fontId="22" fillId="9" borderId="38" xfId="0" applyFont="1" applyFill="1" applyBorder="1" applyAlignment="1">
      <alignment horizontal="left" vertical="center" wrapText="1"/>
    </xf>
    <xf numFmtId="0" fontId="22" fillId="9" borderId="5" xfId="0" applyFont="1" applyFill="1" applyBorder="1" applyAlignment="1">
      <alignment horizontal="left" vertical="center" wrapText="1"/>
    </xf>
    <xf numFmtId="0" fontId="22" fillId="9" borderId="0" xfId="0" applyFont="1" applyFill="1" applyAlignment="1">
      <alignment horizontal="left" vertical="center" wrapText="1"/>
    </xf>
    <xf numFmtId="0" fontId="15" fillId="10" borderId="45" xfId="0" applyFont="1" applyFill="1" applyBorder="1" applyAlignment="1">
      <alignment horizontal="left" vertical="center" wrapText="1"/>
    </xf>
    <xf numFmtId="0" fontId="15" fillId="10" borderId="50" xfId="0" applyFont="1" applyFill="1" applyBorder="1" applyAlignment="1">
      <alignment horizontal="left" vertical="center" wrapText="1"/>
    </xf>
    <xf numFmtId="0" fontId="15" fillId="10" borderId="54" xfId="0" applyFont="1" applyFill="1" applyBorder="1" applyAlignment="1">
      <alignment horizontal="left" vertical="center" wrapText="1"/>
    </xf>
    <xf numFmtId="0" fontId="15" fillId="10" borderId="55" xfId="0" applyFont="1" applyFill="1" applyBorder="1" applyAlignment="1">
      <alignment horizontal="left" vertical="center" wrapText="1"/>
    </xf>
    <xf numFmtId="0" fontId="22" fillId="9" borderId="51" xfId="0" applyFont="1" applyFill="1" applyBorder="1" applyAlignment="1">
      <alignment horizontal="left" vertical="center" wrapText="1"/>
    </xf>
    <xf numFmtId="0" fontId="22" fillId="9" borderId="52" xfId="0" applyFont="1" applyFill="1" applyBorder="1" applyAlignment="1">
      <alignment horizontal="left" vertical="center" wrapText="1"/>
    </xf>
    <xf numFmtId="0" fontId="15" fillId="10" borderId="49" xfId="0" applyFont="1" applyFill="1" applyBorder="1" applyAlignment="1">
      <alignment horizontal="left" vertical="center" wrapText="1"/>
    </xf>
    <xf numFmtId="0" fontId="15" fillId="10" borderId="35" xfId="0" applyFont="1" applyFill="1" applyBorder="1" applyAlignment="1">
      <alignment horizontal="left" vertical="center" wrapText="1"/>
    </xf>
    <xf numFmtId="0" fontId="0" fillId="0" borderId="1" xfId="0" applyBorder="1" applyAlignment="1">
      <alignment horizontal="center"/>
    </xf>
    <xf numFmtId="0" fontId="14" fillId="0" borderId="46" xfId="0" quotePrefix="1" applyFont="1" applyBorder="1" applyAlignment="1">
      <alignment horizontal="center" vertical="center" wrapText="1"/>
    </xf>
    <xf numFmtId="0" fontId="14" fillId="0" borderId="47" xfId="0" quotePrefix="1" applyFont="1" applyBorder="1" applyAlignment="1">
      <alignment horizontal="center" vertical="center" wrapText="1"/>
    </xf>
    <xf numFmtId="0" fontId="14" fillId="0" borderId="53" xfId="0" quotePrefix="1" applyFont="1" applyBorder="1" applyAlignment="1">
      <alignment horizontal="center" vertical="center" wrapText="1"/>
    </xf>
    <xf numFmtId="0" fontId="14" fillId="0" borderId="33" xfId="0" quotePrefix="1" applyFont="1" applyBorder="1" applyAlignment="1">
      <alignment horizontal="center" vertical="center" wrapText="1"/>
    </xf>
    <xf numFmtId="0" fontId="14" fillId="0" borderId="32" xfId="0" quotePrefix="1" applyFont="1" applyBorder="1" applyAlignment="1">
      <alignment horizontal="center" vertical="center" wrapText="1"/>
    </xf>
    <xf numFmtId="0" fontId="14" fillId="0" borderId="31" xfId="0" quotePrefix="1" applyFont="1" applyBorder="1" applyAlignment="1">
      <alignment horizontal="center" vertical="center" wrapText="1"/>
    </xf>
    <xf numFmtId="0" fontId="14" fillId="0" borderId="48" xfId="0" quotePrefix="1" applyFont="1" applyBorder="1" applyAlignment="1">
      <alignment horizontal="center" vertical="center" wrapText="1"/>
    </xf>
    <xf numFmtId="0" fontId="26" fillId="0" borderId="33" xfId="5" quotePrefix="1" applyBorder="1" applyAlignment="1">
      <alignment horizontal="center" vertical="center" wrapText="1"/>
    </xf>
    <xf numFmtId="0" fontId="14" fillId="0" borderId="42" xfId="0" quotePrefix="1" applyFont="1" applyBorder="1" applyAlignment="1">
      <alignment horizontal="center" vertical="center" wrapText="1"/>
    </xf>
    <xf numFmtId="0" fontId="26" fillId="0" borderId="33" xfId="16" quotePrefix="1" applyBorder="1" applyAlignment="1">
      <alignment horizontal="center" vertical="center" wrapText="1"/>
    </xf>
    <xf numFmtId="0" fontId="26" fillId="0" borderId="32" xfId="16" quotePrefix="1" applyBorder="1" applyAlignment="1">
      <alignment horizontal="center" vertical="center" wrapText="1"/>
    </xf>
    <xf numFmtId="0" fontId="26" fillId="0" borderId="42" xfId="16" quotePrefix="1" applyBorder="1" applyAlignment="1">
      <alignment horizontal="center" vertical="center" wrapText="1"/>
    </xf>
    <xf numFmtId="0" fontId="35" fillId="12" borderId="81" xfId="13" applyFont="1" applyFill="1" applyBorder="1" applyAlignment="1">
      <alignment horizontal="center" vertical="center" wrapText="1"/>
    </xf>
    <xf numFmtId="0" fontId="35" fillId="12" borderId="82" xfId="13" applyFont="1" applyFill="1" applyBorder="1" applyAlignment="1">
      <alignment horizontal="center" vertical="center" wrapText="1"/>
    </xf>
    <xf numFmtId="0" fontId="35" fillId="12" borderId="91" xfId="13" applyFont="1" applyFill="1" applyBorder="1" applyAlignment="1">
      <alignment horizontal="center" vertical="center" wrapText="1"/>
    </xf>
    <xf numFmtId="0" fontId="35" fillId="12" borderId="92" xfId="13" applyFont="1" applyFill="1" applyBorder="1" applyAlignment="1">
      <alignment horizontal="center" vertical="center" wrapText="1"/>
    </xf>
    <xf numFmtId="0" fontId="35" fillId="12" borderId="83" xfId="13" applyFont="1" applyFill="1" applyBorder="1" applyAlignment="1">
      <alignment horizontal="center" vertical="center" wrapText="1"/>
    </xf>
    <xf numFmtId="0" fontId="35" fillId="12" borderId="93" xfId="13" applyFont="1" applyFill="1" applyBorder="1" applyAlignment="1">
      <alignment horizontal="center" vertical="center" wrapText="1"/>
    </xf>
    <xf numFmtId="0" fontId="44" fillId="0" borderId="63" xfId="27" applyFont="1" applyBorder="1" applyAlignment="1">
      <alignment horizontal="center" vertical="center" wrapText="1"/>
    </xf>
    <xf numFmtId="0" fontId="44" fillId="0" borderId="64" xfId="27" applyFont="1" applyBorder="1" applyAlignment="1">
      <alignment horizontal="center" vertical="center" wrapText="1"/>
    </xf>
    <xf numFmtId="0" fontId="44" fillId="0" borderId="65" xfId="27" applyFont="1" applyBorder="1" applyAlignment="1">
      <alignment horizontal="center" vertical="center" wrapText="1"/>
    </xf>
    <xf numFmtId="0" fontId="46" fillId="0" borderId="115" xfId="27" applyFont="1" applyBorder="1" applyAlignment="1">
      <alignment horizontal="center" vertical="center" wrapText="1"/>
    </xf>
    <xf numFmtId="0" fontId="46" fillId="0" borderId="116" xfId="27" applyFont="1" applyBorder="1" applyAlignment="1">
      <alignment horizontal="center" vertical="center" wrapText="1"/>
    </xf>
    <xf numFmtId="0" fontId="46" fillId="0" borderId="117" xfId="27" applyFont="1" applyBorder="1" applyAlignment="1">
      <alignment horizontal="center" vertical="center" wrapText="1"/>
    </xf>
    <xf numFmtId="0" fontId="47" fillId="12" borderId="81" xfId="27" applyFont="1" applyFill="1" applyBorder="1" applyAlignment="1">
      <alignment horizontal="left" vertical="center" wrapText="1"/>
    </xf>
    <xf numFmtId="0" fontId="47" fillId="12" borderId="82" xfId="27" applyFont="1" applyFill="1" applyBorder="1" applyAlignment="1">
      <alignment horizontal="left" vertical="center" wrapText="1"/>
    </xf>
    <xf numFmtId="0" fontId="47" fillId="12" borderId="83" xfId="27" applyFont="1" applyFill="1" applyBorder="1" applyAlignment="1">
      <alignment horizontal="left" vertical="center" wrapText="1"/>
    </xf>
    <xf numFmtId="0" fontId="46" fillId="11" borderId="100" xfId="27" applyFont="1" applyFill="1" applyBorder="1" applyAlignment="1" applyProtection="1">
      <alignment horizontal="center" vertical="center"/>
      <protection locked="0"/>
    </xf>
    <xf numFmtId="0" fontId="46" fillId="11" borderId="105" xfId="27" applyFont="1" applyFill="1" applyBorder="1" applyAlignment="1" applyProtection="1">
      <alignment horizontal="center" vertical="center"/>
      <protection locked="0"/>
    </xf>
    <xf numFmtId="0" fontId="46" fillId="11" borderId="107" xfId="27" applyFont="1" applyFill="1" applyBorder="1" applyAlignment="1" applyProtection="1">
      <alignment horizontal="center" vertical="center"/>
      <protection locked="0"/>
    </xf>
    <xf numFmtId="0" fontId="47" fillId="12" borderId="84" xfId="27" applyFont="1" applyFill="1" applyBorder="1" applyAlignment="1">
      <alignment horizontal="left" vertical="center" wrapText="1"/>
    </xf>
    <xf numFmtId="0" fontId="47" fillId="12" borderId="1" xfId="27" applyFont="1" applyFill="1" applyBorder="1" applyAlignment="1">
      <alignment horizontal="left" vertical="center" wrapText="1"/>
    </xf>
    <xf numFmtId="0" fontId="47" fillId="12" borderId="85" xfId="27" applyFont="1" applyFill="1" applyBorder="1" applyAlignment="1">
      <alignment horizontal="left" vertical="center" wrapText="1"/>
    </xf>
    <xf numFmtId="0" fontId="46" fillId="11" borderId="86" xfId="27" applyFont="1" applyFill="1" applyBorder="1" applyAlignment="1" applyProtection="1">
      <alignment horizontal="center" vertical="center"/>
      <protection locked="0"/>
    </xf>
    <xf numFmtId="0" fontId="46" fillId="11" borderId="2" xfId="27" applyFont="1" applyFill="1" applyBorder="1" applyAlignment="1" applyProtection="1">
      <alignment horizontal="center" vertical="center"/>
      <protection locked="0"/>
    </xf>
    <xf numFmtId="0" fontId="46" fillId="11" borderId="90" xfId="27" applyFont="1" applyFill="1" applyBorder="1" applyAlignment="1" applyProtection="1">
      <alignment horizontal="center" vertical="center"/>
      <protection locked="0"/>
    </xf>
    <xf numFmtId="0" fontId="47" fillId="12" borderId="91" xfId="27" applyFont="1" applyFill="1" applyBorder="1" applyAlignment="1">
      <alignment horizontal="left" vertical="center" wrapText="1"/>
    </xf>
    <xf numFmtId="0" fontId="47" fillId="12" borderId="92" xfId="27" applyFont="1" applyFill="1" applyBorder="1" applyAlignment="1">
      <alignment horizontal="left" vertical="center" wrapText="1"/>
    </xf>
    <xf numFmtId="0" fontId="47" fillId="12" borderId="93" xfId="27" applyFont="1" applyFill="1" applyBorder="1" applyAlignment="1">
      <alignment horizontal="left" vertical="center" wrapText="1"/>
    </xf>
    <xf numFmtId="0" fontId="46" fillId="11" borderId="87" xfId="27" applyFont="1" applyFill="1" applyBorder="1" applyAlignment="1" applyProtection="1">
      <alignment horizontal="center" vertical="center"/>
      <protection locked="0"/>
    </xf>
    <xf numFmtId="0" fontId="46" fillId="11" borderId="88" xfId="27" applyFont="1" applyFill="1" applyBorder="1" applyAlignment="1" applyProtection="1">
      <alignment horizontal="center" vertical="center"/>
      <protection locked="0"/>
    </xf>
    <xf numFmtId="0" fontId="46" fillId="11" borderId="89" xfId="27" applyFont="1" applyFill="1" applyBorder="1" applyAlignment="1" applyProtection="1">
      <alignment horizontal="center" vertical="center"/>
      <protection locked="0"/>
    </xf>
    <xf numFmtId="0" fontId="30" fillId="0" borderId="68" xfId="13" applyFont="1" applyBorder="1" applyAlignment="1">
      <alignment horizontal="center" vertical="center" wrapText="1"/>
    </xf>
    <xf numFmtId="0" fontId="30" fillId="0" borderId="71" xfId="13" applyFont="1" applyBorder="1" applyAlignment="1">
      <alignment horizontal="center" vertical="center" wrapText="1"/>
    </xf>
    <xf numFmtId="0" fontId="30" fillId="0" borderId="73" xfId="13" applyFont="1" applyBorder="1" applyAlignment="1">
      <alignment horizontal="center" vertical="center" wrapText="1"/>
    </xf>
    <xf numFmtId="9" fontId="22" fillId="12" borderId="2" xfId="13" applyNumberFormat="1" applyFont="1" applyFill="1" applyBorder="1" applyAlignment="1">
      <alignment horizontal="center" vertical="center" wrapText="1"/>
    </xf>
    <xf numFmtId="9" fontId="22" fillId="12" borderId="90" xfId="13" applyNumberFormat="1" applyFont="1" applyFill="1" applyBorder="1" applyAlignment="1">
      <alignment horizontal="center" vertical="center" wrapText="1"/>
    </xf>
    <xf numFmtId="0" fontId="30" fillId="0" borderId="0" xfId="13" applyFont="1" applyAlignment="1">
      <alignment horizontal="left" vertical="center" wrapText="1"/>
    </xf>
    <xf numFmtId="0" fontId="22" fillId="12" borderId="76" xfId="13" applyFont="1" applyFill="1" applyBorder="1" applyAlignment="1">
      <alignment horizontal="right" vertical="center"/>
    </xf>
    <xf numFmtId="0" fontId="22" fillId="12" borderId="74" xfId="13" applyFont="1" applyFill="1" applyBorder="1" applyAlignment="1">
      <alignment horizontal="right" vertical="center"/>
    </xf>
    <xf numFmtId="0" fontId="22" fillId="12" borderId="75" xfId="13" applyFont="1" applyFill="1" applyBorder="1" applyAlignment="1">
      <alignment horizontal="right" vertical="center"/>
    </xf>
    <xf numFmtId="0" fontId="36" fillId="0" borderId="0" xfId="13" applyFont="1" applyAlignment="1">
      <alignment horizontal="left" vertical="top" wrapText="1"/>
    </xf>
    <xf numFmtId="0" fontId="35" fillId="12" borderId="112" xfId="13" applyFont="1" applyFill="1" applyBorder="1" applyAlignment="1">
      <alignment horizontal="center" vertical="center" wrapText="1"/>
    </xf>
    <xf numFmtId="0" fontId="35" fillId="12" borderId="99" xfId="13" applyFont="1" applyFill="1" applyBorder="1" applyAlignment="1">
      <alignment horizontal="center" vertical="center" wrapText="1"/>
    </xf>
    <xf numFmtId="0" fontId="30" fillId="11" borderId="72" xfId="13" applyFont="1" applyFill="1" applyBorder="1" applyAlignment="1">
      <alignment horizontal="center" vertical="top" wrapText="1"/>
    </xf>
    <xf numFmtId="0" fontId="30" fillId="11" borderId="1" xfId="13" applyFont="1" applyFill="1" applyBorder="1" applyAlignment="1">
      <alignment horizontal="center" vertical="top" wrapText="1"/>
    </xf>
    <xf numFmtId="0" fontId="22" fillId="12" borderId="63" xfId="13" applyFont="1" applyFill="1" applyBorder="1" applyAlignment="1">
      <alignment horizontal="right" vertical="center"/>
    </xf>
    <xf numFmtId="0" fontId="22" fillId="12" borderId="64" xfId="13" applyFont="1" applyFill="1" applyBorder="1" applyAlignment="1">
      <alignment horizontal="right" vertical="center"/>
    </xf>
    <xf numFmtId="0" fontId="22" fillId="12" borderId="65" xfId="13" applyFont="1" applyFill="1" applyBorder="1" applyAlignment="1">
      <alignment horizontal="right" vertical="center"/>
    </xf>
    <xf numFmtId="0" fontId="30" fillId="0" borderId="0" xfId="13" applyFont="1" applyAlignment="1">
      <alignment vertical="center" wrapText="1"/>
    </xf>
    <xf numFmtId="0" fontId="30" fillId="11" borderId="92" xfId="13" applyFont="1" applyFill="1" applyBorder="1" applyAlignment="1">
      <alignment horizontal="center" vertical="top" wrapText="1"/>
    </xf>
    <xf numFmtId="9" fontId="35" fillId="11" borderId="2" xfId="14" applyFont="1" applyFill="1" applyBorder="1" applyAlignment="1" applyProtection="1">
      <alignment horizontal="center"/>
      <protection locked="0"/>
    </xf>
    <xf numFmtId="9" fontId="35" fillId="11" borderId="4" xfId="14" applyFont="1" applyFill="1" applyBorder="1" applyAlignment="1" applyProtection="1">
      <alignment horizontal="center"/>
      <protection locked="0"/>
    </xf>
    <xf numFmtId="0" fontId="35" fillId="11" borderId="9" xfId="13" applyFont="1" applyFill="1" applyBorder="1" applyAlignment="1">
      <alignment horizontal="center"/>
    </xf>
    <xf numFmtId="0" fontId="35" fillId="11" borderId="102" xfId="13" applyFont="1" applyFill="1" applyBorder="1" applyAlignment="1">
      <alignment horizontal="center"/>
    </xf>
    <xf numFmtId="0" fontId="35" fillId="11" borderId="74" xfId="13" applyFont="1" applyFill="1" applyBorder="1" applyAlignment="1">
      <alignment horizontal="center"/>
    </xf>
    <xf numFmtId="0" fontId="35" fillId="11" borderId="75" xfId="13" applyFont="1" applyFill="1" applyBorder="1" applyAlignment="1">
      <alignment horizontal="center"/>
    </xf>
    <xf numFmtId="0" fontId="22" fillId="12" borderId="100" xfId="13" applyFont="1" applyFill="1" applyBorder="1" applyAlignment="1">
      <alignment horizontal="center" vertical="center" wrapText="1"/>
    </xf>
    <xf numFmtId="0" fontId="22" fillId="12" borderId="105" xfId="13" applyFont="1" applyFill="1" applyBorder="1" applyAlignment="1">
      <alignment horizontal="center" vertical="center" wrapText="1"/>
    </xf>
    <xf numFmtId="0" fontId="22" fillId="12" borderId="107" xfId="13" applyFont="1" applyFill="1" applyBorder="1" applyAlignment="1">
      <alignment horizontal="center" vertical="center" wrapText="1"/>
    </xf>
    <xf numFmtId="0" fontId="22" fillId="12" borderId="103" xfId="13" applyFont="1" applyFill="1" applyBorder="1" applyAlignment="1">
      <alignment horizontal="center" vertical="center"/>
    </xf>
    <xf numFmtId="0" fontId="22" fillId="12" borderId="110" xfId="13" applyFont="1" applyFill="1" applyBorder="1" applyAlignment="1">
      <alignment horizontal="center" vertical="center"/>
    </xf>
    <xf numFmtId="0" fontId="22" fillId="12" borderId="96" xfId="13" applyFont="1" applyFill="1" applyBorder="1" applyAlignment="1">
      <alignment horizontal="center" vertical="center"/>
    </xf>
    <xf numFmtId="0" fontId="22" fillId="12" borderId="109" xfId="13" applyFont="1" applyFill="1" applyBorder="1" applyAlignment="1">
      <alignment horizontal="center" vertical="center"/>
    </xf>
    <xf numFmtId="0" fontId="22" fillId="12" borderId="108" xfId="13" applyFont="1" applyFill="1" applyBorder="1" applyAlignment="1">
      <alignment horizontal="center" vertical="center"/>
    </xf>
    <xf numFmtId="0" fontId="22" fillId="12" borderId="104" xfId="13" applyFont="1" applyFill="1" applyBorder="1" applyAlignment="1">
      <alignment horizontal="center" vertical="center"/>
    </xf>
    <xf numFmtId="9" fontId="35" fillId="11" borderId="105" xfId="14" applyFont="1" applyFill="1" applyBorder="1" applyAlignment="1" applyProtection="1">
      <alignment horizontal="center"/>
      <protection locked="0"/>
    </xf>
    <xf numFmtId="9" fontId="35" fillId="11" borderId="113" xfId="14" applyFont="1" applyFill="1" applyBorder="1" applyAlignment="1" applyProtection="1">
      <alignment horizontal="center"/>
      <protection locked="0"/>
    </xf>
    <xf numFmtId="9" fontId="35" fillId="11" borderId="106" xfId="14" applyFont="1" applyFill="1" applyBorder="1" applyAlignment="1" applyProtection="1">
      <alignment horizontal="center"/>
      <protection locked="0"/>
    </xf>
    <xf numFmtId="9" fontId="35" fillId="11" borderId="8" xfId="14" applyFont="1" applyFill="1" applyBorder="1" applyAlignment="1" applyProtection="1">
      <alignment horizontal="center"/>
      <protection locked="0"/>
    </xf>
    <xf numFmtId="9" fontId="35" fillId="11" borderId="10" xfId="14" applyFont="1" applyFill="1" applyBorder="1" applyAlignment="1" applyProtection="1">
      <alignment horizontal="center"/>
      <protection locked="0"/>
    </xf>
    <xf numFmtId="0" fontId="35" fillId="0" borderId="0" xfId="13" applyFont="1" applyAlignment="1">
      <alignment horizontal="left" vertical="center" wrapText="1"/>
    </xf>
    <xf numFmtId="0" fontId="35" fillId="0" borderId="5" xfId="13" applyFont="1" applyBorder="1" applyAlignment="1">
      <alignment horizontal="left" vertical="center" wrapText="1"/>
    </xf>
    <xf numFmtId="0" fontId="35" fillId="11" borderId="1" xfId="13" applyFont="1" applyFill="1" applyBorder="1" applyAlignment="1">
      <alignment horizontal="center"/>
    </xf>
    <xf numFmtId="9" fontId="35" fillId="11" borderId="88" xfId="14" applyFont="1" applyFill="1" applyBorder="1" applyAlignment="1" applyProtection="1">
      <alignment horizontal="center"/>
      <protection locked="0"/>
    </xf>
    <xf numFmtId="9" fontId="35" fillId="11" borderId="101" xfId="14" applyFont="1" applyFill="1" applyBorder="1" applyAlignment="1" applyProtection="1">
      <alignment horizontal="center"/>
      <protection locked="0"/>
    </xf>
    <xf numFmtId="9" fontId="12" fillId="12" borderId="63" xfId="14" applyFont="1" applyFill="1" applyBorder="1" applyAlignment="1" applyProtection="1">
      <alignment horizontal="center" vertical="center"/>
    </xf>
    <xf numFmtId="9" fontId="12" fillId="12" borderId="99" xfId="14" applyFont="1" applyFill="1" applyBorder="1" applyAlignment="1" applyProtection="1">
      <alignment horizontal="center" vertical="center"/>
    </xf>
    <xf numFmtId="0" fontId="22" fillId="12" borderId="88" xfId="13" applyFont="1" applyFill="1" applyBorder="1" applyAlignment="1">
      <alignment horizontal="center" vertical="center"/>
    </xf>
    <xf numFmtId="0" fontId="22" fillId="12" borderId="101" xfId="13" applyFont="1" applyFill="1" applyBorder="1" applyAlignment="1">
      <alignment horizontal="center" vertical="center"/>
    </xf>
    <xf numFmtId="0" fontId="22" fillId="12" borderId="114" xfId="13" applyFont="1" applyFill="1" applyBorder="1" applyAlignment="1">
      <alignment horizontal="center" vertical="center"/>
    </xf>
    <xf numFmtId="0" fontId="30" fillId="0" borderId="69" xfId="13" applyFont="1" applyBorder="1"/>
    <xf numFmtId="0" fontId="36" fillId="0" borderId="0" xfId="13" applyFont="1" applyAlignment="1">
      <alignment vertical="top" wrapText="1"/>
    </xf>
    <xf numFmtId="0" fontId="30" fillId="12" borderId="1" xfId="13" applyFont="1" applyFill="1" applyBorder="1" applyAlignment="1">
      <alignment horizontal="left" vertical="center" wrapText="1"/>
    </xf>
    <xf numFmtId="0" fontId="36" fillId="0" borderId="0" xfId="13" applyFont="1" applyAlignment="1">
      <alignment horizontal="center" vertical="top" wrapText="1"/>
    </xf>
    <xf numFmtId="0" fontId="30" fillId="0" borderId="0" xfId="13" applyFont="1" applyAlignment="1">
      <alignment horizontal="left" vertical="top" wrapText="1"/>
    </xf>
    <xf numFmtId="9" fontId="12" fillId="12" borderId="76" xfId="14" applyFont="1" applyFill="1" applyBorder="1" applyAlignment="1" applyProtection="1">
      <alignment horizontal="center" vertical="center"/>
    </xf>
    <xf numFmtId="9" fontId="12" fillId="12" borderId="120" xfId="14" applyFont="1" applyFill="1" applyBorder="1" applyAlignment="1" applyProtection="1">
      <alignment horizontal="center" vertical="center"/>
    </xf>
    <xf numFmtId="0" fontId="35" fillId="12" borderId="64" xfId="13" applyFont="1" applyFill="1" applyBorder="1" applyAlignment="1">
      <alignment horizontal="center" vertical="center" wrapText="1"/>
    </xf>
    <xf numFmtId="0" fontId="35" fillId="12" borderId="65" xfId="13" applyFont="1" applyFill="1" applyBorder="1" applyAlignment="1">
      <alignment horizontal="center" vertical="center" wrapText="1"/>
    </xf>
    <xf numFmtId="0" fontId="22" fillId="12" borderId="6" xfId="13" applyFont="1" applyFill="1" applyBorder="1" applyAlignment="1">
      <alignment horizontal="center" vertical="center"/>
    </xf>
    <xf numFmtId="0" fontId="22" fillId="12" borderId="7" xfId="13" applyFont="1" applyFill="1" applyBorder="1" applyAlignment="1">
      <alignment horizontal="center" vertical="center"/>
    </xf>
    <xf numFmtId="9" fontId="35" fillId="11" borderId="81" xfId="14" applyFont="1" applyFill="1" applyBorder="1" applyAlignment="1" applyProtection="1">
      <alignment horizontal="center"/>
      <protection locked="0"/>
    </xf>
    <xf numFmtId="9" fontId="35" fillId="11" borderId="82" xfId="14" applyFont="1" applyFill="1" applyBorder="1" applyAlignment="1" applyProtection="1">
      <alignment horizontal="center"/>
      <protection locked="0"/>
    </xf>
    <xf numFmtId="9" fontId="30" fillId="11" borderId="72" xfId="17" applyFont="1" applyFill="1" applyBorder="1" applyAlignment="1">
      <alignment horizontal="center" vertical="top" wrapText="1"/>
    </xf>
    <xf numFmtId="9" fontId="30" fillId="11" borderId="1" xfId="17" applyFont="1" applyFill="1" applyBorder="1" applyAlignment="1">
      <alignment horizontal="center" vertical="top" wrapText="1"/>
    </xf>
    <xf numFmtId="9" fontId="30" fillId="11" borderId="92" xfId="17" applyFont="1" applyFill="1" applyBorder="1" applyAlignment="1">
      <alignment horizontal="center" vertical="top" wrapText="1"/>
    </xf>
    <xf numFmtId="0" fontId="35" fillId="11" borderId="72" xfId="13" applyFont="1" applyFill="1" applyBorder="1" applyAlignment="1">
      <alignment horizontal="center"/>
    </xf>
    <xf numFmtId="0" fontId="35" fillId="11" borderId="95" xfId="13" applyFont="1" applyFill="1" applyBorder="1" applyAlignment="1">
      <alignment horizontal="center"/>
    </xf>
    <xf numFmtId="0" fontId="22" fillId="12" borderId="119" xfId="13" applyFont="1" applyFill="1" applyBorder="1" applyAlignment="1">
      <alignment horizontal="center" vertical="center"/>
    </xf>
    <xf numFmtId="9" fontId="35" fillId="11" borderId="84" xfId="14" applyFont="1" applyFill="1" applyBorder="1" applyAlignment="1" applyProtection="1">
      <alignment horizontal="center"/>
      <protection locked="0"/>
    </xf>
    <xf numFmtId="9" fontId="35" fillId="11" borderId="1" xfId="14" applyFont="1" applyFill="1" applyBorder="1" applyAlignment="1" applyProtection="1">
      <alignment horizontal="center"/>
      <protection locked="0"/>
    </xf>
    <xf numFmtId="9" fontId="35" fillId="11" borderId="91" xfId="14" applyFont="1" applyFill="1" applyBorder="1" applyAlignment="1" applyProtection="1">
      <alignment horizontal="center"/>
      <protection locked="0"/>
    </xf>
    <xf numFmtId="9" fontId="35" fillId="11" borderId="92" xfId="14" applyFont="1" applyFill="1" applyBorder="1" applyAlignment="1" applyProtection="1">
      <alignment horizontal="center"/>
      <protection locked="0"/>
    </xf>
    <xf numFmtId="9" fontId="35" fillId="11" borderId="3" xfId="14" applyFont="1" applyFill="1" applyBorder="1" applyAlignment="1" applyProtection="1">
      <alignment horizontal="center"/>
      <protection locked="0"/>
    </xf>
    <xf numFmtId="9" fontId="12" fillId="12" borderId="118" xfId="14" applyFont="1" applyFill="1" applyBorder="1" applyAlignment="1" applyProtection="1">
      <alignment horizontal="center" vertical="center"/>
    </xf>
    <xf numFmtId="0" fontId="35" fillId="11" borderId="87" xfId="13" applyFont="1" applyFill="1" applyBorder="1" applyAlignment="1">
      <alignment horizontal="center"/>
    </xf>
    <xf numFmtId="0" fontId="35" fillId="11" borderId="101" xfId="13" applyFont="1" applyFill="1" applyBorder="1" applyAlignment="1">
      <alignment horizontal="center"/>
    </xf>
    <xf numFmtId="0" fontId="34" fillId="13" borderId="82" xfId="13" applyFont="1" applyFill="1" applyBorder="1" applyAlignment="1">
      <alignment horizontal="center" vertical="center"/>
    </xf>
    <xf numFmtId="0" fontId="30" fillId="0" borderId="1" xfId="13" applyFont="1" applyBorder="1" applyAlignment="1">
      <alignment horizontal="center" vertical="top"/>
    </xf>
    <xf numFmtId="0" fontId="30" fillId="15" borderId="1" xfId="13" applyFont="1" applyFill="1" applyBorder="1" applyAlignment="1">
      <alignment horizontal="left" vertical="top"/>
    </xf>
    <xf numFmtId="0" fontId="30" fillId="14" borderId="1" xfId="13" applyFont="1" applyFill="1" applyBorder="1" applyAlignment="1">
      <alignment horizontal="left" vertical="top" wrapText="1"/>
    </xf>
    <xf numFmtId="9" fontId="30" fillId="13" borderId="82" xfId="14" applyFont="1" applyFill="1" applyBorder="1" applyAlignment="1">
      <alignment horizontal="center" vertical="top"/>
    </xf>
    <xf numFmtId="0" fontId="30" fillId="0" borderId="1" xfId="13" applyFont="1" applyBorder="1" applyAlignment="1">
      <alignment horizontal="left" vertical="top"/>
    </xf>
    <xf numFmtId="0" fontId="35" fillId="11" borderId="100" xfId="13" applyFont="1" applyFill="1" applyBorder="1" applyAlignment="1">
      <alignment horizontal="center"/>
    </xf>
    <xf numFmtId="0" fontId="35" fillId="11" borderId="113" xfId="13" applyFont="1" applyFill="1" applyBorder="1" applyAlignment="1">
      <alignment horizontal="center"/>
    </xf>
    <xf numFmtId="0" fontId="35" fillId="11" borderId="86" xfId="13" applyFont="1" applyFill="1" applyBorder="1" applyAlignment="1">
      <alignment horizontal="center"/>
    </xf>
    <xf numFmtId="0" fontId="35" fillId="11" borderId="4" xfId="13" applyFont="1" applyFill="1" applyBorder="1" applyAlignment="1">
      <alignment horizontal="center"/>
    </xf>
    <xf numFmtId="0" fontId="36" fillId="12" borderId="83" xfId="13" applyFont="1" applyFill="1" applyBorder="1" applyAlignment="1">
      <alignment horizontal="center" vertical="center" wrapText="1"/>
    </xf>
    <xf numFmtId="0" fontId="36" fillId="12" borderId="85" xfId="13" applyFont="1" applyFill="1" applyBorder="1" applyAlignment="1">
      <alignment horizontal="center" vertical="center" wrapText="1"/>
    </xf>
    <xf numFmtId="0" fontId="36" fillId="12" borderId="93" xfId="13" applyFont="1" applyFill="1" applyBorder="1" applyAlignment="1">
      <alignment horizontal="center" vertical="center" wrapText="1"/>
    </xf>
    <xf numFmtId="0" fontId="22" fillId="12" borderId="82" xfId="13" applyFont="1" applyFill="1" applyBorder="1" applyAlignment="1">
      <alignment horizontal="center" vertical="center"/>
    </xf>
    <xf numFmtId="0" fontId="22" fillId="12" borderId="1" xfId="13" applyFont="1" applyFill="1" applyBorder="1" applyAlignment="1">
      <alignment horizontal="center" vertical="center"/>
    </xf>
    <xf numFmtId="0" fontId="22" fillId="12" borderId="92" xfId="13" applyFont="1" applyFill="1" applyBorder="1" applyAlignment="1">
      <alignment horizontal="center" vertical="center"/>
    </xf>
    <xf numFmtId="0" fontId="22" fillId="12" borderId="82" xfId="13" applyFont="1" applyFill="1" applyBorder="1" applyAlignment="1">
      <alignment horizontal="center" vertical="center" wrapText="1"/>
    </xf>
    <xf numFmtId="0" fontId="22" fillId="12" borderId="1" xfId="13" applyFont="1" applyFill="1" applyBorder="1" applyAlignment="1">
      <alignment horizontal="center" vertical="center" wrapText="1"/>
    </xf>
    <xf numFmtId="0" fontId="22" fillId="12" borderId="92" xfId="13" applyFont="1" applyFill="1" applyBorder="1" applyAlignment="1">
      <alignment horizontal="center" vertical="center" wrapText="1"/>
    </xf>
    <xf numFmtId="0" fontId="36" fillId="12" borderId="81" xfId="13" applyFont="1" applyFill="1" applyBorder="1" applyAlignment="1">
      <alignment horizontal="center" vertical="center" wrapText="1"/>
    </xf>
    <xf numFmtId="0" fontId="36" fillId="12" borderId="84" xfId="13" applyFont="1" applyFill="1" applyBorder="1" applyAlignment="1">
      <alignment horizontal="center" vertical="center" wrapText="1"/>
    </xf>
    <xf numFmtId="0" fontId="36" fillId="12" borderId="91" xfId="13" applyFont="1" applyFill="1" applyBorder="1" applyAlignment="1">
      <alignment horizontal="center" vertical="center" wrapText="1"/>
    </xf>
    <xf numFmtId="0" fontId="35" fillId="11" borderId="85" xfId="13" applyFont="1" applyFill="1" applyBorder="1" applyAlignment="1">
      <alignment horizontal="center"/>
    </xf>
    <xf numFmtId="0" fontId="35" fillId="11" borderId="92" xfId="13" applyFont="1" applyFill="1" applyBorder="1" applyAlignment="1">
      <alignment horizontal="center"/>
    </xf>
    <xf numFmtId="0" fontId="35" fillId="11" borderId="93" xfId="13" applyFont="1" applyFill="1" applyBorder="1" applyAlignment="1">
      <alignment horizontal="center"/>
    </xf>
    <xf numFmtId="0" fontId="22" fillId="12" borderId="79" xfId="13" applyFont="1" applyFill="1" applyBorder="1" applyAlignment="1">
      <alignment horizontal="center" vertical="center"/>
    </xf>
    <xf numFmtId="9" fontId="35" fillId="11" borderId="114" xfId="14" applyFont="1" applyFill="1" applyBorder="1" applyAlignment="1" applyProtection="1">
      <alignment horizontal="center"/>
      <protection locked="0"/>
    </xf>
    <xf numFmtId="9" fontId="12" fillId="12" borderId="112" xfId="14" applyFont="1" applyFill="1" applyBorder="1" applyAlignment="1" applyProtection="1">
      <alignment horizontal="center" vertical="center"/>
    </xf>
    <xf numFmtId="9" fontId="14" fillId="12" borderId="72" xfId="13" applyNumberFormat="1" applyFont="1" applyFill="1" applyBorder="1" applyAlignment="1">
      <alignment horizontal="center" vertical="center"/>
    </xf>
    <xf numFmtId="9" fontId="14" fillId="12" borderId="1" xfId="13" applyNumberFormat="1" applyFont="1" applyFill="1" applyBorder="1" applyAlignment="1">
      <alignment horizontal="center" vertical="center"/>
    </xf>
    <xf numFmtId="9" fontId="14" fillId="12" borderId="92" xfId="13" applyNumberFormat="1" applyFont="1" applyFill="1" applyBorder="1" applyAlignment="1">
      <alignment horizontal="center" vertical="center"/>
    </xf>
    <xf numFmtId="9" fontId="14" fillId="12" borderId="109" xfId="13" applyNumberFormat="1" applyFont="1" applyFill="1" applyBorder="1" applyAlignment="1">
      <alignment horizontal="center" vertical="center"/>
    </xf>
    <xf numFmtId="0" fontId="22" fillId="12" borderId="80" xfId="13" applyFont="1" applyFill="1" applyBorder="1" applyAlignment="1">
      <alignment horizontal="center" vertical="center"/>
    </xf>
    <xf numFmtId="9" fontId="14" fillId="12" borderId="95" xfId="13" applyNumberFormat="1" applyFont="1" applyFill="1" applyBorder="1" applyAlignment="1">
      <alignment horizontal="center" vertical="center"/>
    </xf>
    <xf numFmtId="9" fontId="14" fillId="12" borderId="85" xfId="13" applyNumberFormat="1" applyFont="1" applyFill="1" applyBorder="1" applyAlignment="1">
      <alignment horizontal="center" vertical="center"/>
    </xf>
    <xf numFmtId="9" fontId="14" fillId="12" borderId="93" xfId="13" applyNumberFormat="1" applyFont="1" applyFill="1" applyBorder="1" applyAlignment="1">
      <alignment horizontal="center" vertical="center"/>
    </xf>
    <xf numFmtId="9" fontId="14" fillId="12" borderId="110" xfId="13" applyNumberFormat="1" applyFont="1" applyFill="1" applyBorder="1" applyAlignment="1">
      <alignment horizontal="center" vertical="center"/>
    </xf>
    <xf numFmtId="0" fontId="30" fillId="13" borderId="82" xfId="13" applyFont="1" applyFill="1" applyBorder="1" applyAlignment="1">
      <alignment horizontal="center" vertical="top"/>
    </xf>
    <xf numFmtId="0" fontId="30" fillId="15" borderId="1" xfId="13" applyFont="1" applyFill="1" applyBorder="1" applyAlignment="1">
      <alignment horizontal="center" vertical="top"/>
    </xf>
    <xf numFmtId="0" fontId="30" fillId="14" borderId="1" xfId="13" applyFont="1" applyFill="1" applyBorder="1" applyAlignment="1">
      <alignment horizontal="left" vertical="top"/>
    </xf>
    <xf numFmtId="0" fontId="30" fillId="15" borderId="85" xfId="13" applyFont="1" applyFill="1" applyBorder="1" applyAlignment="1">
      <alignment horizontal="center" vertical="top"/>
    </xf>
    <xf numFmtId="9" fontId="30" fillId="13" borderId="83" xfId="14" applyFont="1" applyFill="1" applyBorder="1" applyAlignment="1">
      <alignment horizontal="center" vertical="top"/>
    </xf>
    <xf numFmtId="0" fontId="30" fillId="0" borderId="85" xfId="13" applyFont="1" applyBorder="1" applyAlignment="1">
      <alignment horizontal="center" vertical="top"/>
    </xf>
    <xf numFmtId="0" fontId="30" fillId="14" borderId="91" xfId="13" applyFont="1" applyFill="1" applyBorder="1" applyAlignment="1">
      <alignment horizontal="center" vertical="top" wrapText="1"/>
    </xf>
    <xf numFmtId="0" fontId="30" fillId="14" borderId="92" xfId="13" applyFont="1" applyFill="1" applyBorder="1" applyAlignment="1">
      <alignment horizontal="center" vertical="top" wrapText="1"/>
    </xf>
    <xf numFmtId="0" fontId="30" fillId="14" borderId="93" xfId="13" applyFont="1" applyFill="1" applyBorder="1" applyAlignment="1">
      <alignment horizontal="center" vertical="top" wrapText="1"/>
    </xf>
    <xf numFmtId="0" fontId="30" fillId="0" borderId="86" xfId="13" applyFont="1" applyBorder="1" applyAlignment="1">
      <alignment horizontal="center" vertical="top" wrapText="1"/>
    </xf>
    <xf numFmtId="0" fontId="30" fillId="0" borderId="2" xfId="13" applyFont="1" applyBorder="1" applyAlignment="1">
      <alignment horizontal="center" vertical="top" wrapText="1"/>
    </xf>
    <xf numFmtId="0" fontId="30" fillId="0" borderId="90" xfId="13" applyFont="1" applyBorder="1" applyAlignment="1">
      <alignment horizontal="center" vertical="top" wrapText="1"/>
    </xf>
    <xf numFmtId="0" fontId="35" fillId="0" borderId="0" xfId="13" applyFont="1" applyAlignment="1">
      <alignment horizontal="right" vertical="top"/>
    </xf>
    <xf numFmtId="0" fontId="14" fillId="0" borderId="63" xfId="13" applyFont="1" applyFill="1" applyBorder="1" applyAlignment="1">
      <alignment horizontal="center" vertical="center" wrapText="1"/>
    </xf>
    <xf numFmtId="0" fontId="14" fillId="0" borderId="64" xfId="13" applyFont="1" applyFill="1" applyBorder="1" applyAlignment="1">
      <alignment horizontal="center" vertical="center" wrapText="1"/>
    </xf>
    <xf numFmtId="0" fontId="14" fillId="0" borderId="65" xfId="13" applyFont="1" applyFill="1" applyBorder="1" applyAlignment="1">
      <alignment horizontal="center" vertical="center" wrapText="1"/>
    </xf>
    <xf numFmtId="0" fontId="12" fillId="0" borderId="63" xfId="2" applyFont="1" applyFill="1" applyBorder="1" applyAlignment="1">
      <alignment horizontal="center" vertical="center" wrapText="1"/>
    </xf>
    <xf numFmtId="0" fontId="12" fillId="0" borderId="64" xfId="2" applyFont="1" applyFill="1" applyBorder="1" applyAlignment="1">
      <alignment horizontal="center" vertical="center" wrapText="1"/>
    </xf>
    <xf numFmtId="0" fontId="12" fillId="0" borderId="65" xfId="2" applyFont="1" applyFill="1" applyBorder="1" applyAlignment="1">
      <alignment horizontal="center" vertical="center" wrapText="1"/>
    </xf>
    <xf numFmtId="0" fontId="12" fillId="0" borderId="76" xfId="13" applyFont="1" applyFill="1" applyBorder="1" applyAlignment="1">
      <alignment horizontal="center" vertical="center" wrapText="1"/>
    </xf>
    <xf numFmtId="0" fontId="12" fillId="0" borderId="74" xfId="13" applyFont="1" applyFill="1" applyBorder="1" applyAlignment="1">
      <alignment horizontal="center" vertical="center" wrapText="1"/>
    </xf>
    <xf numFmtId="0" fontId="12" fillId="0" borderId="75" xfId="13" applyFont="1" applyFill="1" applyBorder="1" applyAlignment="1">
      <alignment horizontal="center" vertical="center" wrapText="1"/>
    </xf>
    <xf numFmtId="0" fontId="12" fillId="0" borderId="76" xfId="2" applyFont="1" applyFill="1" applyBorder="1" applyAlignment="1">
      <alignment horizontal="left" vertical="center" wrapText="1"/>
    </xf>
    <xf numFmtId="0" fontId="12" fillId="0" borderId="74" xfId="2" applyFont="1" applyFill="1" applyBorder="1" applyAlignment="1">
      <alignment horizontal="left" vertical="center" wrapText="1"/>
    </xf>
    <xf numFmtId="0" fontId="12" fillId="0" borderId="74" xfId="2" applyFont="1" applyFill="1" applyBorder="1" applyAlignment="1">
      <alignment horizontal="center" vertical="center" wrapText="1"/>
    </xf>
    <xf numFmtId="0" fontId="12" fillId="0" borderId="75" xfId="2" applyFont="1" applyFill="1" applyBorder="1" applyAlignment="1">
      <alignment horizontal="center" vertical="center" wrapText="1"/>
    </xf>
    <xf numFmtId="0" fontId="12" fillId="0" borderId="76" xfId="13" quotePrefix="1" applyFont="1" applyFill="1" applyBorder="1" applyAlignment="1">
      <alignment horizontal="left" vertical="center" wrapText="1"/>
    </xf>
    <xf numFmtId="0" fontId="12" fillId="0" borderId="74" xfId="13" applyFont="1" applyFill="1" applyBorder="1" applyAlignment="1">
      <alignment horizontal="left" vertical="center" wrapText="1"/>
    </xf>
    <xf numFmtId="0" fontId="12" fillId="0" borderId="75" xfId="13" applyFont="1" applyFill="1" applyBorder="1" applyAlignment="1">
      <alignment horizontal="left" vertical="center" wrapText="1"/>
    </xf>
  </cellXfs>
  <cellStyles count="28">
    <cellStyle name="Hipervínculo" xfId="5" builtinId="8"/>
    <cellStyle name="Hipervínculo 2" xfId="3" xr:uid="{03713F8A-5CA3-4CE7-8A4E-7DCA77237F80}"/>
    <cellStyle name="Hipervínculo 3" xfId="18" xr:uid="{3BB17244-47AC-40CB-B8D0-3B67405B7DB0}"/>
    <cellStyle name="Hyperlink" xfId="16" xr:uid="{00000000-000B-0000-0000-000008000000}"/>
    <cellStyle name="Millares 2" xfId="12" xr:uid="{CFF0D0B6-4B92-4710-997D-5082842EF81F}"/>
    <cellStyle name="Millares 3" xfId="15" xr:uid="{DC062A74-A412-4E8D-970F-7F605DA152F3}"/>
    <cellStyle name="Millares 4" xfId="19" xr:uid="{63E80F91-756D-4FA9-BC82-9F18276698F6}"/>
    <cellStyle name="Moneda 2" xfId="20" xr:uid="{A9341DE0-2C50-4EAA-9E04-93EF1D9DDDE6}"/>
    <cellStyle name="Normal" xfId="0" builtinId="0"/>
    <cellStyle name="Normal 2" xfId="1" xr:uid="{3218A608-01E7-41C9-B45D-EE13E8FBB0D3}"/>
    <cellStyle name="Normal 2 2" xfId="2" xr:uid="{FBE06B55-C221-40F4-9C03-C7C951123A74}"/>
    <cellStyle name="Normal 2 3" xfId="22" xr:uid="{6C8A9B13-9915-4CDC-84A0-14E3F0B5E8C5}"/>
    <cellStyle name="Normal 3" xfId="6" xr:uid="{EF3AEC33-9438-4852-8D71-280EC2937192}"/>
    <cellStyle name="Normal 3 2" xfId="26" xr:uid="{8C445B27-428C-434A-B7DF-293AD2B49BFB}"/>
    <cellStyle name="Normal 4" xfId="8" xr:uid="{95162567-CF85-4210-8548-B5285C4E6406}"/>
    <cellStyle name="Normal 4 2" xfId="25" xr:uid="{478998FA-2EB9-4B0C-81A3-51BB281F2970}"/>
    <cellStyle name="Normal 4 3" xfId="27" xr:uid="{B4099E68-55C0-4445-A8A3-753C36EF8C8F}"/>
    <cellStyle name="Normal 5" xfId="10" xr:uid="{DEA962FA-6198-433D-B743-31470AA83A8A}"/>
    <cellStyle name="Normal 5 2" xfId="24" xr:uid="{77F8FB85-2C19-4E19-951C-526A053237AC}"/>
    <cellStyle name="Normal 6" xfId="13" xr:uid="{6F233F1F-3273-4130-BDD7-83AEB05C8D17}"/>
    <cellStyle name="Porcentaje" xfId="17" builtinId="5"/>
    <cellStyle name="Porcentaje 2" xfId="4" xr:uid="{19C99528-6A09-4013-BA63-2EF619257BD9}"/>
    <cellStyle name="Porcentaje 2 2" xfId="23" xr:uid="{EF57778E-BBA9-4A3B-9825-2875DAC8BED8}"/>
    <cellStyle name="Porcentaje 3" xfId="7" xr:uid="{1BFED2B9-D005-474F-97E8-FC92D1328BEE}"/>
    <cellStyle name="Porcentaje 4" xfId="9" xr:uid="{5018CD81-0A68-4C06-8554-1ACF85173556}"/>
    <cellStyle name="Porcentaje 5" xfId="11" xr:uid="{1D5A16C0-EF54-4B6D-979A-F7498D011E61}"/>
    <cellStyle name="Porcentaje 6" xfId="14" xr:uid="{8310F6AF-A789-488B-9294-FC2737023D41}"/>
    <cellStyle name="Porcentaje 7" xfId="21" xr:uid="{BBB64214-CBB9-4827-A1F2-D7224A8CAB64}"/>
  </cellStyles>
  <dxfs count="10">
    <dxf>
      <fill>
        <patternFill>
          <bgColor rgb="FFFF0000"/>
        </patternFill>
      </fill>
    </dxf>
    <dxf>
      <fill>
        <patternFill>
          <bgColor rgb="FFFF0000"/>
        </patternFill>
      </fill>
    </dxf>
    <dxf>
      <font>
        <color theme="0"/>
      </font>
    </dxf>
    <dxf>
      <font>
        <color theme="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png"/><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542926</xdr:colOff>
      <xdr:row>27</xdr:row>
      <xdr:rowOff>666751</xdr:rowOff>
    </xdr:from>
    <xdr:to>
      <xdr:col>14</xdr:col>
      <xdr:colOff>238125</xdr:colOff>
      <xdr:row>27</xdr:row>
      <xdr:rowOff>1914505</xdr:rowOff>
    </xdr:to>
    <xdr:pic>
      <xdr:nvPicPr>
        <xdr:cNvPr id="3" name="Imagen 2">
          <a:extLst>
            <a:ext uri="{FF2B5EF4-FFF2-40B4-BE49-F238E27FC236}">
              <a16:creationId xmlns:a16="http://schemas.microsoft.com/office/drawing/2014/main" id="{A43A9710-DC5F-B62C-5518-F02FE6B45414}"/>
            </a:ext>
          </a:extLst>
        </xdr:cNvPr>
        <xdr:cNvPicPr>
          <a:picLocks noChangeAspect="1"/>
        </xdr:cNvPicPr>
      </xdr:nvPicPr>
      <xdr:blipFill>
        <a:blip xmlns:r="http://schemas.openxmlformats.org/officeDocument/2006/relationships" r:embed="rId2"/>
        <a:stretch>
          <a:fillRect/>
        </a:stretch>
      </xdr:blipFill>
      <xdr:spPr>
        <a:xfrm>
          <a:off x="2409826" y="17687926"/>
          <a:ext cx="5781674" cy="1247754"/>
        </a:xfrm>
        <a:prstGeom prst="rect">
          <a:avLst/>
        </a:prstGeom>
      </xdr:spPr>
    </xdr:pic>
    <xdr:clientData/>
  </xdr:twoCellAnchor>
  <xdr:twoCellAnchor editAs="oneCell">
    <xdr:from>
      <xdr:col>5</xdr:col>
      <xdr:colOff>285751</xdr:colOff>
      <xdr:row>28</xdr:row>
      <xdr:rowOff>485775</xdr:rowOff>
    </xdr:from>
    <xdr:to>
      <xdr:col>10</xdr:col>
      <xdr:colOff>228601</xdr:colOff>
      <xdr:row>28</xdr:row>
      <xdr:rowOff>1185822</xdr:rowOff>
    </xdr:to>
    <xdr:pic>
      <xdr:nvPicPr>
        <xdr:cNvPr id="4" name="Imagen 3">
          <a:extLst>
            <a:ext uri="{FF2B5EF4-FFF2-40B4-BE49-F238E27FC236}">
              <a16:creationId xmlns:a16="http://schemas.microsoft.com/office/drawing/2014/main" id="{5B710E8D-B024-DEAC-A3BC-6AFD2C3625EA}"/>
            </a:ext>
          </a:extLst>
        </xdr:cNvPr>
        <xdr:cNvPicPr>
          <a:picLocks noChangeAspect="1"/>
        </xdr:cNvPicPr>
      </xdr:nvPicPr>
      <xdr:blipFill>
        <a:blip xmlns:r="http://schemas.openxmlformats.org/officeDocument/2006/relationships" r:embed="rId3"/>
        <a:stretch>
          <a:fillRect/>
        </a:stretch>
      </xdr:blipFill>
      <xdr:spPr>
        <a:xfrm>
          <a:off x="3305176" y="22031325"/>
          <a:ext cx="2686050" cy="700047"/>
        </a:xfrm>
        <a:prstGeom prst="rect">
          <a:avLst/>
        </a:prstGeom>
      </xdr:spPr>
    </xdr:pic>
    <xdr:clientData/>
  </xdr:twoCellAnchor>
  <xdr:twoCellAnchor editAs="oneCell">
    <xdr:from>
      <xdr:col>5</xdr:col>
      <xdr:colOff>180976</xdr:colOff>
      <xdr:row>29</xdr:row>
      <xdr:rowOff>523875</xdr:rowOff>
    </xdr:from>
    <xdr:to>
      <xdr:col>11</xdr:col>
      <xdr:colOff>695325</xdr:colOff>
      <xdr:row>29</xdr:row>
      <xdr:rowOff>1339902</xdr:rowOff>
    </xdr:to>
    <xdr:pic>
      <xdr:nvPicPr>
        <xdr:cNvPr id="13" name="Imagen 12">
          <a:extLst>
            <a:ext uri="{FF2B5EF4-FFF2-40B4-BE49-F238E27FC236}">
              <a16:creationId xmlns:a16="http://schemas.microsoft.com/office/drawing/2014/main" id="{4AB0453F-1F7C-6B56-0ED0-34117CF09CF5}"/>
            </a:ext>
          </a:extLst>
        </xdr:cNvPr>
        <xdr:cNvPicPr>
          <a:picLocks noChangeAspect="1"/>
        </xdr:cNvPicPr>
      </xdr:nvPicPr>
      <xdr:blipFill>
        <a:blip xmlns:r="http://schemas.openxmlformats.org/officeDocument/2006/relationships" r:embed="rId4"/>
        <a:stretch>
          <a:fillRect/>
        </a:stretch>
      </xdr:blipFill>
      <xdr:spPr>
        <a:xfrm>
          <a:off x="3200401" y="20050125"/>
          <a:ext cx="3829049" cy="816027"/>
        </a:xfrm>
        <a:prstGeom prst="rect">
          <a:avLst/>
        </a:prstGeom>
      </xdr:spPr>
    </xdr:pic>
    <xdr:clientData/>
  </xdr:twoCellAnchor>
  <xdr:twoCellAnchor editAs="oneCell">
    <xdr:from>
      <xdr:col>3</xdr:col>
      <xdr:colOff>219075</xdr:colOff>
      <xdr:row>30</xdr:row>
      <xdr:rowOff>323850</xdr:rowOff>
    </xdr:from>
    <xdr:to>
      <xdr:col>10</xdr:col>
      <xdr:colOff>247650</xdr:colOff>
      <xdr:row>30</xdr:row>
      <xdr:rowOff>3143250</xdr:rowOff>
    </xdr:to>
    <xdr:pic>
      <xdr:nvPicPr>
        <xdr:cNvPr id="5" name="Imagen 4">
          <a:extLst>
            <a:ext uri="{FF2B5EF4-FFF2-40B4-BE49-F238E27FC236}">
              <a16:creationId xmlns:a16="http://schemas.microsoft.com/office/drawing/2014/main" id="{E5DBC694-93D3-3926-D6BF-A97CEB5C4F4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85975" y="24603075"/>
          <a:ext cx="3924300" cy="2819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76200</xdr:colOff>
      <xdr:row>31</xdr:row>
      <xdr:rowOff>542923</xdr:rowOff>
    </xdr:from>
    <xdr:to>
      <xdr:col>16</xdr:col>
      <xdr:colOff>369093</xdr:colOff>
      <xdr:row>31</xdr:row>
      <xdr:rowOff>2105024</xdr:rowOff>
    </xdr:to>
    <xdr:pic>
      <xdr:nvPicPr>
        <xdr:cNvPr id="6" name="Imagen 5">
          <a:extLst>
            <a:ext uri="{FF2B5EF4-FFF2-40B4-BE49-F238E27FC236}">
              <a16:creationId xmlns:a16="http://schemas.microsoft.com/office/drawing/2014/main" id="{4829DA8B-A374-5D74-B403-F67713BBEF5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33575" y="26700954"/>
          <a:ext cx="7615237" cy="1562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71177</xdr:colOff>
      <xdr:row>32</xdr:row>
      <xdr:rowOff>380999</xdr:rowOff>
    </xdr:from>
    <xdr:to>
      <xdr:col>16</xdr:col>
      <xdr:colOff>392906</xdr:colOff>
      <xdr:row>32</xdr:row>
      <xdr:rowOff>1940718</xdr:rowOff>
    </xdr:to>
    <xdr:pic>
      <xdr:nvPicPr>
        <xdr:cNvPr id="7" name="Imagen 6">
          <a:extLst>
            <a:ext uri="{FF2B5EF4-FFF2-40B4-BE49-F238E27FC236}">
              <a16:creationId xmlns:a16="http://schemas.microsoft.com/office/drawing/2014/main" id="{3FAD9B9C-024C-18E4-2232-8DAEABFC2D85}"/>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28552" y="28955999"/>
          <a:ext cx="7644073" cy="15597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59530</xdr:colOff>
      <xdr:row>33</xdr:row>
      <xdr:rowOff>388630</xdr:rowOff>
    </xdr:from>
    <xdr:to>
      <xdr:col>16</xdr:col>
      <xdr:colOff>500062</xdr:colOff>
      <xdr:row>33</xdr:row>
      <xdr:rowOff>2095499</xdr:rowOff>
    </xdr:to>
    <xdr:pic>
      <xdr:nvPicPr>
        <xdr:cNvPr id="11" name="Imagen 10">
          <a:extLst>
            <a:ext uri="{FF2B5EF4-FFF2-40B4-BE49-F238E27FC236}">
              <a16:creationId xmlns:a16="http://schemas.microsoft.com/office/drawing/2014/main" id="{BB94CDD4-69F7-F1D8-022F-42A81E033C27}"/>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16905" y="31309161"/>
          <a:ext cx="7762876" cy="17068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416718</xdr:colOff>
      <xdr:row>34</xdr:row>
      <xdr:rowOff>393949</xdr:rowOff>
    </xdr:from>
    <xdr:to>
      <xdr:col>15</xdr:col>
      <xdr:colOff>357187</xdr:colOff>
      <xdr:row>34</xdr:row>
      <xdr:rowOff>2090737</xdr:rowOff>
    </xdr:to>
    <xdr:pic>
      <xdr:nvPicPr>
        <xdr:cNvPr id="14" name="Imagen 13">
          <a:extLst>
            <a:ext uri="{FF2B5EF4-FFF2-40B4-BE49-F238E27FC236}">
              <a16:creationId xmlns:a16="http://schemas.microsoft.com/office/drawing/2014/main" id="{03BC3865-63E9-D1DA-E926-E084D08E1ED1}"/>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274093" y="34052918"/>
          <a:ext cx="6846094" cy="16967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59529</xdr:colOff>
      <xdr:row>0</xdr:row>
      <xdr:rowOff>71437</xdr:rowOff>
    </xdr:from>
    <xdr:to>
      <xdr:col>5</xdr:col>
      <xdr:colOff>619125</xdr:colOff>
      <xdr:row>0</xdr:row>
      <xdr:rowOff>1166812</xdr:rowOff>
    </xdr:to>
    <xdr:pic>
      <xdr:nvPicPr>
        <xdr:cNvPr id="6" name="Imagen 5">
          <a:extLst>
            <a:ext uri="{FF2B5EF4-FFF2-40B4-BE49-F238E27FC236}">
              <a16:creationId xmlns:a16="http://schemas.microsoft.com/office/drawing/2014/main" id="{38A064CC-717D-53EF-1D97-4F361675462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325" t="17240" r="5119" b="19313"/>
        <a:stretch/>
      </xdr:blipFill>
      <xdr:spPr>
        <a:xfrm>
          <a:off x="559592" y="71437"/>
          <a:ext cx="3500439" cy="1095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gacarrionb@minambiente.gov.co" TargetMode="External"/><Relationship Id="rId2" Type="http://schemas.openxmlformats.org/officeDocument/2006/relationships/hyperlink" Target="mailto:fcaicedo@minambiente.gov.co" TargetMode="External"/><Relationship Id="rId1" Type="http://schemas.openxmlformats.org/officeDocument/2006/relationships/hyperlink" Target="mailto:gacarrionb@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9" t="s">
        <v>0</v>
      </c>
      <c r="D2" s="21" t="s">
        <v>1</v>
      </c>
    </row>
    <row r="3" spans="2:4" x14ac:dyDescent="0.2">
      <c r="B3" s="19" t="s">
        <v>2</v>
      </c>
      <c r="D3" s="21" t="s">
        <v>3</v>
      </c>
    </row>
    <row r="4" spans="2:4" x14ac:dyDescent="0.2">
      <c r="B4" s="19" t="s">
        <v>4</v>
      </c>
      <c r="D4" s="21" t="s">
        <v>5</v>
      </c>
    </row>
    <row r="5" spans="2:4" x14ac:dyDescent="0.2">
      <c r="B5" s="19" t="s">
        <v>6</v>
      </c>
      <c r="D5" s="21" t="s">
        <v>7</v>
      </c>
    </row>
    <row r="6" spans="2:4" x14ac:dyDescent="0.2">
      <c r="B6" s="18" t="s">
        <v>8</v>
      </c>
      <c r="D6" s="21" t="s">
        <v>9</v>
      </c>
    </row>
    <row r="7" spans="2:4" x14ac:dyDescent="0.2">
      <c r="B7" s="18" t="s">
        <v>10</v>
      </c>
      <c r="D7" s="21" t="s">
        <v>11</v>
      </c>
    </row>
    <row r="8" spans="2:4" x14ac:dyDescent="0.2">
      <c r="B8" s="18" t="s">
        <v>12</v>
      </c>
      <c r="D8" s="21" t="s">
        <v>13</v>
      </c>
    </row>
    <row r="9" spans="2:4" x14ac:dyDescent="0.2">
      <c r="B9" s="18" t="s">
        <v>14</v>
      </c>
      <c r="D9" s="21" t="s">
        <v>15</v>
      </c>
    </row>
    <row r="10" spans="2:4" x14ac:dyDescent="0.2">
      <c r="D10" s="21" t="s">
        <v>16</v>
      </c>
    </row>
    <row r="11" spans="2:4" x14ac:dyDescent="0.2">
      <c r="B11" s="17" t="s">
        <v>17</v>
      </c>
      <c r="D11" s="21" t="s">
        <v>18</v>
      </c>
    </row>
    <row r="12" spans="2:4" x14ac:dyDescent="0.2">
      <c r="B12" s="17" t="s">
        <v>19</v>
      </c>
      <c r="D12" s="21" t="s">
        <v>20</v>
      </c>
    </row>
    <row r="13" spans="2:4" x14ac:dyDescent="0.2">
      <c r="B13" s="17" t="s">
        <v>21</v>
      </c>
      <c r="D13" s="21" t="s">
        <v>22</v>
      </c>
    </row>
    <row r="14" spans="2:4" x14ac:dyDescent="0.2">
      <c r="B14" s="17" t="s">
        <v>23</v>
      </c>
      <c r="D14" s="21" t="s">
        <v>24</v>
      </c>
    </row>
    <row r="15" spans="2:4" x14ac:dyDescent="0.2">
      <c r="B15" s="17" t="s">
        <v>25</v>
      </c>
      <c r="D15" s="21" t="s">
        <v>26</v>
      </c>
    </row>
    <row r="16" spans="2:4" x14ac:dyDescent="0.2">
      <c r="B16" s="17" t="s">
        <v>27</v>
      </c>
      <c r="D16" s="21" t="s">
        <v>28</v>
      </c>
    </row>
    <row r="17" spans="2:4" x14ac:dyDescent="0.2">
      <c r="B17" s="17" t="s">
        <v>29</v>
      </c>
      <c r="D17" s="21" t="s">
        <v>30</v>
      </c>
    </row>
    <row r="18" spans="2:4" x14ac:dyDescent="0.2">
      <c r="B18" s="17" t="s">
        <v>31</v>
      </c>
      <c r="D18" s="21" t="s">
        <v>32</v>
      </c>
    </row>
    <row r="19" spans="2:4" x14ac:dyDescent="0.2">
      <c r="B19" s="17" t="s">
        <v>33</v>
      </c>
      <c r="D19" s="21" t="s">
        <v>34</v>
      </c>
    </row>
    <row r="21" spans="2:4" x14ac:dyDescent="0.2">
      <c r="B21" s="20" t="s">
        <v>35</v>
      </c>
      <c r="D21" s="22" t="s">
        <v>36</v>
      </c>
    </row>
    <row r="22" spans="2:4" x14ac:dyDescent="0.2">
      <c r="B22" s="20" t="s">
        <v>37</v>
      </c>
      <c r="D22" s="22" t="s">
        <v>38</v>
      </c>
    </row>
    <row r="23" spans="2:4" x14ac:dyDescent="0.2">
      <c r="B23" s="20" t="s">
        <v>39</v>
      </c>
      <c r="D23" s="22" t="s">
        <v>40</v>
      </c>
    </row>
    <row r="24" spans="2:4" x14ac:dyDescent="0.2">
      <c r="B24" s="20" t="s">
        <v>41</v>
      </c>
      <c r="D24" s="22" t="s">
        <v>42</v>
      </c>
    </row>
    <row r="25" spans="2:4" x14ac:dyDescent="0.2">
      <c r="B25" s="20" t="s">
        <v>43</v>
      </c>
      <c r="D25" s="22" t="s">
        <v>44</v>
      </c>
    </row>
    <row r="26" spans="2:4" x14ac:dyDescent="0.2">
      <c r="B26" s="20" t="s">
        <v>45</v>
      </c>
      <c r="D26" s="22" t="s">
        <v>46</v>
      </c>
    </row>
    <row r="27" spans="2:4" x14ac:dyDescent="0.2">
      <c r="B27" s="20" t="s">
        <v>47</v>
      </c>
      <c r="D27" s="22" t="s">
        <v>48</v>
      </c>
    </row>
    <row r="28" spans="2:4" x14ac:dyDescent="0.2">
      <c r="B28" s="20" t="s">
        <v>49</v>
      </c>
    </row>
    <row r="29" spans="2:4" x14ac:dyDescent="0.2">
      <c r="B29" s="20" t="s">
        <v>50</v>
      </c>
      <c r="D29" s="19" t="s">
        <v>51</v>
      </c>
    </row>
    <row r="30" spans="2:4" x14ac:dyDescent="0.2">
      <c r="B30" s="20" t="s">
        <v>52</v>
      </c>
      <c r="D30" s="19" t="s">
        <v>53</v>
      </c>
    </row>
    <row r="31" spans="2:4" x14ac:dyDescent="0.2">
      <c r="B31" s="20" t="s">
        <v>54</v>
      </c>
      <c r="D31" s="19" t="s">
        <v>55</v>
      </c>
    </row>
    <row r="32" spans="2:4" x14ac:dyDescent="0.2">
      <c r="B32" s="20" t="s">
        <v>56</v>
      </c>
      <c r="D32" s="19" t="s">
        <v>57</v>
      </c>
    </row>
    <row r="33" spans="2:4" x14ac:dyDescent="0.2">
      <c r="B33" s="20" t="s">
        <v>58</v>
      </c>
      <c r="D33" s="19" t="s">
        <v>59</v>
      </c>
    </row>
    <row r="34" spans="2:4" x14ac:dyDescent="0.2">
      <c r="D34" s="19" t="s">
        <v>60</v>
      </c>
    </row>
    <row r="35" spans="2:4" x14ac:dyDescent="0.2">
      <c r="B35" s="20" t="s">
        <v>61</v>
      </c>
      <c r="D35" s="19" t="s">
        <v>58</v>
      </c>
    </row>
    <row r="36" spans="2:4" x14ac:dyDescent="0.2">
      <c r="B36" s="47" t="s">
        <v>62</v>
      </c>
    </row>
    <row r="37" spans="2:4" x14ac:dyDescent="0.2">
      <c r="B37" s="47" t="s">
        <v>63</v>
      </c>
      <c r="D37" s="48" t="s">
        <v>64</v>
      </c>
    </row>
    <row r="38" spans="2:4" x14ac:dyDescent="0.2">
      <c r="B38" s="47" t="s">
        <v>65</v>
      </c>
      <c r="D38" s="48" t="s">
        <v>66</v>
      </c>
    </row>
    <row r="39" spans="2:4" x14ac:dyDescent="0.2">
      <c r="B39" s="47" t="s">
        <v>67</v>
      </c>
      <c r="D39" s="48" t="s">
        <v>68</v>
      </c>
    </row>
    <row r="40" spans="2:4" x14ac:dyDescent="0.2">
      <c r="B40" s="47" t="s">
        <v>69</v>
      </c>
      <c r="D40" s="48"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25" zoomScale="115" zoomScaleNormal="115" workbookViewId="0">
      <selection activeCell="D30" sqref="D30:K3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5" customWidth="1"/>
    <col min="30" max="48" width="11.5703125" style="25"/>
  </cols>
  <sheetData>
    <row r="1" spans="2:48" s="1" customFormat="1" ht="37.5" customHeight="1" x14ac:dyDescent="0.2">
      <c r="B1" s="262" t="s">
        <v>70</v>
      </c>
      <c r="C1" s="263"/>
      <c r="D1" s="266" t="s">
        <v>71</v>
      </c>
      <c r="E1" s="267"/>
      <c r="F1" s="267"/>
      <c r="G1" s="267"/>
      <c r="H1" s="267"/>
      <c r="I1" s="267"/>
      <c r="J1" s="267"/>
      <c r="K1" s="267"/>
      <c r="L1" s="267"/>
      <c r="M1" s="267"/>
      <c r="N1" s="268"/>
      <c r="O1" s="269"/>
      <c r="P1" s="270"/>
      <c r="Q1" s="271"/>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row>
    <row r="2" spans="2:48" s="1" customFormat="1" ht="17.25" customHeight="1" x14ac:dyDescent="0.2">
      <c r="B2" s="264"/>
      <c r="C2" s="265"/>
      <c r="D2" s="275" t="s">
        <v>72</v>
      </c>
      <c r="E2" s="276"/>
      <c r="F2" s="276"/>
      <c r="G2" s="276"/>
      <c r="H2" s="276"/>
      <c r="I2" s="276"/>
      <c r="J2" s="276"/>
      <c r="K2" s="276"/>
      <c r="L2" s="276"/>
      <c r="M2" s="276"/>
      <c r="N2" s="277"/>
      <c r="O2" s="272"/>
      <c r="P2" s="273"/>
      <c r="Q2" s="274"/>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row>
    <row r="3" spans="2:48" s="1" customFormat="1" ht="17.25" customHeight="1" x14ac:dyDescent="0.2">
      <c r="B3" s="278" t="s">
        <v>73</v>
      </c>
      <c r="C3" s="279"/>
      <c r="D3" s="278" t="s">
        <v>74</v>
      </c>
      <c r="E3" s="280"/>
      <c r="F3" s="280"/>
      <c r="G3" s="280"/>
      <c r="H3" s="280"/>
      <c r="I3" s="280"/>
      <c r="J3" s="280"/>
      <c r="K3" s="280"/>
      <c r="L3" s="280"/>
      <c r="M3" s="280"/>
      <c r="N3" s="279"/>
      <c r="O3" s="278" t="s">
        <v>75</v>
      </c>
      <c r="P3" s="280"/>
      <c r="Q3" s="279"/>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row>
    <row r="4" spans="2:48" s="2" customFormat="1" ht="4.5" customHeight="1" x14ac:dyDescent="0.2">
      <c r="B4" s="57"/>
      <c r="C4" s="58"/>
      <c r="D4" s="58"/>
      <c r="E4" s="58"/>
      <c r="F4" s="58"/>
      <c r="G4" s="58"/>
      <c r="H4" s="58"/>
      <c r="I4" s="58"/>
      <c r="J4" s="58"/>
      <c r="K4" s="58"/>
      <c r="L4" s="58"/>
      <c r="M4" s="58"/>
      <c r="N4" s="58"/>
      <c r="O4" s="58"/>
      <c r="P4" s="58"/>
      <c r="Q4" s="59"/>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row>
    <row r="5" spans="2:48" ht="24.75" customHeight="1" x14ac:dyDescent="0.2">
      <c r="B5" s="281" t="s">
        <v>76</v>
      </c>
      <c r="C5" s="282"/>
      <c r="D5" s="282"/>
      <c r="E5" s="282"/>
      <c r="F5" s="282"/>
      <c r="G5" s="282"/>
      <c r="H5" s="282"/>
      <c r="I5" s="282"/>
      <c r="J5" s="282"/>
      <c r="K5" s="282"/>
      <c r="L5" s="282"/>
      <c r="M5" s="282"/>
      <c r="N5" s="282"/>
      <c r="O5" s="282"/>
      <c r="P5" s="282"/>
      <c r="Q5" s="283"/>
    </row>
    <row r="6" spans="2:48" s="2" customFormat="1" ht="4.5" customHeight="1" x14ac:dyDescent="0.2">
      <c r="B6" s="60"/>
      <c r="C6" s="61"/>
      <c r="D6" s="61"/>
      <c r="E6" s="61"/>
      <c r="F6" s="61"/>
      <c r="G6" s="61"/>
      <c r="H6" s="61"/>
      <c r="I6" s="61"/>
      <c r="J6" s="61"/>
      <c r="K6" s="61"/>
      <c r="L6" s="61"/>
      <c r="M6" s="61"/>
      <c r="N6" s="61"/>
      <c r="O6" s="61"/>
      <c r="P6" s="61"/>
      <c r="Q6" s="62"/>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row>
    <row r="7" spans="2:48" ht="5.0999999999999996" customHeight="1" x14ac:dyDescent="0.2">
      <c r="B7" s="324"/>
      <c r="C7" s="324"/>
      <c r="D7" s="324"/>
      <c r="E7" s="324"/>
      <c r="F7" s="324"/>
      <c r="G7" s="324"/>
      <c r="H7" s="324"/>
      <c r="I7" s="324"/>
      <c r="J7" s="324"/>
      <c r="K7" s="324"/>
      <c r="L7" s="324"/>
      <c r="M7" s="324"/>
      <c r="N7" s="324"/>
      <c r="O7" s="324"/>
      <c r="P7" s="324"/>
      <c r="Q7" s="324"/>
    </row>
    <row r="8" spans="2:48" ht="40.5" customHeight="1" x14ac:dyDescent="0.2">
      <c r="B8" s="253" t="s">
        <v>77</v>
      </c>
      <c r="C8" s="254"/>
      <c r="D8" s="255" t="s">
        <v>78</v>
      </c>
      <c r="E8" s="256"/>
      <c r="F8" s="256"/>
      <c r="G8" s="256"/>
      <c r="H8" s="256"/>
      <c r="I8" s="256"/>
      <c r="J8" s="256"/>
      <c r="K8" s="256"/>
      <c r="L8" s="256"/>
      <c r="M8" s="256"/>
      <c r="N8" s="256"/>
      <c r="O8" s="256"/>
      <c r="P8" s="256"/>
      <c r="Q8" s="257"/>
    </row>
    <row r="9" spans="2:48" ht="40.5" customHeight="1" x14ac:dyDescent="0.2">
      <c r="B9" s="253" t="s">
        <v>79</v>
      </c>
      <c r="C9" s="254"/>
      <c r="D9" s="255" t="s">
        <v>80</v>
      </c>
      <c r="E9" s="256"/>
      <c r="F9" s="256"/>
      <c r="G9" s="256"/>
      <c r="H9" s="256"/>
      <c r="I9" s="256"/>
      <c r="J9" s="256"/>
      <c r="K9" s="256"/>
      <c r="L9" s="256"/>
      <c r="M9" s="256"/>
      <c r="N9" s="256"/>
      <c r="O9" s="256"/>
      <c r="P9" s="256"/>
      <c r="Q9" s="257"/>
    </row>
    <row r="10" spans="2:48" ht="40.5" customHeight="1" x14ac:dyDescent="0.2">
      <c r="B10" s="253" t="s">
        <v>81</v>
      </c>
      <c r="C10" s="254"/>
      <c r="D10" s="255" t="s">
        <v>82</v>
      </c>
      <c r="E10" s="256"/>
      <c r="F10" s="256"/>
      <c r="G10" s="256"/>
      <c r="H10" s="256"/>
      <c r="I10" s="256"/>
      <c r="J10" s="256"/>
      <c r="K10" s="256"/>
      <c r="L10" s="256"/>
      <c r="M10" s="256"/>
      <c r="N10" s="256"/>
      <c r="O10" s="256"/>
      <c r="P10" s="256"/>
      <c r="Q10" s="257"/>
    </row>
    <row r="11" spans="2:48" ht="40.5" customHeight="1" x14ac:dyDescent="0.2">
      <c r="B11" s="253" t="s">
        <v>83</v>
      </c>
      <c r="C11" s="254"/>
      <c r="D11" s="255" t="s">
        <v>84</v>
      </c>
      <c r="E11" s="256"/>
      <c r="F11" s="256"/>
      <c r="G11" s="256"/>
      <c r="H11" s="256"/>
      <c r="I11" s="256"/>
      <c r="J11" s="256"/>
      <c r="K11" s="256"/>
      <c r="L11" s="256"/>
      <c r="M11" s="256"/>
      <c r="N11" s="256"/>
      <c r="O11" s="256"/>
      <c r="P11" s="256"/>
      <c r="Q11" s="257"/>
    </row>
    <row r="12" spans="2:48" ht="40.5" customHeight="1" x14ac:dyDescent="0.2">
      <c r="B12" s="253" t="s">
        <v>85</v>
      </c>
      <c r="C12" s="254"/>
      <c r="D12" s="255" t="s">
        <v>86</v>
      </c>
      <c r="E12" s="256"/>
      <c r="F12" s="256"/>
      <c r="G12" s="256"/>
      <c r="H12" s="256"/>
      <c r="I12" s="256"/>
      <c r="J12" s="256"/>
      <c r="K12" s="256"/>
      <c r="L12" s="256"/>
      <c r="M12" s="256"/>
      <c r="N12" s="256"/>
      <c r="O12" s="256"/>
      <c r="P12" s="256"/>
      <c r="Q12" s="257"/>
    </row>
    <row r="13" spans="2:48" s="2" customFormat="1" ht="4.5" customHeight="1" x14ac:dyDescent="0.2">
      <c r="B13" s="57"/>
      <c r="C13" s="58"/>
      <c r="D13" s="58"/>
      <c r="E13" s="58"/>
      <c r="F13" s="58"/>
      <c r="G13" s="58"/>
      <c r="H13" s="58"/>
      <c r="I13" s="58"/>
      <c r="J13" s="58"/>
      <c r="K13" s="58"/>
      <c r="L13" s="58"/>
      <c r="M13" s="58"/>
      <c r="N13" s="58"/>
      <c r="O13" s="58"/>
      <c r="P13" s="58"/>
      <c r="Q13" s="59"/>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row>
    <row r="14" spans="2:48" ht="24.75" customHeight="1" x14ac:dyDescent="0.2">
      <c r="B14" s="281" t="s">
        <v>87</v>
      </c>
      <c r="C14" s="282"/>
      <c r="D14" s="282"/>
      <c r="E14" s="282"/>
      <c r="F14" s="282"/>
      <c r="G14" s="282"/>
      <c r="H14" s="282"/>
      <c r="I14" s="282"/>
      <c r="J14" s="282"/>
      <c r="K14" s="282"/>
      <c r="L14" s="282"/>
      <c r="M14" s="282"/>
      <c r="N14" s="282"/>
      <c r="O14" s="282"/>
      <c r="P14" s="282"/>
      <c r="Q14" s="283"/>
    </row>
    <row r="15" spans="2:48" s="2" customFormat="1" ht="4.5" customHeight="1" x14ac:dyDescent="0.2">
      <c r="B15" s="60"/>
      <c r="C15" s="61"/>
      <c r="D15" s="61"/>
      <c r="E15" s="61"/>
      <c r="F15" s="61"/>
      <c r="G15" s="61"/>
      <c r="H15" s="61"/>
      <c r="I15" s="61"/>
      <c r="J15" s="61"/>
      <c r="K15" s="61"/>
      <c r="L15" s="61"/>
      <c r="M15" s="61"/>
      <c r="N15" s="61"/>
      <c r="O15" s="61"/>
      <c r="P15" s="61"/>
      <c r="Q15" s="62"/>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row>
    <row r="16" spans="2:48" ht="40.5" customHeight="1" x14ac:dyDescent="0.2">
      <c r="B16" s="253" t="s">
        <v>88</v>
      </c>
      <c r="C16" s="254"/>
      <c r="D16" s="292" t="s">
        <v>89</v>
      </c>
      <c r="E16" s="293"/>
      <c r="F16" s="293"/>
      <c r="G16" s="293"/>
      <c r="H16" s="293"/>
      <c r="I16" s="293"/>
      <c r="J16" s="293"/>
      <c r="K16" s="294"/>
      <c r="L16" s="284" t="s">
        <v>90</v>
      </c>
      <c r="M16" s="285"/>
      <c r="N16" s="288" t="s">
        <v>91</v>
      </c>
      <c r="O16" s="288"/>
      <c r="P16" s="288"/>
      <c r="Q16" s="289"/>
    </row>
    <row r="17" spans="2:48" ht="40.5" customHeight="1" x14ac:dyDescent="0.2">
      <c r="B17" s="253" t="s">
        <v>92</v>
      </c>
      <c r="C17" s="254"/>
      <c r="D17" s="295" t="s">
        <v>93</v>
      </c>
      <c r="E17" s="296"/>
      <c r="F17" s="296"/>
      <c r="G17" s="296"/>
      <c r="H17" s="296"/>
      <c r="I17" s="296"/>
      <c r="J17" s="296"/>
      <c r="K17" s="296"/>
      <c r="L17" s="296"/>
      <c r="M17" s="296"/>
      <c r="N17" s="296"/>
      <c r="O17" s="296"/>
      <c r="P17" s="296"/>
      <c r="Q17" s="297"/>
    </row>
    <row r="18" spans="2:48" ht="40.5" customHeight="1" x14ac:dyDescent="0.2">
      <c r="B18" s="253" t="s">
        <v>94</v>
      </c>
      <c r="C18" s="254"/>
      <c r="D18" s="295" t="s">
        <v>95</v>
      </c>
      <c r="E18" s="296"/>
      <c r="F18" s="296"/>
      <c r="G18" s="296"/>
      <c r="H18" s="296"/>
      <c r="I18" s="296"/>
      <c r="J18" s="296"/>
      <c r="K18" s="296"/>
      <c r="L18" s="296"/>
      <c r="M18" s="296"/>
      <c r="N18" s="296"/>
      <c r="O18" s="296"/>
      <c r="P18" s="296"/>
      <c r="Q18" s="297"/>
    </row>
    <row r="19" spans="2:48" ht="182.25" customHeight="1" x14ac:dyDescent="0.2">
      <c r="B19" s="253" t="s">
        <v>96</v>
      </c>
      <c r="C19" s="254"/>
      <c r="D19" s="305" t="s">
        <v>97</v>
      </c>
      <c r="E19" s="306"/>
      <c r="F19" s="306"/>
      <c r="G19" s="287" t="s">
        <v>98</v>
      </c>
      <c r="H19" s="287"/>
      <c r="I19" s="303" t="s">
        <v>99</v>
      </c>
      <c r="J19" s="303"/>
      <c r="K19" s="303"/>
      <c r="L19" s="287" t="s">
        <v>100</v>
      </c>
      <c r="M19" s="287"/>
      <c r="N19" s="287"/>
      <c r="O19" s="303" t="s">
        <v>101</v>
      </c>
      <c r="P19" s="303"/>
      <c r="Q19" s="304"/>
      <c r="AT19"/>
      <c r="AU19"/>
      <c r="AV19"/>
    </row>
    <row r="20" spans="2:48" ht="40.5" customHeight="1" x14ac:dyDescent="0.2">
      <c r="B20" s="253" t="s">
        <v>102</v>
      </c>
      <c r="C20" s="254"/>
      <c r="D20" s="298" t="s">
        <v>103</v>
      </c>
      <c r="E20" s="299"/>
      <c r="F20" s="299"/>
      <c r="G20" s="299"/>
      <c r="H20" s="299"/>
      <c r="I20" s="300"/>
      <c r="J20" s="301" t="s">
        <v>104</v>
      </c>
      <c r="K20" s="302"/>
      <c r="L20" s="302"/>
      <c r="M20" s="299" t="s">
        <v>105</v>
      </c>
      <c r="N20" s="299"/>
      <c r="O20" s="299"/>
      <c r="P20" s="299"/>
      <c r="Q20" s="300"/>
    </row>
    <row r="21" spans="2:48" ht="40.5" customHeight="1" x14ac:dyDescent="0.2">
      <c r="B21" s="253" t="s">
        <v>106</v>
      </c>
      <c r="C21" s="254"/>
      <c r="D21" s="295" t="s">
        <v>107</v>
      </c>
      <c r="E21" s="296"/>
      <c r="F21" s="296"/>
      <c r="G21" s="296"/>
      <c r="H21" s="296"/>
      <c r="I21" s="296"/>
      <c r="J21" s="296"/>
      <c r="K21" s="297"/>
      <c r="L21" s="286" t="s">
        <v>108</v>
      </c>
      <c r="M21" s="287"/>
      <c r="N21" s="287"/>
      <c r="O21" s="290" t="s">
        <v>109</v>
      </c>
      <c r="P21" s="290"/>
      <c r="Q21" s="291"/>
    </row>
    <row r="22" spans="2:48" ht="44.25" customHeight="1" x14ac:dyDescent="0.2">
      <c r="B22" s="253" t="s">
        <v>110</v>
      </c>
      <c r="C22" s="254"/>
      <c r="D22" s="295" t="s">
        <v>111</v>
      </c>
      <c r="E22" s="296"/>
      <c r="F22" s="296"/>
      <c r="G22" s="296"/>
      <c r="H22" s="296"/>
      <c r="I22" s="296"/>
      <c r="J22" s="296"/>
      <c r="K22" s="296"/>
      <c r="L22" s="296"/>
      <c r="M22" s="296"/>
      <c r="N22" s="296"/>
      <c r="O22" s="296"/>
      <c r="P22" s="296"/>
      <c r="Q22" s="297"/>
    </row>
    <row r="23" spans="2:48" ht="40.5" customHeight="1" x14ac:dyDescent="0.2">
      <c r="B23" s="253" t="s">
        <v>112</v>
      </c>
      <c r="C23" s="254"/>
      <c r="D23" s="255" t="s">
        <v>113</v>
      </c>
      <c r="E23" s="256"/>
      <c r="F23" s="256"/>
      <c r="G23" s="257"/>
      <c r="H23" s="284" t="s">
        <v>114</v>
      </c>
      <c r="I23" s="285"/>
      <c r="J23" s="256" t="s">
        <v>115</v>
      </c>
      <c r="K23" s="256"/>
      <c r="L23" s="257"/>
      <c r="M23" s="286" t="s">
        <v>116</v>
      </c>
      <c r="N23" s="287"/>
      <c r="O23" s="290" t="s">
        <v>117</v>
      </c>
      <c r="P23" s="290"/>
      <c r="Q23" s="291"/>
    </row>
    <row r="24" spans="2:48" ht="68.650000000000006" customHeight="1" x14ac:dyDescent="0.2">
      <c r="B24" s="253" t="s">
        <v>118</v>
      </c>
      <c r="C24" s="254"/>
      <c r="D24" s="255" t="s">
        <v>119</v>
      </c>
      <c r="E24" s="256"/>
      <c r="F24" s="256"/>
      <c r="G24" s="256"/>
      <c r="H24" s="256"/>
      <c r="I24" s="256"/>
      <c r="J24" s="256"/>
      <c r="K24" s="256"/>
      <c r="L24" s="256"/>
      <c r="M24" s="256"/>
      <c r="N24" s="256"/>
      <c r="O24" s="256"/>
      <c r="P24" s="256"/>
      <c r="Q24" s="257"/>
    </row>
    <row r="25" spans="2:48" ht="40.5" customHeight="1" x14ac:dyDescent="0.2">
      <c r="B25" s="253" t="s">
        <v>120</v>
      </c>
      <c r="C25" s="254"/>
      <c r="D25" s="255" t="s">
        <v>121</v>
      </c>
      <c r="E25" s="256"/>
      <c r="F25" s="256"/>
      <c r="G25" s="256"/>
      <c r="H25" s="256"/>
      <c r="I25" s="256"/>
      <c r="J25" s="256"/>
      <c r="K25" s="256"/>
      <c r="L25" s="256"/>
      <c r="M25" s="256"/>
      <c r="N25" s="256"/>
      <c r="O25" s="256"/>
      <c r="P25" s="256"/>
      <c r="Q25" s="257"/>
    </row>
    <row r="26" spans="2:48" ht="20.25" customHeight="1" x14ac:dyDescent="0.2">
      <c r="B26" s="258" t="s">
        <v>122</v>
      </c>
      <c r="C26" s="259"/>
      <c r="D26" s="359" t="s">
        <v>123</v>
      </c>
      <c r="E26" s="360"/>
      <c r="F26" s="360"/>
      <c r="G26" s="363" t="s">
        <v>124</v>
      </c>
      <c r="H26" s="309"/>
      <c r="I26" s="53" t="s">
        <v>125</v>
      </c>
      <c r="J26" s="286" t="s">
        <v>126</v>
      </c>
      <c r="K26" s="307"/>
      <c r="L26" s="308" t="s">
        <v>127</v>
      </c>
      <c r="M26" s="309"/>
      <c r="N26" s="312" t="s">
        <v>128</v>
      </c>
      <c r="O26" s="313"/>
      <c r="P26" s="313"/>
      <c r="Q26" s="314"/>
    </row>
    <row r="27" spans="2:48" ht="21.75" customHeight="1" x14ac:dyDescent="0.2">
      <c r="B27" s="260"/>
      <c r="C27" s="261"/>
      <c r="D27" s="361"/>
      <c r="E27" s="362"/>
      <c r="F27" s="362"/>
      <c r="G27" s="364"/>
      <c r="H27" s="311"/>
      <c r="I27" s="9"/>
      <c r="J27" s="318"/>
      <c r="K27" s="319"/>
      <c r="L27" s="310"/>
      <c r="M27" s="311"/>
      <c r="N27" s="315"/>
      <c r="O27" s="316"/>
      <c r="P27" s="316"/>
      <c r="Q27" s="317"/>
    </row>
    <row r="28" spans="2:48" ht="33.75" customHeight="1" x14ac:dyDescent="0.2">
      <c r="B28" s="253" t="s">
        <v>129</v>
      </c>
      <c r="C28" s="254"/>
      <c r="D28" s="255" t="s">
        <v>130</v>
      </c>
      <c r="E28" s="256"/>
      <c r="F28" s="256"/>
      <c r="G28" s="256"/>
      <c r="H28" s="256"/>
      <c r="I28" s="256"/>
      <c r="J28" s="256"/>
      <c r="K28" s="256"/>
      <c r="L28" s="256"/>
      <c r="M28" s="256"/>
      <c r="N28" s="256"/>
      <c r="O28" s="256"/>
      <c r="P28" s="256"/>
      <c r="Q28" s="257"/>
    </row>
    <row r="29" spans="2:48" ht="40.5" customHeight="1" x14ac:dyDescent="0.2">
      <c r="B29" s="253" t="s">
        <v>131</v>
      </c>
      <c r="C29" s="254"/>
      <c r="D29" s="298" t="s">
        <v>132</v>
      </c>
      <c r="E29" s="299"/>
      <c r="F29" s="299"/>
      <c r="G29" s="299"/>
      <c r="H29" s="299"/>
      <c r="I29" s="299"/>
      <c r="J29" s="299"/>
      <c r="K29" s="299"/>
      <c r="L29" s="299"/>
      <c r="M29" s="299"/>
      <c r="N29" s="299"/>
      <c r="O29" s="299"/>
      <c r="P29" s="299"/>
      <c r="Q29" s="300"/>
    </row>
    <row r="30" spans="2:48" ht="40.5" customHeight="1" x14ac:dyDescent="0.2">
      <c r="B30" s="253" t="s">
        <v>133</v>
      </c>
      <c r="C30" s="254"/>
      <c r="D30" s="298" t="s">
        <v>134</v>
      </c>
      <c r="E30" s="299"/>
      <c r="F30" s="299"/>
      <c r="G30" s="299"/>
      <c r="H30" s="299"/>
      <c r="I30" s="299"/>
      <c r="J30" s="299"/>
      <c r="K30" s="300"/>
      <c r="L30" s="284" t="s">
        <v>135</v>
      </c>
      <c r="M30" s="320"/>
      <c r="N30" s="321" t="s">
        <v>136</v>
      </c>
      <c r="O30" s="290"/>
      <c r="P30" s="290"/>
      <c r="Q30" s="291"/>
    </row>
    <row r="31" spans="2:48" ht="71.650000000000006" customHeight="1" x14ac:dyDescent="0.2">
      <c r="B31" s="253" t="s">
        <v>137</v>
      </c>
      <c r="C31" s="254"/>
      <c r="D31" s="255" t="s">
        <v>138</v>
      </c>
      <c r="E31" s="256"/>
      <c r="F31" s="256"/>
      <c r="G31" s="256"/>
      <c r="H31" s="256"/>
      <c r="I31" s="256"/>
      <c r="J31" s="256"/>
      <c r="K31" s="256"/>
      <c r="L31" s="256"/>
      <c r="M31" s="256"/>
      <c r="N31" s="256"/>
      <c r="O31" s="256"/>
      <c r="P31" s="256"/>
      <c r="Q31" s="257"/>
    </row>
    <row r="32" spans="2:48" ht="40.5" customHeight="1" x14ac:dyDescent="0.2">
      <c r="B32" s="253" t="s">
        <v>139</v>
      </c>
      <c r="C32" s="254"/>
      <c r="D32" s="255" t="s">
        <v>140</v>
      </c>
      <c r="E32" s="256"/>
      <c r="F32" s="256"/>
      <c r="G32" s="256"/>
      <c r="H32" s="256"/>
      <c r="I32" s="256"/>
      <c r="J32" s="256"/>
      <c r="K32" s="256"/>
      <c r="L32" s="256"/>
      <c r="M32" s="256"/>
      <c r="N32" s="256"/>
      <c r="O32" s="256"/>
      <c r="P32" s="256"/>
      <c r="Q32" s="257"/>
    </row>
    <row r="33" spans="2:48" ht="40.5" customHeight="1" x14ac:dyDescent="0.2">
      <c r="B33" s="253" t="s">
        <v>141</v>
      </c>
      <c r="C33" s="254"/>
      <c r="D33" s="255" t="s">
        <v>142</v>
      </c>
      <c r="E33" s="256"/>
      <c r="F33" s="256"/>
      <c r="G33" s="256"/>
      <c r="H33" s="256"/>
      <c r="I33" s="256"/>
      <c r="J33" s="256"/>
      <c r="K33" s="256"/>
      <c r="L33" s="256"/>
      <c r="M33" s="256"/>
      <c r="N33" s="256"/>
      <c r="O33" s="256"/>
      <c r="P33" s="256"/>
      <c r="Q33" s="257"/>
    </row>
    <row r="34" spans="2:48" ht="40.5" customHeight="1" x14ac:dyDescent="0.2">
      <c r="B34" s="253" t="s">
        <v>143</v>
      </c>
      <c r="C34" s="254"/>
      <c r="D34" s="255" t="s">
        <v>144</v>
      </c>
      <c r="E34" s="256"/>
      <c r="F34" s="256"/>
      <c r="G34" s="256"/>
      <c r="H34" s="256"/>
      <c r="I34" s="256"/>
      <c r="J34" s="256"/>
      <c r="K34" s="256"/>
      <c r="L34" s="256"/>
      <c r="M34" s="256"/>
      <c r="N34" s="256"/>
      <c r="O34" s="256"/>
      <c r="P34" s="256"/>
      <c r="Q34" s="257"/>
    </row>
    <row r="35" spans="2:48" s="2" customFormat="1" ht="4.5" customHeight="1" x14ac:dyDescent="0.2">
      <c r="B35" s="63"/>
      <c r="C35" s="64"/>
      <c r="D35" s="64"/>
      <c r="E35" s="64"/>
      <c r="F35" s="64"/>
      <c r="G35" s="64"/>
      <c r="H35" s="64"/>
      <c r="I35" s="64"/>
      <c r="J35" s="64"/>
      <c r="K35" s="64"/>
      <c r="L35" s="64"/>
      <c r="M35" s="64"/>
      <c r="N35" s="64"/>
      <c r="O35" s="64"/>
      <c r="P35" s="64"/>
      <c r="Q35" s="65"/>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row>
    <row r="36" spans="2:48" ht="24.75" customHeight="1" x14ac:dyDescent="0.2">
      <c r="B36" s="281" t="s">
        <v>145</v>
      </c>
      <c r="C36" s="282"/>
      <c r="D36" s="282"/>
      <c r="E36" s="282"/>
      <c r="F36" s="282"/>
      <c r="G36" s="282"/>
      <c r="H36" s="282"/>
      <c r="I36" s="282"/>
      <c r="J36" s="282"/>
      <c r="K36" s="282"/>
      <c r="L36" s="282"/>
      <c r="M36" s="282"/>
      <c r="N36" s="282"/>
      <c r="O36" s="282"/>
      <c r="P36" s="282"/>
      <c r="Q36" s="283"/>
    </row>
    <row r="37" spans="2:48" s="2" customFormat="1" ht="4.5" customHeight="1" x14ac:dyDescent="0.2">
      <c r="B37" s="60"/>
      <c r="C37" s="61"/>
      <c r="D37" s="61"/>
      <c r="E37" s="61"/>
      <c r="F37" s="61"/>
      <c r="G37" s="61"/>
      <c r="H37" s="61"/>
      <c r="I37" s="61"/>
      <c r="J37" s="61"/>
      <c r="K37" s="61"/>
      <c r="L37" s="61"/>
      <c r="M37" s="61"/>
      <c r="N37" s="61"/>
      <c r="O37" s="61"/>
      <c r="P37" s="61"/>
      <c r="Q37" s="62"/>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row>
    <row r="38" spans="2:48" ht="40.5" customHeight="1" x14ac:dyDescent="0.2">
      <c r="B38" s="253" t="s">
        <v>146</v>
      </c>
      <c r="C38" s="254"/>
      <c r="D38" s="355" t="s">
        <v>147</v>
      </c>
      <c r="E38" s="356"/>
      <c r="F38" s="356"/>
      <c r="G38" s="356"/>
      <c r="H38" s="356"/>
      <c r="I38" s="356"/>
      <c r="J38" s="356"/>
      <c r="K38" s="356"/>
      <c r="L38" s="356"/>
      <c r="M38" s="356"/>
      <c r="N38" s="356"/>
      <c r="O38" s="356"/>
      <c r="P38" s="356"/>
      <c r="Q38" s="357"/>
    </row>
    <row r="39" spans="2:48" ht="6.75" customHeight="1" x14ac:dyDescent="0.2">
      <c r="B39" s="258" t="s">
        <v>148</v>
      </c>
      <c r="C39" s="259"/>
      <c r="D39" s="10"/>
      <c r="E39" s="11"/>
      <c r="F39" s="11"/>
      <c r="G39" s="11"/>
      <c r="H39" s="11"/>
      <c r="I39" s="11"/>
      <c r="J39" s="11"/>
      <c r="K39" s="11"/>
      <c r="L39" s="11"/>
      <c r="M39" s="11"/>
      <c r="N39" s="11"/>
      <c r="O39" s="11"/>
      <c r="P39" s="26"/>
      <c r="Q39" s="27"/>
    </row>
    <row r="40" spans="2:48" ht="17.25" customHeight="1" x14ac:dyDescent="0.2">
      <c r="B40" s="330"/>
      <c r="C40" s="358"/>
      <c r="D40" s="13"/>
      <c r="E40" s="16" t="s">
        <v>149</v>
      </c>
      <c r="F40" s="16" t="s">
        <v>150</v>
      </c>
      <c r="G40" s="6"/>
      <c r="H40" s="16" t="s">
        <v>126</v>
      </c>
      <c r="I40" s="16" t="s">
        <v>150</v>
      </c>
      <c r="J40" s="6"/>
      <c r="K40" s="16" t="s">
        <v>126</v>
      </c>
      <c r="L40" s="16" t="s">
        <v>150</v>
      </c>
      <c r="M40" s="6"/>
      <c r="N40" s="16" t="s">
        <v>126</v>
      </c>
      <c r="O40" s="16" t="s">
        <v>150</v>
      </c>
      <c r="P40" s="28"/>
      <c r="Q40" s="29"/>
    </row>
    <row r="41" spans="2:48" ht="17.25" customHeight="1" x14ac:dyDescent="0.2">
      <c r="B41" s="330"/>
      <c r="C41" s="358"/>
      <c r="D41" s="13"/>
      <c r="E41" s="16">
        <v>2000</v>
      </c>
      <c r="F41" s="16"/>
      <c r="G41" s="6"/>
      <c r="H41" s="16">
        <v>2008</v>
      </c>
      <c r="I41" s="16"/>
      <c r="J41" s="6"/>
      <c r="K41" s="16">
        <v>2016</v>
      </c>
      <c r="L41" s="16"/>
      <c r="M41" s="6"/>
      <c r="N41" s="16">
        <v>2024</v>
      </c>
      <c r="O41" s="16"/>
      <c r="P41" s="28"/>
      <c r="Q41" s="29"/>
    </row>
    <row r="42" spans="2:48" ht="17.25" customHeight="1" x14ac:dyDescent="0.2">
      <c r="B42" s="330"/>
      <c r="C42" s="358"/>
      <c r="D42" s="13"/>
      <c r="E42" s="16">
        <v>2001</v>
      </c>
      <c r="F42" s="16"/>
      <c r="G42" s="6"/>
      <c r="H42" s="16">
        <v>2009</v>
      </c>
      <c r="I42" s="16"/>
      <c r="J42" s="6"/>
      <c r="K42" s="16">
        <v>2017</v>
      </c>
      <c r="L42" s="16"/>
      <c r="M42" s="6"/>
      <c r="N42" s="16">
        <v>2025</v>
      </c>
      <c r="O42" s="16"/>
      <c r="P42" s="28"/>
      <c r="Q42" s="29"/>
    </row>
    <row r="43" spans="2:48" ht="17.25" customHeight="1" x14ac:dyDescent="0.2">
      <c r="B43" s="330"/>
      <c r="C43" s="358"/>
      <c r="D43" s="13"/>
      <c r="E43" s="16">
        <v>2002</v>
      </c>
      <c r="F43" s="16"/>
      <c r="G43" s="6"/>
      <c r="H43" s="16">
        <v>2010</v>
      </c>
      <c r="I43" s="16"/>
      <c r="J43" s="6"/>
      <c r="K43" s="16">
        <v>2018</v>
      </c>
      <c r="L43" s="16"/>
      <c r="M43" s="6"/>
      <c r="N43" s="16">
        <v>2026</v>
      </c>
      <c r="O43" s="16"/>
      <c r="P43" s="28"/>
      <c r="Q43" s="29"/>
    </row>
    <row r="44" spans="2:48" ht="17.25" customHeight="1" x14ac:dyDescent="0.2">
      <c r="B44" s="330"/>
      <c r="C44" s="358"/>
      <c r="D44" s="13"/>
      <c r="E44" s="16">
        <v>2003</v>
      </c>
      <c r="F44" s="16"/>
      <c r="G44" s="6"/>
      <c r="H44" s="16">
        <v>2011</v>
      </c>
      <c r="I44" s="16"/>
      <c r="J44" s="6"/>
      <c r="K44" s="16">
        <v>2019</v>
      </c>
      <c r="L44" s="16"/>
      <c r="M44" s="6"/>
      <c r="N44" s="16">
        <v>2027</v>
      </c>
      <c r="O44" s="16"/>
      <c r="P44" s="28"/>
      <c r="Q44" s="29"/>
    </row>
    <row r="45" spans="2:48" ht="17.25" customHeight="1" x14ac:dyDescent="0.2">
      <c r="B45" s="330"/>
      <c r="C45" s="358"/>
      <c r="D45" s="13"/>
      <c r="E45" s="16">
        <v>2004</v>
      </c>
      <c r="F45" s="16"/>
      <c r="G45" s="6"/>
      <c r="H45" s="16">
        <v>2012</v>
      </c>
      <c r="I45" s="16"/>
      <c r="J45" s="6"/>
      <c r="K45" s="16">
        <v>2020</v>
      </c>
      <c r="L45" s="16"/>
      <c r="M45" s="6"/>
      <c r="N45" s="16">
        <v>2028</v>
      </c>
      <c r="O45" s="16"/>
      <c r="P45" s="28"/>
      <c r="Q45" s="29"/>
    </row>
    <row r="46" spans="2:48" ht="17.25" customHeight="1" x14ac:dyDescent="0.2">
      <c r="B46" s="330"/>
      <c r="C46" s="358"/>
      <c r="D46" s="13"/>
      <c r="E46" s="16">
        <v>2005</v>
      </c>
      <c r="F46" s="16"/>
      <c r="G46" s="6"/>
      <c r="H46" s="16">
        <v>2013</v>
      </c>
      <c r="I46" s="16"/>
      <c r="J46" s="6"/>
      <c r="K46" s="16">
        <v>2021</v>
      </c>
      <c r="L46" s="16"/>
      <c r="M46" s="6"/>
      <c r="N46" s="16">
        <v>2029</v>
      </c>
      <c r="O46" s="16"/>
      <c r="P46" s="28"/>
      <c r="Q46" s="29"/>
    </row>
    <row r="47" spans="2:48" ht="17.25" customHeight="1" x14ac:dyDescent="0.2">
      <c r="B47" s="330"/>
      <c r="C47" s="358"/>
      <c r="D47" s="13"/>
      <c r="E47" s="16">
        <v>2006</v>
      </c>
      <c r="F47" s="16"/>
      <c r="G47" s="6"/>
      <c r="H47" s="16">
        <v>2014</v>
      </c>
      <c r="I47" s="16"/>
      <c r="J47" s="6"/>
      <c r="K47" s="16">
        <v>2022</v>
      </c>
      <c r="L47" s="16"/>
      <c r="M47" s="6"/>
      <c r="N47" s="16">
        <v>2030</v>
      </c>
      <c r="O47" s="16"/>
      <c r="P47" s="28"/>
      <c r="Q47" s="29"/>
    </row>
    <row r="48" spans="2:48" ht="17.25" customHeight="1" x14ac:dyDescent="0.2">
      <c r="B48" s="330"/>
      <c r="C48" s="358"/>
      <c r="D48" s="13"/>
      <c r="E48" s="16">
        <v>2007</v>
      </c>
      <c r="F48" s="16"/>
      <c r="G48" s="6"/>
      <c r="H48" s="16">
        <v>2015</v>
      </c>
      <c r="I48" s="16"/>
      <c r="J48" s="6"/>
      <c r="K48" s="16">
        <v>2023</v>
      </c>
      <c r="L48" s="16"/>
      <c r="M48" s="6"/>
      <c r="N48" s="16">
        <v>2031</v>
      </c>
      <c r="O48" s="16"/>
      <c r="P48" s="28"/>
      <c r="Q48" s="29"/>
    </row>
    <row r="49" spans="2:48" ht="6.75" customHeight="1" x14ac:dyDescent="0.2">
      <c r="B49" s="260"/>
      <c r="C49" s="261"/>
      <c r="D49" s="14"/>
      <c r="E49" s="4"/>
      <c r="F49" s="7"/>
      <c r="G49" s="7"/>
      <c r="H49" s="7"/>
      <c r="I49" s="7"/>
      <c r="J49" s="7"/>
      <c r="K49" s="7"/>
      <c r="L49" s="8"/>
      <c r="M49" s="8"/>
      <c r="N49" s="7"/>
      <c r="O49" s="7"/>
      <c r="P49" s="30"/>
      <c r="Q49" s="31"/>
    </row>
    <row r="50" spans="2:48" ht="36" customHeight="1" x14ac:dyDescent="0.2">
      <c r="B50" s="253" t="s">
        <v>151</v>
      </c>
      <c r="C50" s="254"/>
      <c r="D50" s="255" t="s">
        <v>152</v>
      </c>
      <c r="E50" s="256"/>
      <c r="F50" s="256"/>
      <c r="G50" s="256"/>
      <c r="H50" s="256"/>
      <c r="I50" s="256"/>
      <c r="J50" s="256"/>
      <c r="K50" s="256"/>
      <c r="L50" s="256"/>
      <c r="M50" s="256"/>
      <c r="N50" s="256"/>
      <c r="O50" s="256"/>
      <c r="P50" s="256"/>
      <c r="Q50" s="257"/>
    </row>
    <row r="51" spans="2:48" ht="36" customHeight="1" x14ac:dyDescent="0.2">
      <c r="B51" s="253" t="s">
        <v>153</v>
      </c>
      <c r="C51" s="254"/>
      <c r="D51" s="255" t="s">
        <v>154</v>
      </c>
      <c r="E51" s="256"/>
      <c r="F51" s="256"/>
      <c r="G51" s="256"/>
      <c r="H51" s="256"/>
      <c r="I51" s="256"/>
      <c r="J51" s="256"/>
      <c r="K51" s="256"/>
      <c r="L51" s="256"/>
      <c r="M51" s="256"/>
      <c r="N51" s="256"/>
      <c r="O51" s="256"/>
      <c r="P51" s="256"/>
      <c r="Q51" s="257"/>
    </row>
    <row r="52" spans="2:48" s="2" customFormat="1" ht="4.5" customHeight="1" x14ac:dyDescent="0.2">
      <c r="B52" s="63"/>
      <c r="C52" s="64"/>
      <c r="D52" s="64"/>
      <c r="E52" s="64"/>
      <c r="F52" s="64"/>
      <c r="G52" s="64"/>
      <c r="H52" s="64"/>
      <c r="I52" s="64"/>
      <c r="J52" s="64"/>
      <c r="K52" s="64"/>
      <c r="L52" s="64"/>
      <c r="M52" s="64"/>
      <c r="N52" s="64"/>
      <c r="O52" s="64"/>
      <c r="P52" s="64"/>
      <c r="Q52" s="65"/>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row>
    <row r="53" spans="2:48" ht="24.75" customHeight="1" x14ac:dyDescent="0.2">
      <c r="B53" s="281" t="s">
        <v>155</v>
      </c>
      <c r="C53" s="282"/>
      <c r="D53" s="282"/>
      <c r="E53" s="282"/>
      <c r="F53" s="282"/>
      <c r="G53" s="282"/>
      <c r="H53" s="282"/>
      <c r="I53" s="282"/>
      <c r="J53" s="282"/>
      <c r="K53" s="282"/>
      <c r="L53" s="282"/>
      <c r="M53" s="282"/>
      <c r="N53" s="282"/>
      <c r="O53" s="282"/>
      <c r="P53" s="282"/>
      <c r="Q53" s="283"/>
    </row>
    <row r="54" spans="2:48" s="2" customFormat="1" ht="4.5" customHeight="1" x14ac:dyDescent="0.2">
      <c r="B54" s="60"/>
      <c r="C54" s="61"/>
      <c r="D54" s="61"/>
      <c r="E54" s="61"/>
      <c r="F54" s="61"/>
      <c r="G54" s="61"/>
      <c r="H54" s="61"/>
      <c r="I54" s="61"/>
      <c r="J54" s="61"/>
      <c r="K54" s="61"/>
      <c r="L54" s="61"/>
      <c r="M54" s="61"/>
      <c r="N54" s="61"/>
      <c r="O54" s="61"/>
      <c r="P54" s="61"/>
      <c r="Q54" s="62"/>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row>
    <row r="55" spans="2:48" ht="58.5" customHeight="1" x14ac:dyDescent="0.2">
      <c r="B55" s="343" t="s">
        <v>156</v>
      </c>
      <c r="C55" s="344"/>
      <c r="D55" s="344"/>
      <c r="E55" s="344"/>
      <c r="F55" s="344"/>
      <c r="G55" s="344"/>
      <c r="H55" s="344"/>
      <c r="I55" s="344"/>
      <c r="J55" s="344"/>
      <c r="K55" s="344"/>
      <c r="L55" s="344"/>
      <c r="M55" s="344"/>
      <c r="N55" s="344"/>
      <c r="O55" s="344"/>
      <c r="P55" s="344"/>
      <c r="Q55" s="345"/>
    </row>
    <row r="56" spans="2:48" s="2" customFormat="1" ht="4.5" customHeight="1" x14ac:dyDescent="0.2">
      <c r="B56" s="63"/>
      <c r="C56" s="64"/>
      <c r="D56" s="64"/>
      <c r="E56" s="64"/>
      <c r="F56" s="64"/>
      <c r="G56" s="64"/>
      <c r="H56" s="64"/>
      <c r="I56" s="64"/>
      <c r="J56" s="64"/>
      <c r="K56" s="64"/>
      <c r="L56" s="64"/>
      <c r="M56" s="64"/>
      <c r="N56" s="64"/>
      <c r="O56" s="64"/>
      <c r="P56" s="64"/>
      <c r="Q56" s="65"/>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row>
    <row r="57" spans="2:48" ht="24.75" customHeight="1" x14ac:dyDescent="0.2">
      <c r="B57" s="281" t="s">
        <v>157</v>
      </c>
      <c r="C57" s="282"/>
      <c r="D57" s="282"/>
      <c r="E57" s="282"/>
      <c r="F57" s="282"/>
      <c r="G57" s="282"/>
      <c r="H57" s="282"/>
      <c r="I57" s="282"/>
      <c r="J57" s="282"/>
      <c r="K57" s="282"/>
      <c r="L57" s="282"/>
      <c r="M57" s="282"/>
      <c r="N57" s="282"/>
      <c r="O57" s="282"/>
      <c r="P57" s="282"/>
      <c r="Q57" s="283"/>
    </row>
    <row r="58" spans="2:48" s="2" customFormat="1" ht="4.5" customHeight="1" x14ac:dyDescent="0.2">
      <c r="B58" s="60"/>
      <c r="C58" s="61"/>
      <c r="D58" s="61"/>
      <c r="E58" s="61"/>
      <c r="F58" s="61"/>
      <c r="G58" s="61"/>
      <c r="H58" s="61"/>
      <c r="I58" s="61"/>
      <c r="J58" s="61"/>
      <c r="K58" s="61"/>
      <c r="L58" s="61"/>
      <c r="M58" s="61"/>
      <c r="N58" s="61"/>
      <c r="O58" s="61"/>
      <c r="P58" s="61"/>
      <c r="Q58" s="62"/>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row>
    <row r="59" spans="2:48" ht="27" customHeight="1" x14ac:dyDescent="0.2">
      <c r="B59" s="258" t="s">
        <v>158</v>
      </c>
      <c r="C59" s="346"/>
      <c r="D59" s="347" t="s">
        <v>159</v>
      </c>
      <c r="E59" s="348"/>
      <c r="F59" s="349"/>
      <c r="G59" s="350"/>
      <c r="H59" s="350"/>
      <c r="I59" s="350"/>
      <c r="J59" s="351"/>
      <c r="K59" s="347" t="s">
        <v>1</v>
      </c>
      <c r="L59" s="352"/>
      <c r="M59" s="353"/>
      <c r="N59" s="350"/>
      <c r="O59" s="350"/>
      <c r="P59" s="350"/>
      <c r="Q59" s="354"/>
    </row>
    <row r="60" spans="2:48" ht="27" customHeight="1" x14ac:dyDescent="0.2">
      <c r="B60" s="330"/>
      <c r="C60" s="331"/>
      <c r="D60" s="334" t="s">
        <v>160</v>
      </c>
      <c r="E60" s="335"/>
      <c r="F60" s="336"/>
      <c r="G60" s="337"/>
      <c r="H60" s="337"/>
      <c r="I60" s="337"/>
      <c r="J60" s="338"/>
      <c r="K60" s="339" t="s">
        <v>161</v>
      </c>
      <c r="L60" s="340"/>
      <c r="M60" s="341"/>
      <c r="N60" s="337"/>
      <c r="O60" s="337"/>
      <c r="P60" s="337"/>
      <c r="Q60" s="338"/>
    </row>
    <row r="61" spans="2:48" ht="27" customHeight="1" x14ac:dyDescent="0.2">
      <c r="B61" s="332"/>
      <c r="C61" s="333"/>
      <c r="D61" s="334" t="s">
        <v>162</v>
      </c>
      <c r="E61" s="335"/>
      <c r="F61" s="336"/>
      <c r="G61" s="337"/>
      <c r="H61" s="337"/>
      <c r="I61" s="337"/>
      <c r="J61" s="342"/>
      <c r="K61" s="334" t="s">
        <v>163</v>
      </c>
      <c r="L61" s="340"/>
      <c r="M61" s="341"/>
      <c r="N61" s="337"/>
      <c r="O61" s="337"/>
      <c r="P61" s="337"/>
      <c r="Q61" s="338"/>
    </row>
    <row r="62" spans="2:48" ht="27" customHeight="1" x14ac:dyDescent="0.2">
      <c r="B62" s="328" t="s">
        <v>164</v>
      </c>
      <c r="C62" s="329"/>
      <c r="D62" s="334" t="s">
        <v>159</v>
      </c>
      <c r="E62" s="335"/>
      <c r="F62" s="336"/>
      <c r="G62" s="337"/>
      <c r="H62" s="337"/>
      <c r="I62" s="337"/>
      <c r="J62" s="338"/>
      <c r="K62" s="339" t="s">
        <v>1</v>
      </c>
      <c r="L62" s="340"/>
      <c r="M62" s="341"/>
      <c r="N62" s="337"/>
      <c r="O62" s="337"/>
      <c r="P62" s="337"/>
      <c r="Q62" s="338"/>
    </row>
    <row r="63" spans="2:48" ht="27" customHeight="1" x14ac:dyDescent="0.2">
      <c r="B63" s="330"/>
      <c r="C63" s="331"/>
      <c r="D63" s="334" t="s">
        <v>160</v>
      </c>
      <c r="E63" s="335"/>
      <c r="F63" s="336"/>
      <c r="G63" s="337"/>
      <c r="H63" s="337"/>
      <c r="I63" s="337"/>
      <c r="J63" s="338"/>
      <c r="K63" s="339" t="s">
        <v>161</v>
      </c>
      <c r="L63" s="340"/>
      <c r="M63" s="341"/>
      <c r="N63" s="337"/>
      <c r="O63" s="337"/>
      <c r="P63" s="337"/>
      <c r="Q63" s="338"/>
    </row>
    <row r="64" spans="2:48" ht="27" customHeight="1" x14ac:dyDescent="0.2">
      <c r="B64" s="332"/>
      <c r="C64" s="333"/>
      <c r="D64" s="334" t="s">
        <v>162</v>
      </c>
      <c r="E64" s="335"/>
      <c r="F64" s="336"/>
      <c r="G64" s="337"/>
      <c r="H64" s="337"/>
      <c r="I64" s="337"/>
      <c r="J64" s="338"/>
      <c r="K64" s="339" t="s">
        <v>163</v>
      </c>
      <c r="L64" s="340"/>
      <c r="M64" s="341"/>
      <c r="N64" s="337"/>
      <c r="O64" s="337"/>
      <c r="P64" s="337"/>
      <c r="Q64" s="338"/>
    </row>
    <row r="65" spans="2:17" ht="27" customHeight="1" x14ac:dyDescent="0.2">
      <c r="B65" s="322" t="s">
        <v>165</v>
      </c>
      <c r="C65" s="323"/>
      <c r="D65" s="325" t="s">
        <v>166</v>
      </c>
      <c r="E65" s="326"/>
      <c r="F65" s="326"/>
      <c r="G65" s="326"/>
      <c r="H65" s="326"/>
      <c r="I65" s="326"/>
      <c r="J65" s="326"/>
      <c r="K65" s="326"/>
      <c r="L65" s="326"/>
      <c r="M65" s="326"/>
      <c r="N65" s="326"/>
      <c r="O65" s="326"/>
      <c r="P65" s="326"/>
      <c r="Q65" s="327"/>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8"/>
  <sheetViews>
    <sheetView showGridLines="0" topLeftCell="A34" zoomScale="80" zoomScaleNormal="80" workbookViewId="0">
      <selection activeCell="V35" sqref="V35"/>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8.85546875" customWidth="1"/>
    <col min="18" max="29" width="4.42578125" customWidth="1"/>
  </cols>
  <sheetData>
    <row r="1" spans="2:17" s="1" customFormat="1" ht="37.5" customHeight="1" x14ac:dyDescent="0.2">
      <c r="B1" s="262" t="s">
        <v>70</v>
      </c>
      <c r="C1" s="263"/>
      <c r="D1" s="266" t="s">
        <v>167</v>
      </c>
      <c r="E1" s="267"/>
      <c r="F1" s="267"/>
      <c r="G1" s="267"/>
      <c r="H1" s="267"/>
      <c r="I1" s="267"/>
      <c r="J1" s="267"/>
      <c r="K1" s="267"/>
      <c r="L1" s="267"/>
      <c r="M1" s="267"/>
      <c r="N1" s="268"/>
      <c r="O1" s="269"/>
      <c r="P1" s="270"/>
      <c r="Q1" s="271"/>
    </row>
    <row r="2" spans="2:17" s="1" customFormat="1" ht="17.25" customHeight="1" x14ac:dyDescent="0.2">
      <c r="B2" s="264"/>
      <c r="C2" s="265"/>
      <c r="D2" s="425" t="s">
        <v>168</v>
      </c>
      <c r="E2" s="426"/>
      <c r="F2" s="426"/>
      <c r="G2" s="426"/>
      <c r="H2" s="426"/>
      <c r="I2" s="426"/>
      <c r="J2" s="426"/>
      <c r="K2" s="426"/>
      <c r="L2" s="426"/>
      <c r="M2" s="426"/>
      <c r="N2" s="427"/>
      <c r="O2" s="272"/>
      <c r="P2" s="273"/>
      <c r="Q2" s="274"/>
    </row>
    <row r="3" spans="2:17" s="1" customFormat="1" ht="17.25" customHeight="1" x14ac:dyDescent="0.2">
      <c r="B3" s="278" t="s">
        <v>73</v>
      </c>
      <c r="C3" s="279"/>
      <c r="D3" s="278" t="s">
        <v>169</v>
      </c>
      <c r="E3" s="280"/>
      <c r="F3" s="280"/>
      <c r="G3" s="280"/>
      <c r="H3" s="280"/>
      <c r="I3" s="280"/>
      <c r="J3" s="280"/>
      <c r="K3" s="280"/>
      <c r="L3" s="280"/>
      <c r="M3" s="280"/>
      <c r="N3" s="279"/>
      <c r="O3" s="278" t="s">
        <v>170</v>
      </c>
      <c r="P3" s="280"/>
      <c r="Q3" s="279"/>
    </row>
    <row r="4" spans="2:17" s="2" customFormat="1" ht="4.5" customHeight="1" x14ac:dyDescent="0.2">
      <c r="B4" s="57"/>
      <c r="C4" s="58"/>
      <c r="D4" s="58"/>
      <c r="E4" s="58"/>
      <c r="F4" s="58"/>
      <c r="G4" s="58"/>
      <c r="H4" s="58"/>
      <c r="I4" s="58"/>
      <c r="J4" s="58"/>
      <c r="K4" s="58"/>
      <c r="L4" s="58"/>
      <c r="M4" s="58"/>
      <c r="N4" s="58"/>
      <c r="O4" s="58"/>
      <c r="P4" s="58"/>
      <c r="Q4" s="59"/>
    </row>
    <row r="5" spans="2:17" ht="24.75" customHeight="1" x14ac:dyDescent="0.2">
      <c r="B5" s="281" t="s">
        <v>76</v>
      </c>
      <c r="C5" s="282"/>
      <c r="D5" s="282"/>
      <c r="E5" s="282"/>
      <c r="F5" s="282"/>
      <c r="G5" s="282"/>
      <c r="H5" s="282"/>
      <c r="I5" s="282"/>
      <c r="J5" s="282"/>
      <c r="K5" s="282"/>
      <c r="L5" s="282"/>
      <c r="M5" s="282"/>
      <c r="N5" s="282"/>
      <c r="O5" s="282"/>
      <c r="P5" s="282"/>
      <c r="Q5" s="283"/>
    </row>
    <row r="6" spans="2:17" s="2" customFormat="1" ht="4.5" customHeight="1" x14ac:dyDescent="0.2">
      <c r="B6" s="57"/>
      <c r="C6" s="58"/>
      <c r="D6" s="58"/>
      <c r="E6" s="58"/>
      <c r="F6" s="58"/>
      <c r="G6" s="58"/>
      <c r="H6" s="58"/>
      <c r="I6" s="58"/>
      <c r="J6" s="58"/>
      <c r="K6" s="58"/>
      <c r="L6" s="58"/>
      <c r="M6" s="58"/>
      <c r="N6" s="58"/>
      <c r="O6" s="58"/>
      <c r="P6" s="58"/>
      <c r="Q6" s="59"/>
    </row>
    <row r="7" spans="2:17" ht="5.0999999999999996" customHeight="1" x14ac:dyDescent="0.2">
      <c r="B7" s="57"/>
      <c r="C7" s="58"/>
      <c r="D7" s="58"/>
      <c r="E7" s="58"/>
      <c r="F7" s="58"/>
      <c r="G7" s="58"/>
      <c r="H7" s="58"/>
      <c r="I7" s="58"/>
      <c r="J7" s="58"/>
      <c r="K7" s="58"/>
      <c r="L7" s="58"/>
      <c r="M7" s="58"/>
      <c r="N7" s="58"/>
      <c r="O7" s="58"/>
      <c r="P7" s="58"/>
      <c r="Q7" s="59"/>
    </row>
    <row r="8" spans="2:17" ht="40.5" customHeight="1" x14ac:dyDescent="0.2">
      <c r="B8" s="253" t="s">
        <v>77</v>
      </c>
      <c r="C8" s="254"/>
      <c r="D8" s="416" t="s">
        <v>171</v>
      </c>
      <c r="E8" s="417"/>
      <c r="F8" s="417"/>
      <c r="G8" s="417"/>
      <c r="H8" s="417"/>
      <c r="I8" s="417"/>
      <c r="J8" s="417"/>
      <c r="K8" s="417"/>
      <c r="L8" s="417"/>
      <c r="M8" s="417"/>
      <c r="N8" s="417"/>
      <c r="O8" s="417"/>
      <c r="P8" s="417"/>
      <c r="Q8" s="418"/>
    </row>
    <row r="9" spans="2:17" ht="40.5" customHeight="1" x14ac:dyDescent="0.2">
      <c r="B9" s="253" t="s">
        <v>79</v>
      </c>
      <c r="C9" s="254"/>
      <c r="D9" s="416" t="s">
        <v>172</v>
      </c>
      <c r="E9" s="417"/>
      <c r="F9" s="417"/>
      <c r="G9" s="417"/>
      <c r="H9" s="417"/>
      <c r="I9" s="417"/>
      <c r="J9" s="417"/>
      <c r="K9" s="417"/>
      <c r="L9" s="417"/>
      <c r="M9" s="417"/>
      <c r="N9" s="417"/>
      <c r="O9" s="417"/>
      <c r="P9" s="417"/>
      <c r="Q9" s="418"/>
    </row>
    <row r="10" spans="2:17" ht="40.5" customHeight="1" x14ac:dyDescent="0.2">
      <c r="B10" s="253" t="s">
        <v>81</v>
      </c>
      <c r="C10" s="254"/>
      <c r="D10" s="416" t="s">
        <v>173</v>
      </c>
      <c r="E10" s="417"/>
      <c r="F10" s="417"/>
      <c r="G10" s="417"/>
      <c r="H10" s="417"/>
      <c r="I10" s="417"/>
      <c r="J10" s="417"/>
      <c r="K10" s="417"/>
      <c r="L10" s="417"/>
      <c r="M10" s="417"/>
      <c r="N10" s="417"/>
      <c r="O10" s="417"/>
      <c r="P10" s="417"/>
      <c r="Q10" s="418"/>
    </row>
    <row r="11" spans="2:17" ht="40.5" customHeight="1" x14ac:dyDescent="0.2">
      <c r="B11" s="253" t="s">
        <v>83</v>
      </c>
      <c r="C11" s="254"/>
      <c r="D11" s="382" t="s">
        <v>174</v>
      </c>
      <c r="E11" s="383"/>
      <c r="F11" s="383"/>
      <c r="G11" s="383"/>
      <c r="H11" s="383"/>
      <c r="I11" s="383"/>
      <c r="J11" s="383"/>
      <c r="K11" s="383"/>
      <c r="L11" s="383"/>
      <c r="M11" s="383"/>
      <c r="N11" s="383"/>
      <c r="O11" s="383"/>
      <c r="P11" s="383"/>
      <c r="Q11" s="384"/>
    </row>
    <row r="12" spans="2:17" ht="40.5" customHeight="1" x14ac:dyDescent="0.2">
      <c r="B12" s="253" t="s">
        <v>85</v>
      </c>
      <c r="C12" s="254"/>
      <c r="D12" s="416"/>
      <c r="E12" s="417"/>
      <c r="F12" s="417"/>
      <c r="G12" s="417"/>
      <c r="H12" s="417"/>
      <c r="I12" s="417"/>
      <c r="J12" s="417"/>
      <c r="K12" s="417"/>
      <c r="L12" s="417"/>
      <c r="M12" s="417"/>
      <c r="N12" s="417"/>
      <c r="O12" s="417"/>
      <c r="P12" s="417"/>
      <c r="Q12" s="418"/>
    </row>
    <row r="13" spans="2:17" s="2" customFormat="1" ht="4.5" customHeight="1" x14ac:dyDescent="0.2">
      <c r="B13" s="57"/>
      <c r="C13" s="58"/>
      <c r="D13" s="66"/>
      <c r="E13" s="66"/>
      <c r="F13" s="66"/>
      <c r="G13" s="66"/>
      <c r="H13" s="66"/>
      <c r="I13" s="66"/>
      <c r="J13" s="66"/>
      <c r="K13" s="66"/>
      <c r="L13" s="66"/>
      <c r="M13" s="66"/>
      <c r="N13" s="66"/>
      <c r="O13" s="66"/>
      <c r="P13" s="66"/>
      <c r="Q13" s="67"/>
    </row>
    <row r="14" spans="2:17" ht="24.75" customHeight="1" x14ac:dyDescent="0.2">
      <c r="B14" s="281" t="s">
        <v>87</v>
      </c>
      <c r="C14" s="282"/>
      <c r="D14" s="282"/>
      <c r="E14" s="282"/>
      <c r="F14" s="282"/>
      <c r="G14" s="282"/>
      <c r="H14" s="282"/>
      <c r="I14" s="282"/>
      <c r="J14" s="282"/>
      <c r="K14" s="282"/>
      <c r="L14" s="282"/>
      <c r="M14" s="282"/>
      <c r="N14" s="282"/>
      <c r="O14" s="282"/>
      <c r="P14" s="282"/>
      <c r="Q14" s="283"/>
    </row>
    <row r="15" spans="2:17" s="2" customFormat="1" ht="4.5" customHeight="1" x14ac:dyDescent="0.2">
      <c r="B15" s="57"/>
      <c r="C15" s="58"/>
      <c r="D15" s="58"/>
      <c r="E15" s="58"/>
      <c r="F15" s="58"/>
      <c r="G15" s="58"/>
      <c r="H15" s="58"/>
      <c r="I15" s="58"/>
      <c r="J15" s="58"/>
      <c r="K15" s="58"/>
      <c r="L15" s="58"/>
      <c r="M15" s="58"/>
      <c r="N15" s="58"/>
      <c r="O15" s="58"/>
      <c r="P15" s="58"/>
      <c r="Q15" s="59"/>
    </row>
    <row r="16" spans="2:17" ht="40.5" customHeight="1" x14ac:dyDescent="0.2">
      <c r="B16" s="253" t="s">
        <v>88</v>
      </c>
      <c r="C16" s="254"/>
      <c r="D16" s="416" t="s">
        <v>271</v>
      </c>
      <c r="E16" s="417"/>
      <c r="F16" s="417"/>
      <c r="G16" s="417"/>
      <c r="H16" s="417"/>
      <c r="I16" s="417"/>
      <c r="J16" s="417"/>
      <c r="K16" s="418"/>
      <c r="L16" s="284" t="s">
        <v>90</v>
      </c>
      <c r="M16" s="285"/>
      <c r="N16" s="414" t="s">
        <v>48</v>
      </c>
      <c r="O16" s="414"/>
      <c r="P16" s="414"/>
      <c r="Q16" s="415"/>
    </row>
    <row r="17" spans="2:17" ht="46.5" customHeight="1" x14ac:dyDescent="0.2">
      <c r="B17" s="253" t="s">
        <v>92</v>
      </c>
      <c r="C17" s="254"/>
      <c r="D17" s="438" t="s">
        <v>175</v>
      </c>
      <c r="E17" s="439"/>
      <c r="F17" s="439"/>
      <c r="G17" s="439"/>
      <c r="H17" s="439"/>
      <c r="I17" s="439"/>
      <c r="J17" s="439"/>
      <c r="K17" s="439"/>
      <c r="L17" s="439"/>
      <c r="M17" s="439"/>
      <c r="N17" s="439"/>
      <c r="O17" s="439"/>
      <c r="P17" s="439"/>
      <c r="Q17" s="440"/>
    </row>
    <row r="18" spans="2:17" ht="270" customHeight="1" x14ac:dyDescent="0.2">
      <c r="B18" s="258" t="s">
        <v>94</v>
      </c>
      <c r="C18" s="259"/>
      <c r="D18" s="419" t="s">
        <v>176</v>
      </c>
      <c r="E18" s="420"/>
      <c r="F18" s="420"/>
      <c r="G18" s="420"/>
      <c r="H18" s="420"/>
      <c r="I18" s="420"/>
      <c r="J18" s="420"/>
      <c r="K18" s="420"/>
      <c r="L18" s="420"/>
      <c r="M18" s="420"/>
      <c r="N18" s="420"/>
      <c r="O18" s="420"/>
      <c r="P18" s="420"/>
      <c r="Q18" s="421"/>
    </row>
    <row r="19" spans="2:17" ht="133.5" customHeight="1" x14ac:dyDescent="0.2">
      <c r="B19" s="330"/>
      <c r="C19" s="358"/>
      <c r="D19" s="430" t="s">
        <v>177</v>
      </c>
      <c r="E19" s="431"/>
      <c r="F19" s="431"/>
      <c r="G19" s="432" t="s">
        <v>178</v>
      </c>
      <c r="H19" s="432"/>
      <c r="I19" s="432"/>
      <c r="J19" s="432"/>
      <c r="K19" s="432"/>
      <c r="L19" s="432"/>
      <c r="M19" s="432"/>
      <c r="N19" s="432"/>
      <c r="O19" s="432"/>
      <c r="P19" s="432"/>
      <c r="Q19" s="433"/>
    </row>
    <row r="20" spans="2:17" ht="40.5" customHeight="1" x14ac:dyDescent="0.2">
      <c r="B20" s="330"/>
      <c r="C20" s="358"/>
      <c r="D20" s="430" t="s">
        <v>179</v>
      </c>
      <c r="E20" s="431"/>
      <c r="F20" s="431"/>
      <c r="G20" s="431" t="s">
        <v>180</v>
      </c>
      <c r="H20" s="431"/>
      <c r="I20" s="431"/>
      <c r="J20" s="431"/>
      <c r="K20" s="431"/>
      <c r="L20" s="431"/>
      <c r="M20" s="431"/>
      <c r="N20" s="431"/>
      <c r="O20" s="431"/>
      <c r="P20" s="431"/>
      <c r="Q20" s="434"/>
    </row>
    <row r="21" spans="2:17" ht="101.25" customHeight="1" x14ac:dyDescent="0.2">
      <c r="B21" s="72"/>
      <c r="C21" s="73"/>
      <c r="D21" s="422" t="s">
        <v>181</v>
      </c>
      <c r="E21" s="423"/>
      <c r="F21" s="423"/>
      <c r="G21" s="423"/>
      <c r="H21" s="423"/>
      <c r="I21" s="423"/>
      <c r="J21" s="423"/>
      <c r="K21" s="423"/>
      <c r="L21" s="423"/>
      <c r="M21" s="423"/>
      <c r="N21" s="423"/>
      <c r="O21" s="423"/>
      <c r="P21" s="423"/>
      <c r="Q21" s="424"/>
    </row>
    <row r="22" spans="2:17" ht="40.5" customHeight="1" x14ac:dyDescent="0.2">
      <c r="B22" s="253" t="s">
        <v>96</v>
      </c>
      <c r="C22" s="254"/>
      <c r="D22" s="428" t="s">
        <v>10</v>
      </c>
      <c r="E22" s="429"/>
      <c r="F22" s="429"/>
      <c r="G22" s="413" t="s">
        <v>98</v>
      </c>
      <c r="H22" s="413"/>
      <c r="I22" s="411" t="s">
        <v>65</v>
      </c>
      <c r="J22" s="411"/>
      <c r="K22" s="411"/>
      <c r="L22" s="413" t="s">
        <v>100</v>
      </c>
      <c r="M22" s="413"/>
      <c r="N22" s="413"/>
      <c r="O22" s="411" t="s">
        <v>66</v>
      </c>
      <c r="P22" s="411"/>
      <c r="Q22" s="412"/>
    </row>
    <row r="23" spans="2:17" ht="40.5" customHeight="1" x14ac:dyDescent="0.2">
      <c r="B23" s="253" t="s">
        <v>102</v>
      </c>
      <c r="C23" s="254"/>
      <c r="D23" s="371" t="s">
        <v>45</v>
      </c>
      <c r="E23" s="372"/>
      <c r="F23" s="372"/>
      <c r="G23" s="372"/>
      <c r="H23" s="372"/>
      <c r="I23" s="391"/>
      <c r="J23" s="301" t="s">
        <v>182</v>
      </c>
      <c r="K23" s="302"/>
      <c r="L23" s="302"/>
      <c r="M23" s="372" t="s">
        <v>48</v>
      </c>
      <c r="N23" s="372"/>
      <c r="O23" s="372"/>
      <c r="P23" s="372"/>
      <c r="Q23" s="391"/>
    </row>
    <row r="24" spans="2:17" ht="40.5" customHeight="1" x14ac:dyDescent="0.2">
      <c r="B24" s="253" t="s">
        <v>106</v>
      </c>
      <c r="C24" s="254"/>
      <c r="D24" s="416" t="s">
        <v>183</v>
      </c>
      <c r="E24" s="417"/>
      <c r="F24" s="417"/>
      <c r="G24" s="417"/>
      <c r="H24" s="417"/>
      <c r="I24" s="417"/>
      <c r="J24" s="417"/>
      <c r="K24" s="417"/>
      <c r="L24" s="286" t="s">
        <v>108</v>
      </c>
      <c r="M24" s="287"/>
      <c r="N24" s="287"/>
      <c r="O24" s="372" t="s">
        <v>2</v>
      </c>
      <c r="P24" s="372"/>
      <c r="Q24" s="391"/>
    </row>
    <row r="25" spans="2:17" ht="44.25" customHeight="1" x14ac:dyDescent="0.2">
      <c r="B25" s="253" t="s">
        <v>110</v>
      </c>
      <c r="C25" s="254"/>
      <c r="D25" s="416" t="s">
        <v>183</v>
      </c>
      <c r="E25" s="417"/>
      <c r="F25" s="417"/>
      <c r="G25" s="417"/>
      <c r="H25" s="417"/>
      <c r="I25" s="417"/>
      <c r="J25" s="417"/>
      <c r="K25" s="417"/>
      <c r="L25" s="417"/>
      <c r="M25" s="417"/>
      <c r="N25" s="417"/>
      <c r="O25" s="417"/>
      <c r="P25" s="417"/>
      <c r="Q25" s="418"/>
    </row>
    <row r="26" spans="2:17" ht="40.5" customHeight="1" x14ac:dyDescent="0.2">
      <c r="B26" s="253" t="s">
        <v>112</v>
      </c>
      <c r="C26" s="254"/>
      <c r="D26" s="371" t="s">
        <v>29</v>
      </c>
      <c r="E26" s="372"/>
      <c r="F26" s="372"/>
      <c r="G26" s="287" t="s">
        <v>114</v>
      </c>
      <c r="H26" s="287"/>
      <c r="I26" s="287"/>
      <c r="J26" s="372" t="s">
        <v>29</v>
      </c>
      <c r="K26" s="372"/>
      <c r="L26" s="391"/>
      <c r="M26" s="286" t="s">
        <v>116</v>
      </c>
      <c r="N26" s="287"/>
      <c r="O26" s="372" t="s">
        <v>184</v>
      </c>
      <c r="P26" s="372"/>
      <c r="Q26" s="391"/>
    </row>
    <row r="27" spans="2:17" ht="40.5" customHeight="1" x14ac:dyDescent="0.2">
      <c r="B27" s="253" t="s">
        <v>118</v>
      </c>
      <c r="C27" s="254"/>
      <c r="D27" s="371" t="s">
        <v>29</v>
      </c>
      <c r="E27" s="372"/>
      <c r="F27" s="372"/>
      <c r="G27" s="372"/>
      <c r="H27" s="372"/>
      <c r="I27" s="372"/>
      <c r="J27" s="372"/>
      <c r="K27" s="372"/>
      <c r="L27" s="372"/>
      <c r="M27" s="372"/>
      <c r="N27" s="372"/>
      <c r="O27" s="372"/>
      <c r="P27" s="372"/>
      <c r="Q27" s="391"/>
    </row>
    <row r="28" spans="2:17" ht="156.75" customHeight="1" x14ac:dyDescent="0.2">
      <c r="B28" s="397" t="s">
        <v>120</v>
      </c>
      <c r="C28" s="398"/>
      <c r="D28" s="407" t="s">
        <v>185</v>
      </c>
      <c r="E28" s="408"/>
      <c r="F28" s="408"/>
      <c r="G28" s="408"/>
      <c r="H28" s="408"/>
      <c r="I28" s="408"/>
      <c r="J28" s="408"/>
      <c r="K28" s="408"/>
      <c r="L28" s="408"/>
      <c r="M28" s="408"/>
      <c r="N28" s="408"/>
      <c r="O28" s="408"/>
      <c r="P28" s="408"/>
      <c r="Q28" s="409"/>
    </row>
    <row r="29" spans="2:17" ht="212.25" customHeight="1" x14ac:dyDescent="0.2">
      <c r="B29" s="399"/>
      <c r="C29" s="400"/>
      <c r="D29" s="410" t="s">
        <v>186</v>
      </c>
      <c r="E29" s="377"/>
      <c r="F29" s="377"/>
      <c r="G29" s="377"/>
      <c r="H29" s="377"/>
      <c r="I29" s="377"/>
      <c r="J29" s="377"/>
      <c r="K29" s="377"/>
      <c r="L29" s="377"/>
      <c r="M29" s="377"/>
      <c r="N29" s="377"/>
      <c r="O29" s="377"/>
      <c r="P29" s="377"/>
      <c r="Q29" s="378"/>
    </row>
    <row r="30" spans="2:17" ht="202.5" customHeight="1" x14ac:dyDescent="0.2">
      <c r="B30" s="399"/>
      <c r="C30" s="400"/>
      <c r="D30" s="368" t="s">
        <v>257</v>
      </c>
      <c r="E30" s="369"/>
      <c r="F30" s="369"/>
      <c r="G30" s="369"/>
      <c r="H30" s="369"/>
      <c r="I30" s="369"/>
      <c r="J30" s="369"/>
      <c r="K30" s="369"/>
      <c r="L30" s="369"/>
      <c r="M30" s="369"/>
      <c r="N30" s="369"/>
      <c r="O30" s="369"/>
      <c r="P30" s="369"/>
      <c r="Q30" s="370"/>
    </row>
    <row r="31" spans="2:17" ht="266.25" customHeight="1" x14ac:dyDescent="0.2">
      <c r="B31" s="70"/>
      <c r="C31" s="71"/>
      <c r="D31" s="445" t="s">
        <v>258</v>
      </c>
      <c r="E31" s="366"/>
      <c r="F31" s="366"/>
      <c r="G31" s="366"/>
      <c r="H31" s="366"/>
      <c r="I31" s="366"/>
      <c r="J31" s="366"/>
      <c r="K31" s="366"/>
      <c r="L31" s="366"/>
      <c r="M31" s="366"/>
      <c r="N31" s="366"/>
      <c r="O31" s="366"/>
      <c r="P31" s="366"/>
      <c r="Q31" s="367"/>
    </row>
    <row r="32" spans="2:17" ht="190.5" customHeight="1" x14ac:dyDescent="0.2">
      <c r="B32" s="70"/>
      <c r="C32" s="71"/>
      <c r="D32" s="410" t="s">
        <v>259</v>
      </c>
      <c r="E32" s="369"/>
      <c r="F32" s="369"/>
      <c r="G32" s="369"/>
      <c r="H32" s="369"/>
      <c r="I32" s="369"/>
      <c r="J32" s="369"/>
      <c r="K32" s="369"/>
      <c r="L32" s="369"/>
      <c r="M32" s="369"/>
      <c r="N32" s="369"/>
      <c r="O32" s="369"/>
      <c r="P32" s="369"/>
      <c r="Q32" s="370"/>
    </row>
    <row r="33" spans="2:17" ht="184.5" customHeight="1" x14ac:dyDescent="0.2">
      <c r="B33" s="70"/>
      <c r="C33" s="71"/>
      <c r="D33" s="365" t="s">
        <v>187</v>
      </c>
      <c r="E33" s="366"/>
      <c r="F33" s="366"/>
      <c r="G33" s="366"/>
      <c r="H33" s="366"/>
      <c r="I33" s="366"/>
      <c r="J33" s="366"/>
      <c r="K33" s="366"/>
      <c r="L33" s="366"/>
      <c r="M33" s="366"/>
      <c r="N33" s="366"/>
      <c r="O33" s="366"/>
      <c r="P33" s="366"/>
      <c r="Q33" s="367"/>
    </row>
    <row r="34" spans="2:17" ht="215.25" customHeight="1" x14ac:dyDescent="0.2">
      <c r="B34" s="70"/>
      <c r="C34" s="71"/>
      <c r="D34" s="368" t="s">
        <v>188</v>
      </c>
      <c r="E34" s="369"/>
      <c r="F34" s="369"/>
      <c r="G34" s="369"/>
      <c r="H34" s="369"/>
      <c r="I34" s="369"/>
      <c r="J34" s="369"/>
      <c r="K34" s="369"/>
      <c r="L34" s="369"/>
      <c r="M34" s="369"/>
      <c r="N34" s="369"/>
      <c r="O34" s="369"/>
      <c r="P34" s="369"/>
      <c r="Q34" s="370"/>
    </row>
    <row r="35" spans="2:17" ht="183" customHeight="1" x14ac:dyDescent="0.2">
      <c r="B35" s="70"/>
      <c r="C35" s="71"/>
      <c r="D35" s="368" t="s">
        <v>240</v>
      </c>
      <c r="E35" s="377"/>
      <c r="F35" s="377"/>
      <c r="G35" s="377"/>
      <c r="H35" s="377"/>
      <c r="I35" s="377"/>
      <c r="J35" s="377"/>
      <c r="K35" s="377"/>
      <c r="L35" s="377"/>
      <c r="M35" s="377"/>
      <c r="N35" s="377"/>
      <c r="O35" s="377"/>
      <c r="P35" s="377"/>
      <c r="Q35" s="378"/>
    </row>
    <row r="36" spans="2:17" ht="20.25" customHeight="1" x14ac:dyDescent="0.2">
      <c r="B36" s="258" t="s">
        <v>122</v>
      </c>
      <c r="C36" s="259"/>
      <c r="D36" s="392"/>
      <c r="E36" s="393"/>
      <c r="F36" s="393"/>
      <c r="G36" s="363" t="s">
        <v>124</v>
      </c>
      <c r="H36" s="363"/>
      <c r="I36" s="53" t="s">
        <v>125</v>
      </c>
      <c r="J36" s="286" t="s">
        <v>126</v>
      </c>
      <c r="K36" s="307"/>
      <c r="L36" s="396" t="s">
        <v>127</v>
      </c>
      <c r="M36" s="396"/>
      <c r="N36" s="441" t="s">
        <v>189</v>
      </c>
      <c r="O36" s="393"/>
      <c r="P36" s="393"/>
      <c r="Q36" s="442"/>
    </row>
    <row r="37" spans="2:17" ht="21.75" customHeight="1" x14ac:dyDescent="0.2">
      <c r="B37" s="260"/>
      <c r="C37" s="261"/>
      <c r="D37" s="394"/>
      <c r="E37" s="395"/>
      <c r="F37" s="395"/>
      <c r="G37" s="364"/>
      <c r="H37" s="364"/>
      <c r="I37" s="68"/>
      <c r="J37" s="318"/>
      <c r="K37" s="319"/>
      <c r="L37" s="396"/>
      <c r="M37" s="396"/>
      <c r="N37" s="394"/>
      <c r="O37" s="395"/>
      <c r="P37" s="395"/>
      <c r="Q37" s="443"/>
    </row>
    <row r="38" spans="2:17" ht="3" customHeight="1" x14ac:dyDescent="0.2">
      <c r="B38" s="258" t="s">
        <v>129</v>
      </c>
      <c r="C38" s="259"/>
      <c r="D38" s="36"/>
      <c r="E38" s="35"/>
      <c r="F38" s="34"/>
      <c r="G38" s="33"/>
      <c r="H38" s="33"/>
      <c r="I38" s="32"/>
      <c r="J38" s="37"/>
      <c r="K38" s="37"/>
      <c r="L38" s="38"/>
      <c r="M38" s="38"/>
      <c r="N38" s="34"/>
      <c r="O38" s="34"/>
      <c r="P38" s="35"/>
      <c r="Q38" s="39"/>
    </row>
    <row r="39" spans="2:17" ht="16.5" customHeight="1" x14ac:dyDescent="0.2">
      <c r="B39" s="330"/>
      <c r="C39" s="358"/>
      <c r="D39" s="54">
        <v>2022</v>
      </c>
      <c r="E39" s="55">
        <v>2023</v>
      </c>
      <c r="F39" s="55">
        <v>2024</v>
      </c>
      <c r="G39" s="405">
        <v>2025</v>
      </c>
      <c r="H39" s="406"/>
      <c r="I39" s="55">
        <v>2026</v>
      </c>
      <c r="J39" s="405">
        <v>2027</v>
      </c>
      <c r="K39" s="406"/>
      <c r="L39" s="56">
        <v>2028</v>
      </c>
      <c r="M39" s="405">
        <v>2029</v>
      </c>
      <c r="N39" s="406"/>
      <c r="O39" s="55">
        <v>2030</v>
      </c>
      <c r="P39" s="403" t="s">
        <v>190</v>
      </c>
      <c r="Q39" s="404"/>
    </row>
    <row r="40" spans="2:17" ht="18" customHeight="1" x14ac:dyDescent="0.2">
      <c r="B40" s="330"/>
      <c r="C40" s="358"/>
      <c r="D40" s="69"/>
      <c r="E40" s="40"/>
      <c r="F40" s="40"/>
      <c r="G40" s="41"/>
      <c r="H40" s="41"/>
      <c r="I40" s="42"/>
      <c r="J40" s="43"/>
      <c r="K40" s="44"/>
      <c r="L40" s="45"/>
      <c r="M40" s="45"/>
      <c r="N40" s="46"/>
      <c r="O40" s="44"/>
      <c r="P40" s="401"/>
      <c r="Q40" s="402"/>
    </row>
    <row r="41" spans="2:17" ht="4.5" customHeight="1" x14ac:dyDescent="0.2">
      <c r="B41" s="260"/>
      <c r="C41" s="261"/>
      <c r="D41" s="374"/>
      <c r="E41" s="375"/>
      <c r="F41" s="375"/>
      <c r="G41" s="375"/>
      <c r="H41" s="375"/>
      <c r="I41" s="375"/>
      <c r="J41" s="375"/>
      <c r="K41" s="375"/>
      <c r="L41" s="375"/>
      <c r="M41" s="375"/>
      <c r="N41" s="375"/>
      <c r="O41" s="375"/>
      <c r="P41" s="375"/>
      <c r="Q41" s="376"/>
    </row>
    <row r="42" spans="2:17" ht="40.5" customHeight="1" x14ac:dyDescent="0.2">
      <c r="B42" s="253" t="s">
        <v>131</v>
      </c>
      <c r="C42" s="254"/>
      <c r="D42" s="371" t="s">
        <v>58</v>
      </c>
      <c r="E42" s="372"/>
      <c r="F42" s="372"/>
      <c r="G42" s="372"/>
      <c r="H42" s="372"/>
      <c r="I42" s="372"/>
      <c r="J42" s="287" t="s">
        <v>191</v>
      </c>
      <c r="K42" s="287"/>
      <c r="L42" s="287"/>
      <c r="M42" s="373" t="s">
        <v>192</v>
      </c>
      <c r="N42" s="373"/>
      <c r="O42" s="373"/>
      <c r="P42" s="373"/>
      <c r="Q42" s="319"/>
    </row>
    <row r="43" spans="2:17" ht="40.5" customHeight="1" x14ac:dyDescent="0.2">
      <c r="B43" s="253" t="s">
        <v>133</v>
      </c>
      <c r="C43" s="254"/>
      <c r="D43" s="371" t="s">
        <v>48</v>
      </c>
      <c r="E43" s="372"/>
      <c r="F43" s="372"/>
      <c r="G43" s="372"/>
      <c r="H43" s="372"/>
      <c r="I43" s="372"/>
      <c r="J43" s="372"/>
      <c r="K43" s="391"/>
      <c r="L43" s="396" t="s">
        <v>135</v>
      </c>
      <c r="M43" s="396"/>
      <c r="N43" s="371" t="s">
        <v>48</v>
      </c>
      <c r="O43" s="372"/>
      <c r="P43" s="372"/>
      <c r="Q43" s="391"/>
    </row>
    <row r="44" spans="2:17" ht="40.5" customHeight="1" x14ac:dyDescent="0.2">
      <c r="B44" s="253" t="s">
        <v>137</v>
      </c>
      <c r="C44" s="254"/>
      <c r="D44" s="371" t="s">
        <v>48</v>
      </c>
      <c r="E44" s="372"/>
      <c r="F44" s="372"/>
      <c r="G44" s="372"/>
      <c r="H44" s="372"/>
      <c r="I44" s="372"/>
      <c r="J44" s="372"/>
      <c r="K44" s="372"/>
      <c r="L44" s="372"/>
      <c r="M44" s="372"/>
      <c r="N44" s="372"/>
      <c r="O44" s="372"/>
      <c r="P44" s="372"/>
      <c r="Q44" s="391"/>
    </row>
    <row r="45" spans="2:17" ht="40.5" customHeight="1" x14ac:dyDescent="0.2">
      <c r="B45" s="253" t="s">
        <v>139</v>
      </c>
      <c r="C45" s="254"/>
      <c r="D45" s="435"/>
      <c r="E45" s="436"/>
      <c r="F45" s="436"/>
      <c r="G45" s="436"/>
      <c r="H45" s="436"/>
      <c r="I45" s="436"/>
      <c r="J45" s="436"/>
      <c r="K45" s="436"/>
      <c r="L45" s="436"/>
      <c r="M45" s="436"/>
      <c r="N45" s="436"/>
      <c r="O45" s="436"/>
      <c r="P45" s="436"/>
      <c r="Q45" s="437"/>
    </row>
    <row r="46" spans="2:17" ht="40.5" customHeight="1" x14ac:dyDescent="0.2">
      <c r="B46" s="253" t="s">
        <v>141</v>
      </c>
      <c r="C46" s="254"/>
      <c r="D46" s="385" t="s">
        <v>193</v>
      </c>
      <c r="E46" s="386"/>
      <c r="F46" s="386"/>
      <c r="G46" s="386"/>
      <c r="H46" s="386"/>
      <c r="I46" s="386"/>
      <c r="J46" s="386"/>
      <c r="K46" s="386"/>
      <c r="L46" s="386"/>
      <c r="M46" s="386"/>
      <c r="N46" s="386"/>
      <c r="O46" s="386"/>
      <c r="P46" s="386"/>
      <c r="Q46" s="387"/>
    </row>
    <row r="47" spans="2:17" ht="342.75" customHeight="1" x14ac:dyDescent="0.2">
      <c r="B47" s="397" t="s">
        <v>143</v>
      </c>
      <c r="C47" s="444"/>
      <c r="D47" s="388" t="s">
        <v>244</v>
      </c>
      <c r="E47" s="389"/>
      <c r="F47" s="389"/>
      <c r="G47" s="389"/>
      <c r="H47" s="389"/>
      <c r="I47" s="389"/>
      <c r="J47" s="389"/>
      <c r="K47" s="389"/>
      <c r="L47" s="389"/>
      <c r="M47" s="389"/>
      <c r="N47" s="389"/>
      <c r="O47" s="389"/>
      <c r="P47" s="389"/>
      <c r="Q47" s="390"/>
    </row>
    <row r="48" spans="2:17" s="2" customFormat="1" ht="4.5" customHeight="1" x14ac:dyDescent="0.2">
      <c r="B48" s="57"/>
      <c r="C48" s="58"/>
      <c r="D48" s="64"/>
      <c r="E48" s="64"/>
      <c r="F48" s="64"/>
      <c r="G48" s="64"/>
      <c r="H48" s="64"/>
      <c r="I48" s="64"/>
      <c r="J48" s="64"/>
      <c r="K48" s="64"/>
      <c r="L48" s="64"/>
      <c r="M48" s="64"/>
      <c r="N48" s="64"/>
      <c r="O48" s="64"/>
      <c r="P48" s="64"/>
      <c r="Q48" s="65"/>
    </row>
    <row r="49" spans="2:17" ht="24.75" customHeight="1" x14ac:dyDescent="0.2">
      <c r="B49" s="281" t="s">
        <v>145</v>
      </c>
      <c r="C49" s="282"/>
      <c r="D49" s="282"/>
      <c r="E49" s="282"/>
      <c r="F49" s="282"/>
      <c r="G49" s="282"/>
      <c r="H49" s="282"/>
      <c r="I49" s="282"/>
      <c r="J49" s="282"/>
      <c r="K49" s="282"/>
      <c r="L49" s="282"/>
      <c r="M49" s="282"/>
      <c r="N49" s="282"/>
      <c r="O49" s="282"/>
      <c r="P49" s="282"/>
      <c r="Q49" s="283"/>
    </row>
    <row r="50" spans="2:17" s="2" customFormat="1" ht="4.5" customHeight="1" x14ac:dyDescent="0.2">
      <c r="B50" s="57"/>
      <c r="C50" s="58"/>
      <c r="D50" s="58"/>
      <c r="E50" s="58"/>
      <c r="F50" s="58"/>
      <c r="G50" s="58"/>
      <c r="H50" s="58"/>
      <c r="I50" s="58"/>
      <c r="J50" s="58"/>
      <c r="K50" s="58"/>
      <c r="L50" s="58"/>
      <c r="M50" s="58"/>
      <c r="N50" s="58"/>
      <c r="O50" s="58"/>
      <c r="P50" s="58"/>
      <c r="Q50" s="59"/>
    </row>
    <row r="51" spans="2:17" ht="40.5" customHeight="1" x14ac:dyDescent="0.2">
      <c r="B51" s="253" t="s">
        <v>146</v>
      </c>
      <c r="C51" s="254"/>
      <c r="D51" s="371"/>
      <c r="E51" s="372"/>
      <c r="F51" s="372"/>
      <c r="G51" s="372"/>
      <c r="H51" s="372"/>
      <c r="I51" s="372"/>
      <c r="J51" s="372"/>
      <c r="K51" s="372"/>
      <c r="L51" s="372"/>
      <c r="M51" s="372"/>
      <c r="N51" s="372"/>
      <c r="O51" s="372"/>
      <c r="P51" s="372"/>
      <c r="Q51" s="391"/>
    </row>
    <row r="52" spans="2:17" ht="6.75" customHeight="1" x14ac:dyDescent="0.2">
      <c r="B52" s="258" t="s">
        <v>148</v>
      </c>
      <c r="C52" s="259"/>
      <c r="D52" s="10"/>
      <c r="E52" s="11"/>
      <c r="F52" s="11"/>
      <c r="G52" s="11"/>
      <c r="H52" s="11"/>
      <c r="I52" s="11"/>
      <c r="J52" s="11"/>
      <c r="K52" s="11"/>
      <c r="L52" s="11"/>
      <c r="M52" s="11"/>
      <c r="N52" s="11"/>
      <c r="O52" s="11"/>
      <c r="P52" s="5"/>
      <c r="Q52" s="12"/>
    </row>
    <row r="53" spans="2:17" ht="17.25" customHeight="1" x14ac:dyDescent="0.2">
      <c r="B53" s="330"/>
      <c r="C53" s="358"/>
      <c r="D53" s="13"/>
      <c r="E53" s="16" t="s">
        <v>149</v>
      </c>
      <c r="F53" s="16" t="s">
        <v>150</v>
      </c>
      <c r="G53" s="6"/>
      <c r="H53" s="16" t="s">
        <v>126</v>
      </c>
      <c r="I53" s="16" t="s">
        <v>150</v>
      </c>
      <c r="J53" s="6"/>
      <c r="K53" s="16" t="s">
        <v>126</v>
      </c>
      <c r="L53" s="16" t="s">
        <v>150</v>
      </c>
      <c r="M53" s="6"/>
      <c r="N53" s="16" t="s">
        <v>126</v>
      </c>
      <c r="O53" s="16" t="s">
        <v>150</v>
      </c>
      <c r="P53" s="6"/>
      <c r="Q53" s="76"/>
    </row>
    <row r="54" spans="2:17" ht="17.25" customHeight="1" x14ac:dyDescent="0.2">
      <c r="B54" s="330"/>
      <c r="C54" s="358"/>
      <c r="D54" s="13"/>
      <c r="E54" s="16">
        <v>2000</v>
      </c>
      <c r="F54" s="77" t="s">
        <v>48</v>
      </c>
      <c r="G54" s="6"/>
      <c r="H54" s="16">
        <v>2008</v>
      </c>
      <c r="I54" s="77" t="s">
        <v>48</v>
      </c>
      <c r="J54" s="6"/>
      <c r="K54" s="16">
        <v>2016</v>
      </c>
      <c r="L54" s="77">
        <v>0</v>
      </c>
      <c r="M54" s="6"/>
      <c r="N54" s="16">
        <v>2024</v>
      </c>
      <c r="O54" s="16"/>
      <c r="P54" s="6"/>
      <c r="Q54" s="76"/>
    </row>
    <row r="55" spans="2:17" ht="17.25" customHeight="1" x14ac:dyDescent="0.2">
      <c r="B55" s="330"/>
      <c r="C55" s="358"/>
      <c r="D55" s="13"/>
      <c r="E55" s="16">
        <v>2001</v>
      </c>
      <c r="F55" s="77" t="s">
        <v>48</v>
      </c>
      <c r="G55" s="6"/>
      <c r="H55" s="16">
        <v>2009</v>
      </c>
      <c r="I55" s="77" t="s">
        <v>48</v>
      </c>
      <c r="J55" s="6"/>
      <c r="K55" s="16">
        <v>2017</v>
      </c>
      <c r="L55" s="77">
        <v>0</v>
      </c>
      <c r="M55" s="6"/>
      <c r="N55" s="16">
        <v>2025</v>
      </c>
      <c r="O55" s="16"/>
      <c r="P55" s="6"/>
      <c r="Q55" s="76"/>
    </row>
    <row r="56" spans="2:17" ht="17.25" customHeight="1" x14ac:dyDescent="0.2">
      <c r="B56" s="330"/>
      <c r="C56" s="358"/>
      <c r="D56" s="13"/>
      <c r="E56" s="16">
        <v>2002</v>
      </c>
      <c r="F56" s="77" t="s">
        <v>48</v>
      </c>
      <c r="G56" s="6"/>
      <c r="H56" s="16">
        <v>2010</v>
      </c>
      <c r="I56" s="77" t="s">
        <v>48</v>
      </c>
      <c r="J56" s="6"/>
      <c r="K56" s="16">
        <v>2018</v>
      </c>
      <c r="L56" s="77">
        <v>0</v>
      </c>
      <c r="M56" s="6"/>
      <c r="N56" s="16">
        <v>2026</v>
      </c>
      <c r="O56" s="16"/>
      <c r="P56" s="6"/>
      <c r="Q56" s="76"/>
    </row>
    <row r="57" spans="2:17" ht="17.25" customHeight="1" x14ac:dyDescent="0.2">
      <c r="B57" s="330"/>
      <c r="C57" s="358"/>
      <c r="D57" s="13"/>
      <c r="E57" s="16">
        <v>2003</v>
      </c>
      <c r="F57" s="77" t="s">
        <v>48</v>
      </c>
      <c r="G57" s="6"/>
      <c r="H57" s="16">
        <v>2011</v>
      </c>
      <c r="I57" s="77">
        <v>0</v>
      </c>
      <c r="J57" s="6"/>
      <c r="K57" s="16">
        <v>2019</v>
      </c>
      <c r="L57" s="77">
        <v>0</v>
      </c>
      <c r="M57" s="6"/>
      <c r="N57" s="16">
        <v>2027</v>
      </c>
      <c r="O57" s="16"/>
      <c r="P57" s="6"/>
      <c r="Q57" s="76"/>
    </row>
    <row r="58" spans="2:17" ht="17.25" customHeight="1" x14ac:dyDescent="0.2">
      <c r="B58" s="330"/>
      <c r="C58" s="358"/>
      <c r="D58" s="13"/>
      <c r="E58" s="16">
        <v>2004</v>
      </c>
      <c r="F58" s="77" t="s">
        <v>48</v>
      </c>
      <c r="G58" s="6"/>
      <c r="H58" s="16">
        <v>2012</v>
      </c>
      <c r="I58" s="77">
        <v>0</v>
      </c>
      <c r="J58" s="6"/>
      <c r="K58" s="16">
        <v>2020</v>
      </c>
      <c r="L58" s="77">
        <v>0</v>
      </c>
      <c r="M58" s="6"/>
      <c r="N58" s="16">
        <v>2028</v>
      </c>
      <c r="O58" s="16"/>
      <c r="P58" s="6"/>
      <c r="Q58" s="76"/>
    </row>
    <row r="59" spans="2:17" ht="17.25" customHeight="1" x14ac:dyDescent="0.2">
      <c r="B59" s="330"/>
      <c r="C59" s="358"/>
      <c r="D59" s="13"/>
      <c r="E59" s="16">
        <v>2005</v>
      </c>
      <c r="F59" s="77" t="s">
        <v>48</v>
      </c>
      <c r="G59" s="6"/>
      <c r="H59" s="16">
        <v>2013</v>
      </c>
      <c r="I59" s="77">
        <v>0</v>
      </c>
      <c r="J59" s="6"/>
      <c r="K59" s="16">
        <v>2021</v>
      </c>
      <c r="L59" s="77">
        <v>0</v>
      </c>
      <c r="M59" s="6"/>
      <c r="N59" s="16">
        <v>2029</v>
      </c>
      <c r="O59" s="16"/>
      <c r="P59" s="6"/>
      <c r="Q59" s="76"/>
    </row>
    <row r="60" spans="2:17" ht="17.25" customHeight="1" x14ac:dyDescent="0.2">
      <c r="B60" s="330"/>
      <c r="C60" s="358"/>
      <c r="D60" s="13"/>
      <c r="E60" s="16">
        <v>2006</v>
      </c>
      <c r="F60" s="77" t="s">
        <v>48</v>
      </c>
      <c r="G60" s="6"/>
      <c r="H60" s="16">
        <v>2014</v>
      </c>
      <c r="I60" s="77">
        <v>0</v>
      </c>
      <c r="J60" s="6"/>
      <c r="K60" s="16">
        <v>2022</v>
      </c>
      <c r="L60" s="77">
        <v>0</v>
      </c>
      <c r="M60" s="6"/>
      <c r="N60" s="16">
        <v>2030</v>
      </c>
      <c r="O60" s="16"/>
      <c r="P60" s="6"/>
      <c r="Q60" s="76"/>
    </row>
    <row r="61" spans="2:17" ht="17.25" customHeight="1" x14ac:dyDescent="0.2">
      <c r="B61" s="330"/>
      <c r="C61" s="358"/>
      <c r="D61" s="13"/>
      <c r="E61" s="16">
        <v>2007</v>
      </c>
      <c r="F61" s="77" t="s">
        <v>48</v>
      </c>
      <c r="G61" s="6"/>
      <c r="H61" s="16">
        <v>2015</v>
      </c>
      <c r="I61" s="77">
        <v>0</v>
      </c>
      <c r="J61" s="6"/>
      <c r="K61" s="16">
        <v>2023</v>
      </c>
      <c r="L61" s="77"/>
      <c r="M61" s="6"/>
      <c r="N61" s="16">
        <v>2031</v>
      </c>
      <c r="O61" s="16"/>
      <c r="P61" s="6"/>
      <c r="Q61" s="76"/>
    </row>
    <row r="62" spans="2:17" ht="6.75" customHeight="1" x14ac:dyDescent="0.2">
      <c r="B62" s="260"/>
      <c r="C62" s="261"/>
      <c r="D62" s="14"/>
      <c r="E62" s="4"/>
      <c r="F62" s="7"/>
      <c r="G62" s="7"/>
      <c r="H62" s="7"/>
      <c r="I62" s="7"/>
      <c r="J62" s="7"/>
      <c r="K62" s="7"/>
      <c r="L62" s="8"/>
      <c r="M62" s="8"/>
      <c r="N62" s="7"/>
      <c r="O62" s="7"/>
      <c r="P62" s="7"/>
      <c r="Q62" s="15"/>
    </row>
    <row r="63" spans="2:17" ht="36" customHeight="1" x14ac:dyDescent="0.2">
      <c r="B63" s="253" t="s">
        <v>151</v>
      </c>
      <c r="C63" s="254"/>
      <c r="D63" s="382" t="s">
        <v>29</v>
      </c>
      <c r="E63" s="383"/>
      <c r="F63" s="383"/>
      <c r="G63" s="383"/>
      <c r="H63" s="383"/>
      <c r="I63" s="383"/>
      <c r="J63" s="383"/>
      <c r="K63" s="383"/>
      <c r="L63" s="383"/>
      <c r="M63" s="383"/>
      <c r="N63" s="383"/>
      <c r="O63" s="383"/>
      <c r="P63" s="383"/>
      <c r="Q63" s="384"/>
    </row>
    <row r="64" spans="2:17" ht="36" customHeight="1" x14ac:dyDescent="0.2">
      <c r="B64" s="381" t="s">
        <v>153</v>
      </c>
      <c r="C64" s="381"/>
      <c r="D64" s="382" t="s">
        <v>194</v>
      </c>
      <c r="E64" s="383"/>
      <c r="F64" s="383"/>
      <c r="G64" s="383"/>
      <c r="H64" s="383"/>
      <c r="I64" s="383"/>
      <c r="J64" s="383"/>
      <c r="K64" s="383"/>
      <c r="L64" s="383"/>
      <c r="M64" s="383"/>
      <c r="N64" s="383"/>
      <c r="O64" s="383"/>
      <c r="P64" s="383"/>
      <c r="Q64" s="384"/>
    </row>
    <row r="65" spans="2:17" s="2" customFormat="1" ht="4.5" customHeight="1" x14ac:dyDescent="0.2">
      <c r="B65" s="379"/>
      <c r="C65" s="380"/>
      <c r="D65" s="380"/>
      <c r="E65" s="380"/>
      <c r="F65" s="380"/>
      <c r="G65" s="380"/>
      <c r="H65" s="380"/>
      <c r="I65" s="380"/>
      <c r="J65" s="380"/>
      <c r="K65" s="380"/>
      <c r="L65" s="380"/>
      <c r="M65" s="380"/>
      <c r="N65" s="380"/>
      <c r="O65" s="380"/>
      <c r="P65" s="380"/>
      <c r="Q65" s="380"/>
    </row>
    <row r="66" spans="2:17" ht="24.75" customHeight="1" x14ac:dyDescent="0.2">
      <c r="B66" s="281" t="s">
        <v>155</v>
      </c>
      <c r="C66" s="282"/>
      <c r="D66" s="282"/>
      <c r="E66" s="282"/>
      <c r="F66" s="282"/>
      <c r="G66" s="282"/>
      <c r="H66" s="282"/>
      <c r="I66" s="282"/>
      <c r="J66" s="282"/>
      <c r="K66" s="282"/>
      <c r="L66" s="282"/>
      <c r="M66" s="282"/>
      <c r="N66" s="282"/>
      <c r="O66" s="282"/>
      <c r="P66" s="282"/>
      <c r="Q66" s="283"/>
    </row>
    <row r="67" spans="2:17" s="2" customFormat="1" ht="4.5" customHeight="1" x14ac:dyDescent="0.2">
      <c r="B67" s="60"/>
      <c r="C67" s="61"/>
      <c r="D67" s="61"/>
      <c r="E67" s="61"/>
      <c r="F67" s="61"/>
      <c r="G67" s="61"/>
      <c r="H67" s="61"/>
      <c r="I67" s="61"/>
      <c r="J67" s="61"/>
      <c r="K67" s="61"/>
      <c r="L67" s="61"/>
      <c r="M67" s="61"/>
      <c r="N67" s="61"/>
      <c r="O67" s="61"/>
      <c r="P67" s="61"/>
      <c r="Q67" s="62"/>
    </row>
    <row r="68" spans="2:17" ht="58.5" customHeight="1" x14ac:dyDescent="0.2">
      <c r="B68" s="458"/>
      <c r="C68" s="458"/>
      <c r="D68" s="458"/>
      <c r="E68" s="458"/>
      <c r="F68" s="458"/>
      <c r="G68" s="458"/>
      <c r="H68" s="458"/>
      <c r="I68" s="458"/>
      <c r="J68" s="458"/>
      <c r="K68" s="458"/>
      <c r="L68" s="458"/>
      <c r="M68" s="458"/>
      <c r="N68" s="458"/>
      <c r="O68" s="458"/>
      <c r="P68" s="458"/>
      <c r="Q68" s="458"/>
    </row>
    <row r="69" spans="2:17" s="2" customFormat="1" ht="4.5" customHeight="1" x14ac:dyDescent="0.2">
      <c r="B69" s="63"/>
      <c r="C69" s="64"/>
      <c r="D69" s="64"/>
      <c r="E69" s="64"/>
      <c r="F69" s="64"/>
      <c r="G69" s="64"/>
      <c r="H69" s="64"/>
      <c r="I69" s="64"/>
      <c r="J69" s="64"/>
      <c r="K69" s="64"/>
      <c r="L69" s="64"/>
      <c r="M69" s="64"/>
      <c r="N69" s="64"/>
      <c r="O69" s="64"/>
      <c r="P69" s="64"/>
      <c r="Q69" s="65"/>
    </row>
    <row r="70" spans="2:17" ht="24.75" customHeight="1" x14ac:dyDescent="0.2">
      <c r="B70" s="281" t="s">
        <v>157</v>
      </c>
      <c r="C70" s="282"/>
      <c r="D70" s="282"/>
      <c r="E70" s="282"/>
      <c r="F70" s="282"/>
      <c r="G70" s="282"/>
      <c r="H70" s="282"/>
      <c r="I70" s="282"/>
      <c r="J70" s="282"/>
      <c r="K70" s="282"/>
      <c r="L70" s="282"/>
      <c r="M70" s="282"/>
      <c r="N70" s="282"/>
      <c r="O70" s="282"/>
      <c r="P70" s="282"/>
      <c r="Q70" s="283"/>
    </row>
    <row r="71" spans="2:17" s="2" customFormat="1" ht="4.5" customHeight="1" x14ac:dyDescent="0.2">
      <c r="B71" s="60"/>
      <c r="C71" s="61"/>
      <c r="D71" s="61"/>
      <c r="E71" s="61"/>
      <c r="F71" s="61"/>
      <c r="G71" s="61"/>
      <c r="H71" s="61"/>
      <c r="I71" s="61"/>
      <c r="J71" s="61"/>
      <c r="K71" s="61"/>
      <c r="L71" s="61"/>
      <c r="M71" s="61"/>
      <c r="N71" s="61"/>
      <c r="O71" s="61"/>
      <c r="P71" s="61"/>
      <c r="Q71" s="62"/>
    </row>
    <row r="72" spans="2:17" ht="27" customHeight="1" x14ac:dyDescent="0.2">
      <c r="B72" s="258" t="s">
        <v>158</v>
      </c>
      <c r="C72" s="448"/>
      <c r="D72" s="450" t="s">
        <v>159</v>
      </c>
      <c r="E72" s="451"/>
      <c r="F72" s="459" t="s">
        <v>195</v>
      </c>
      <c r="G72" s="460"/>
      <c r="H72" s="460"/>
      <c r="I72" s="460"/>
      <c r="J72" s="461"/>
      <c r="K72" s="450" t="s">
        <v>1</v>
      </c>
      <c r="L72" s="451"/>
      <c r="M72" s="459" t="s">
        <v>196</v>
      </c>
      <c r="N72" s="460"/>
      <c r="O72" s="460"/>
      <c r="P72" s="460"/>
      <c r="Q72" s="465"/>
    </row>
    <row r="73" spans="2:17" ht="27" customHeight="1" x14ac:dyDescent="0.2">
      <c r="B73" s="330"/>
      <c r="C73" s="449"/>
      <c r="D73" s="452" t="s">
        <v>160</v>
      </c>
      <c r="E73" s="453"/>
      <c r="F73" s="462" t="s">
        <v>197</v>
      </c>
      <c r="G73" s="463"/>
      <c r="H73" s="463"/>
      <c r="I73" s="463"/>
      <c r="J73" s="464"/>
      <c r="K73" s="456" t="s">
        <v>161</v>
      </c>
      <c r="L73" s="457"/>
      <c r="M73" s="466" t="s">
        <v>198</v>
      </c>
      <c r="N73" s="463"/>
      <c r="O73" s="463"/>
      <c r="P73" s="463"/>
      <c r="Q73" s="467"/>
    </row>
    <row r="74" spans="2:17" ht="27" customHeight="1" x14ac:dyDescent="0.2">
      <c r="B74" s="330"/>
      <c r="C74" s="449"/>
      <c r="D74" s="452" t="s">
        <v>162</v>
      </c>
      <c r="E74" s="453"/>
      <c r="F74" s="463" t="s">
        <v>199</v>
      </c>
      <c r="G74" s="463"/>
      <c r="H74" s="463"/>
      <c r="I74" s="463"/>
      <c r="J74" s="464"/>
      <c r="K74" s="456" t="s">
        <v>163</v>
      </c>
      <c r="L74" s="457"/>
      <c r="M74" s="462" t="s">
        <v>200</v>
      </c>
      <c r="N74" s="463"/>
      <c r="O74" s="463"/>
      <c r="P74" s="463"/>
      <c r="Q74" s="467"/>
    </row>
    <row r="75" spans="2:17" ht="27" customHeight="1" x14ac:dyDescent="0.2">
      <c r="B75" s="454" t="s">
        <v>164</v>
      </c>
      <c r="C75" s="455"/>
      <c r="D75" s="452" t="s">
        <v>159</v>
      </c>
      <c r="E75" s="453"/>
      <c r="F75" s="459" t="s">
        <v>201</v>
      </c>
      <c r="G75" s="460"/>
      <c r="H75" s="460"/>
      <c r="I75" s="460"/>
      <c r="J75" s="461"/>
      <c r="K75" s="456" t="s">
        <v>1</v>
      </c>
      <c r="L75" s="457"/>
      <c r="M75" s="459" t="s">
        <v>202</v>
      </c>
      <c r="N75" s="460"/>
      <c r="O75" s="460"/>
      <c r="P75" s="460"/>
      <c r="Q75" s="465"/>
    </row>
    <row r="76" spans="2:17" ht="27" customHeight="1" x14ac:dyDescent="0.2">
      <c r="B76" s="330"/>
      <c r="C76" s="449"/>
      <c r="D76" s="456" t="s">
        <v>160</v>
      </c>
      <c r="E76" s="457"/>
      <c r="F76" s="462" t="s">
        <v>197</v>
      </c>
      <c r="G76" s="463"/>
      <c r="H76" s="463"/>
      <c r="I76" s="463"/>
      <c r="J76" s="464"/>
      <c r="K76" s="456" t="s">
        <v>161</v>
      </c>
      <c r="L76" s="457"/>
      <c r="M76" s="468" t="s">
        <v>203</v>
      </c>
      <c r="N76" s="469"/>
      <c r="O76" s="469"/>
      <c r="P76" s="469"/>
      <c r="Q76" s="470"/>
    </row>
    <row r="77" spans="2:17" ht="27" customHeight="1" x14ac:dyDescent="0.2">
      <c r="B77" s="330"/>
      <c r="C77" s="449"/>
      <c r="D77" s="456" t="s">
        <v>162</v>
      </c>
      <c r="E77" s="457"/>
      <c r="F77" s="463" t="s">
        <v>199</v>
      </c>
      <c r="G77" s="463"/>
      <c r="H77" s="463"/>
      <c r="I77" s="463"/>
      <c r="J77" s="464"/>
      <c r="K77" s="456" t="s">
        <v>163</v>
      </c>
      <c r="L77" s="457"/>
      <c r="M77" s="462" t="s">
        <v>200</v>
      </c>
      <c r="N77" s="463"/>
      <c r="O77" s="463"/>
      <c r="P77" s="463"/>
      <c r="Q77" s="467"/>
    </row>
    <row r="78" spans="2:17" ht="27" customHeight="1" x14ac:dyDescent="0.2">
      <c r="B78" s="446" t="s">
        <v>165</v>
      </c>
      <c r="C78" s="447"/>
      <c r="D78" s="52"/>
      <c r="E78" s="49"/>
      <c r="F78" s="50"/>
      <c r="G78" s="50"/>
      <c r="H78" s="50"/>
      <c r="I78" s="50"/>
      <c r="J78" s="50"/>
      <c r="K78" s="50"/>
      <c r="L78" s="50"/>
      <c r="M78" s="49"/>
      <c r="N78" s="49"/>
      <c r="O78" s="49"/>
      <c r="P78" s="49"/>
      <c r="Q78" s="51"/>
    </row>
  </sheetData>
  <mergeCells count="134">
    <mergeCell ref="B68:Q68"/>
    <mergeCell ref="F75:J75"/>
    <mergeCell ref="F76:J76"/>
    <mergeCell ref="F77:J77"/>
    <mergeCell ref="M72:Q72"/>
    <mergeCell ref="M73:Q73"/>
    <mergeCell ref="M74:Q74"/>
    <mergeCell ref="M75:Q75"/>
    <mergeCell ref="M76:Q76"/>
    <mergeCell ref="M77:Q77"/>
    <mergeCell ref="K72:L72"/>
    <mergeCell ref="K73:L73"/>
    <mergeCell ref="K74:L74"/>
    <mergeCell ref="K75:L75"/>
    <mergeCell ref="K76:L76"/>
    <mergeCell ref="K77:L77"/>
    <mergeCell ref="F72:J72"/>
    <mergeCell ref="F74:J74"/>
    <mergeCell ref="F73:J73"/>
    <mergeCell ref="B70:Q70"/>
    <mergeCell ref="B78:C78"/>
    <mergeCell ref="B72:C74"/>
    <mergeCell ref="D72:E72"/>
    <mergeCell ref="D73:E73"/>
    <mergeCell ref="D74:E74"/>
    <mergeCell ref="B75:C77"/>
    <mergeCell ref="D75:E75"/>
    <mergeCell ref="D76:E76"/>
    <mergeCell ref="D77:E77"/>
    <mergeCell ref="B66:Q66"/>
    <mergeCell ref="B51:C51"/>
    <mergeCell ref="D51:Q51"/>
    <mergeCell ref="J39:K39"/>
    <mergeCell ref="B9:C9"/>
    <mergeCell ref="B8:C8"/>
    <mergeCell ref="B27:C27"/>
    <mergeCell ref="D27:Q27"/>
    <mergeCell ref="D45:Q45"/>
    <mergeCell ref="D64:Q64"/>
    <mergeCell ref="L43:M43"/>
    <mergeCell ref="N43:Q43"/>
    <mergeCell ref="D43:K43"/>
    <mergeCell ref="D17:Q17"/>
    <mergeCell ref="N36:Q37"/>
    <mergeCell ref="B38:C41"/>
    <mergeCell ref="B47:C47"/>
    <mergeCell ref="O24:Q24"/>
    <mergeCell ref="M23:Q23"/>
    <mergeCell ref="M26:N26"/>
    <mergeCell ref="O26:Q26"/>
    <mergeCell ref="D26:F26"/>
    <mergeCell ref="D31:Q31"/>
    <mergeCell ref="G22:H22"/>
    <mergeCell ref="O1:Q2"/>
    <mergeCell ref="D1:N1"/>
    <mergeCell ref="D2:N2"/>
    <mergeCell ref="D3:N3"/>
    <mergeCell ref="B23:C23"/>
    <mergeCell ref="B24:C24"/>
    <mergeCell ref="B25:C25"/>
    <mergeCell ref="B1:C2"/>
    <mergeCell ref="B3:C3"/>
    <mergeCell ref="B5:Q5"/>
    <mergeCell ref="O3:Q3"/>
    <mergeCell ref="D8:Q8"/>
    <mergeCell ref="D9:Q9"/>
    <mergeCell ref="I22:K22"/>
    <mergeCell ref="D22:F22"/>
    <mergeCell ref="D23:I23"/>
    <mergeCell ref="D19:F19"/>
    <mergeCell ref="G19:Q19"/>
    <mergeCell ref="J23:L23"/>
    <mergeCell ref="D24:K24"/>
    <mergeCell ref="D25:Q25"/>
    <mergeCell ref="L24:N24"/>
    <mergeCell ref="D20:F20"/>
    <mergeCell ref="G20:Q20"/>
    <mergeCell ref="O22:Q22"/>
    <mergeCell ref="L22:N22"/>
    <mergeCell ref="B10:C10"/>
    <mergeCell ref="B11:C11"/>
    <mergeCell ref="B16:C16"/>
    <mergeCell ref="B17:C17"/>
    <mergeCell ref="B22:C22"/>
    <mergeCell ref="B12:C12"/>
    <mergeCell ref="B14:Q14"/>
    <mergeCell ref="L16:M16"/>
    <mergeCell ref="N16:Q16"/>
    <mergeCell ref="D16:K16"/>
    <mergeCell ref="D10:Q10"/>
    <mergeCell ref="D11:Q11"/>
    <mergeCell ref="D12:Q12"/>
    <mergeCell ref="D18:Q18"/>
    <mergeCell ref="B18:C20"/>
    <mergeCell ref="D21:Q21"/>
    <mergeCell ref="J26:L26"/>
    <mergeCell ref="B45:C45"/>
    <mergeCell ref="B49:Q49"/>
    <mergeCell ref="B36:C37"/>
    <mergeCell ref="D36:F37"/>
    <mergeCell ref="G36:H37"/>
    <mergeCell ref="J36:K36"/>
    <mergeCell ref="J37:K37"/>
    <mergeCell ref="L36:M37"/>
    <mergeCell ref="B28:C30"/>
    <mergeCell ref="P40:Q40"/>
    <mergeCell ref="B26:C26"/>
    <mergeCell ref="B42:C42"/>
    <mergeCell ref="B43:C43"/>
    <mergeCell ref="B44:C44"/>
    <mergeCell ref="P39:Q39"/>
    <mergeCell ref="G39:H39"/>
    <mergeCell ref="M39:N39"/>
    <mergeCell ref="D44:Q44"/>
    <mergeCell ref="G26:I26"/>
    <mergeCell ref="D28:Q28"/>
    <mergeCell ref="D29:Q29"/>
    <mergeCell ref="D30:Q30"/>
    <mergeCell ref="D32:Q32"/>
    <mergeCell ref="D33:Q33"/>
    <mergeCell ref="D34:Q34"/>
    <mergeCell ref="D42:I42"/>
    <mergeCell ref="J42:L42"/>
    <mergeCell ref="M42:Q42"/>
    <mergeCell ref="D41:Q41"/>
    <mergeCell ref="D35:Q35"/>
    <mergeCell ref="B65:Q65"/>
    <mergeCell ref="B52:C62"/>
    <mergeCell ref="B64:C64"/>
    <mergeCell ref="B63:C63"/>
    <mergeCell ref="D63:Q63"/>
    <mergeCell ref="B46:C46"/>
    <mergeCell ref="D46:Q46"/>
    <mergeCell ref="D47:Q47"/>
  </mergeCells>
  <phoneticPr fontId="10" type="noConversion"/>
  <dataValidations count="7">
    <dataValidation type="list" allowBlank="1" showInputMessage="1" showErrorMessage="1" sqref="D22" xr:uid="{38BAB6EA-B7F3-4C68-93BA-F53DA43817CC}">
      <formula1>tipo</formula1>
    </dataValidation>
    <dataValidation type="list" allowBlank="1" showInputMessage="1" showErrorMessage="1" sqref="D63:Q63 D26:D27 J26:L27" xr:uid="{14D94359-D286-4FDD-A14C-5F5879448438}">
      <formula1>periodicidad</formula1>
    </dataValidation>
    <dataValidation type="list" allowBlank="1" showInputMessage="1" showErrorMessage="1" sqref="D23:I23" xr:uid="{A53FE88C-E67F-4B4E-AC6D-3CAF1408D9B7}">
      <formula1>tipounidad</formula1>
    </dataValidation>
    <dataValidation type="list" allowBlank="1" showInputMessage="1" showErrorMessage="1" sqref="N43:Q43" xr:uid="{231EB137-6C98-4DB3-BEA4-DEE389DD8D9F}">
      <formula1>enfoque</formula1>
    </dataValidation>
    <dataValidation type="list" allowBlank="1" showInputMessage="1" showErrorMessage="1" sqref="D42" xr:uid="{7B6D57EE-384A-4BCE-8439-6B7E6F3ECCFD}">
      <formula1>Desagregaci</formula1>
    </dataValidation>
    <dataValidation type="list" allowBlank="1" showInputMessage="1" showErrorMessage="1" sqref="I22:K22" xr:uid="{45CFC758-CDE0-4B80-9298-38F542FF80AA}">
      <formula1>acumula</formula1>
    </dataValidation>
    <dataValidation type="list" allowBlank="1" showInputMessage="1" showErrorMessage="1" sqref="O22:Q22" xr:uid="{3D1F3486-9FFA-4787-82B0-C7113CCDCD1B}">
      <formula1>orienta</formula1>
    </dataValidation>
  </dataValidations>
  <hyperlinks>
    <hyperlink ref="M76" r:id="rId1" xr:uid="{336897C4-1F92-4F21-94F2-3368D5692620}"/>
    <hyperlink ref="M73" r:id="rId2" xr:uid="{127D6DBC-37C5-449D-9D63-0971E5686C20}"/>
    <hyperlink ref="M76:Q76" r:id="rId3" display="'gacarrionb@minambiente.gov.co" xr:uid="{49402C05-A878-46F6-B2FF-6B1F3C6EB4FF}"/>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O24:Q24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2D2B9-3857-4409-86ED-A06B68ACF53A}">
  <sheetPr>
    <tabColor rgb="FF00B0F0"/>
  </sheetPr>
  <dimension ref="A1:AM103"/>
  <sheetViews>
    <sheetView showGridLines="0" tabSelected="1" zoomScale="80" zoomScaleNormal="80" workbookViewId="0">
      <selection activeCell="B1" sqref="B1:AI1"/>
    </sheetView>
  </sheetViews>
  <sheetFormatPr baseColWidth="10" defaultColWidth="10.7109375" defaultRowHeight="12.75" x14ac:dyDescent="0.2"/>
  <cols>
    <col min="1" max="1" width="4.28515625" style="78" customWidth="1"/>
    <col min="2" max="2" width="3.140625" style="78" customWidth="1"/>
    <col min="3" max="3" width="16.28515625" style="78" customWidth="1"/>
    <col min="4" max="4" width="8.140625" style="108" customWidth="1"/>
    <col min="5" max="5" width="19.5703125" style="78" customWidth="1"/>
    <col min="6" max="6" width="18.5703125" style="78" customWidth="1"/>
    <col min="7" max="7" width="20.5703125" style="78" customWidth="1"/>
    <col min="8" max="8" width="21.140625" style="78" customWidth="1"/>
    <col min="9" max="14" width="8.42578125" style="78" customWidth="1"/>
    <col min="15" max="15" width="11.85546875" style="78" customWidth="1"/>
    <col min="16" max="16" width="12.140625" style="78" customWidth="1"/>
    <col min="17" max="17" width="11.7109375" style="78" customWidth="1"/>
    <col min="18" max="29" width="8.42578125" style="78" customWidth="1"/>
    <col min="30" max="33" width="9.42578125" style="78" customWidth="1"/>
    <col min="34" max="34" width="10.7109375" style="78"/>
    <col min="35" max="35" width="6.28515625" style="78" customWidth="1"/>
    <col min="36" max="36" width="10.7109375" style="78"/>
    <col min="37" max="37" width="13.42578125" style="78" customWidth="1"/>
    <col min="38" max="38" width="10.7109375" style="78"/>
    <col min="39" max="39" width="5.28515625" style="78" customWidth="1"/>
    <col min="40" max="16384" width="10.7109375" style="78"/>
  </cols>
  <sheetData>
    <row r="1" spans="1:39" s="74" customFormat="1" ht="100.5" customHeight="1" thickBot="1" x14ac:dyDescent="0.25">
      <c r="A1" s="169"/>
      <c r="B1" s="627"/>
      <c r="C1" s="628"/>
      <c r="D1" s="628"/>
      <c r="E1" s="628"/>
      <c r="F1" s="628"/>
      <c r="G1" s="628"/>
      <c r="H1" s="628"/>
      <c r="I1" s="628"/>
      <c r="J1" s="628"/>
      <c r="K1" s="628"/>
      <c r="L1" s="628"/>
      <c r="M1" s="628"/>
      <c r="N1" s="628"/>
      <c r="O1" s="628"/>
      <c r="P1" s="628"/>
      <c r="Q1" s="628"/>
      <c r="R1" s="628"/>
      <c r="S1" s="628"/>
      <c r="T1" s="628"/>
      <c r="U1" s="628"/>
      <c r="V1" s="628"/>
      <c r="W1" s="628"/>
      <c r="X1" s="628"/>
      <c r="Y1" s="628"/>
      <c r="Z1" s="628"/>
      <c r="AA1" s="628"/>
      <c r="AB1" s="628"/>
      <c r="AC1" s="628"/>
      <c r="AD1" s="628"/>
      <c r="AE1" s="628"/>
      <c r="AF1" s="628"/>
      <c r="AG1" s="628"/>
      <c r="AH1" s="628"/>
      <c r="AI1" s="629"/>
      <c r="AJ1" s="200"/>
      <c r="AK1" s="200"/>
      <c r="AL1" s="200"/>
      <c r="AM1" s="170"/>
    </row>
    <row r="2" spans="1:39" s="75" customFormat="1" ht="13.5" thickBot="1" x14ac:dyDescent="0.25">
      <c r="A2" s="171"/>
      <c r="B2" s="630">
        <f>'[1]Datos Generales'!C5</f>
        <v>0</v>
      </c>
      <c r="C2" s="631"/>
      <c r="D2" s="631"/>
      <c r="E2" s="631"/>
      <c r="F2" s="631"/>
      <c r="G2" s="631"/>
      <c r="H2" s="631"/>
      <c r="I2" s="631"/>
      <c r="J2" s="631"/>
      <c r="K2" s="631"/>
      <c r="L2" s="631"/>
      <c r="M2" s="631"/>
      <c r="N2" s="631"/>
      <c r="O2" s="631"/>
      <c r="P2" s="631"/>
      <c r="Q2" s="631"/>
      <c r="R2" s="631"/>
      <c r="S2" s="631"/>
      <c r="T2" s="631"/>
      <c r="U2" s="631"/>
      <c r="V2" s="631"/>
      <c r="W2" s="631"/>
      <c r="X2" s="631"/>
      <c r="Y2" s="631"/>
      <c r="Z2" s="631"/>
      <c r="AA2" s="631"/>
      <c r="AB2" s="631"/>
      <c r="AC2" s="631"/>
      <c r="AD2" s="631"/>
      <c r="AE2" s="631"/>
      <c r="AF2" s="631"/>
      <c r="AG2" s="631"/>
      <c r="AH2" s="631"/>
      <c r="AI2" s="632"/>
      <c r="AM2" s="172"/>
    </row>
    <row r="3" spans="1:39" s="75" customFormat="1" ht="13.5" thickBot="1" x14ac:dyDescent="0.25">
      <c r="A3" s="171"/>
      <c r="B3" s="633" t="s">
        <v>265</v>
      </c>
      <c r="C3" s="634"/>
      <c r="D3" s="634"/>
      <c r="E3" s="634"/>
      <c r="F3" s="634"/>
      <c r="G3" s="634"/>
      <c r="H3" s="634"/>
      <c r="I3" s="634"/>
      <c r="J3" s="634"/>
      <c r="K3" s="634"/>
      <c r="L3" s="634"/>
      <c r="M3" s="634"/>
      <c r="N3" s="634"/>
      <c r="O3" s="634"/>
      <c r="P3" s="634"/>
      <c r="Q3" s="634"/>
      <c r="R3" s="634"/>
      <c r="S3" s="634"/>
      <c r="T3" s="634"/>
      <c r="U3" s="634"/>
      <c r="V3" s="634"/>
      <c r="W3" s="634"/>
      <c r="X3" s="634"/>
      <c r="Y3" s="634"/>
      <c r="Z3" s="634"/>
      <c r="AA3" s="634"/>
      <c r="AB3" s="634"/>
      <c r="AC3" s="634"/>
      <c r="AD3" s="634"/>
      <c r="AE3" s="634"/>
      <c r="AF3" s="634"/>
      <c r="AG3" s="634"/>
      <c r="AH3" s="634"/>
      <c r="AI3" s="635"/>
      <c r="AM3" s="172"/>
    </row>
    <row r="4" spans="1:39" s="75" customFormat="1" ht="13.5" thickBot="1" x14ac:dyDescent="0.25">
      <c r="A4" s="171"/>
      <c r="B4" s="636" t="s">
        <v>204</v>
      </c>
      <c r="C4" s="637"/>
      <c r="D4" s="637"/>
      <c r="E4" s="637"/>
      <c r="F4" s="638">
        <f>'[1]Datos Generales'!C6</f>
        <v>0</v>
      </c>
      <c r="G4" s="638"/>
      <c r="H4" s="638"/>
      <c r="I4" s="638"/>
      <c r="J4" s="638"/>
      <c r="K4" s="638"/>
      <c r="L4" s="638"/>
      <c r="M4" s="638"/>
      <c r="N4" s="638"/>
      <c r="O4" s="638"/>
      <c r="P4" s="638"/>
      <c r="Q4" s="638"/>
      <c r="R4" s="638"/>
      <c r="S4" s="638"/>
      <c r="T4" s="638"/>
      <c r="U4" s="638"/>
      <c r="V4" s="638"/>
      <c r="W4" s="638"/>
      <c r="X4" s="638"/>
      <c r="Y4" s="638"/>
      <c r="Z4" s="638"/>
      <c r="AA4" s="638"/>
      <c r="AB4" s="638"/>
      <c r="AC4" s="638"/>
      <c r="AD4" s="638"/>
      <c r="AE4" s="638"/>
      <c r="AF4" s="638"/>
      <c r="AG4" s="638"/>
      <c r="AH4" s="638"/>
      <c r="AI4" s="639"/>
      <c r="AM4" s="172"/>
    </row>
    <row r="5" spans="1:39" ht="16.5" customHeight="1" thickBot="1" x14ac:dyDescent="0.25">
      <c r="A5" s="173"/>
      <c r="B5" s="640" t="s">
        <v>271</v>
      </c>
      <c r="C5" s="641"/>
      <c r="D5" s="641"/>
      <c r="E5" s="641"/>
      <c r="F5" s="641"/>
      <c r="G5" s="641"/>
      <c r="H5" s="641"/>
      <c r="I5" s="641"/>
      <c r="J5" s="641"/>
      <c r="K5" s="641"/>
      <c r="L5" s="641"/>
      <c r="M5" s="641"/>
      <c r="N5" s="641"/>
      <c r="O5" s="641"/>
      <c r="P5" s="641"/>
      <c r="Q5" s="641"/>
      <c r="R5" s="641"/>
      <c r="S5" s="641"/>
      <c r="T5" s="641"/>
      <c r="U5" s="641"/>
      <c r="V5" s="641"/>
      <c r="W5" s="641"/>
      <c r="X5" s="641"/>
      <c r="Y5" s="641"/>
      <c r="Z5" s="641"/>
      <c r="AA5" s="641"/>
      <c r="AB5" s="641"/>
      <c r="AC5" s="641"/>
      <c r="AD5" s="641"/>
      <c r="AE5" s="641"/>
      <c r="AF5" s="641"/>
      <c r="AG5" s="641"/>
      <c r="AH5" s="641"/>
      <c r="AI5" s="642"/>
      <c r="AM5" s="168"/>
    </row>
    <row r="6" spans="1:39" x14ac:dyDescent="0.2">
      <c r="A6" s="173"/>
      <c r="C6" s="201" t="s">
        <v>205</v>
      </c>
      <c r="D6" s="202"/>
      <c r="E6" s="203"/>
      <c r="F6" s="626" t="s">
        <v>206</v>
      </c>
      <c r="G6" s="177"/>
      <c r="I6" s="203"/>
      <c r="J6" s="203"/>
      <c r="K6" s="203"/>
      <c r="L6" s="203"/>
      <c r="M6" s="203"/>
      <c r="N6" s="203"/>
      <c r="O6" s="203"/>
      <c r="AM6" s="168"/>
    </row>
    <row r="7" spans="1:39" x14ac:dyDescent="0.2">
      <c r="A7" s="173"/>
      <c r="C7" s="201"/>
      <c r="D7" s="204"/>
      <c r="E7" s="203"/>
      <c r="F7" s="626" t="s">
        <v>207</v>
      </c>
      <c r="G7" s="106"/>
      <c r="I7" s="203"/>
      <c r="J7" s="203"/>
      <c r="K7" s="203"/>
      <c r="L7" s="203"/>
      <c r="M7" s="203"/>
      <c r="N7" s="203"/>
      <c r="O7" s="203"/>
      <c r="AM7" s="168"/>
    </row>
    <row r="8" spans="1:39" x14ac:dyDescent="0.2">
      <c r="A8" s="173"/>
      <c r="C8" s="205"/>
      <c r="D8" s="206"/>
      <c r="E8" s="207"/>
      <c r="F8" s="626" t="s">
        <v>208</v>
      </c>
      <c r="G8" s="107"/>
      <c r="I8" s="203"/>
      <c r="J8" s="203"/>
      <c r="K8" s="203"/>
      <c r="L8" s="203"/>
      <c r="M8" s="203"/>
      <c r="N8" s="203"/>
      <c r="O8" s="203"/>
      <c r="AM8" s="168"/>
    </row>
    <row r="9" spans="1:39" x14ac:dyDescent="0.2">
      <c r="A9" s="173"/>
      <c r="C9" s="174" t="s">
        <v>209</v>
      </c>
      <c r="E9" s="203"/>
      <c r="F9" s="203"/>
      <c r="G9" s="203"/>
      <c r="H9" s="203"/>
      <c r="I9" s="203"/>
      <c r="J9" s="203"/>
      <c r="K9" s="203"/>
      <c r="L9" s="203"/>
      <c r="M9" s="203"/>
      <c r="N9" s="203"/>
      <c r="O9" s="203"/>
      <c r="AM9" s="168"/>
    </row>
    <row r="10" spans="1:39" ht="13.5" thickBot="1" x14ac:dyDescent="0.25">
      <c r="A10" s="173"/>
      <c r="C10" s="174"/>
      <c r="E10" s="203"/>
      <c r="F10" s="203"/>
      <c r="G10" s="203"/>
      <c r="H10" s="203"/>
      <c r="I10" s="203"/>
      <c r="J10" s="203"/>
      <c r="K10" s="203"/>
      <c r="L10" s="203"/>
      <c r="M10" s="203"/>
      <c r="N10" s="203"/>
      <c r="O10" s="203"/>
      <c r="AM10" s="168"/>
    </row>
    <row r="11" spans="1:39" ht="13.5" thickBot="1" x14ac:dyDescent="0.25">
      <c r="A11" s="173"/>
      <c r="C11" s="109"/>
      <c r="D11" s="550"/>
      <c r="E11" s="550"/>
      <c r="F11" s="110"/>
      <c r="G11" s="110"/>
      <c r="H11" s="110"/>
      <c r="I11" s="110"/>
      <c r="J11" s="110"/>
      <c r="K11" s="110"/>
      <c r="L11" s="110"/>
      <c r="M11" s="110"/>
      <c r="N11" s="110"/>
      <c r="O11" s="110"/>
      <c r="P11" s="110"/>
      <c r="Q11" s="110"/>
      <c r="R11" s="110"/>
      <c r="S11" s="110"/>
      <c r="T11" s="110"/>
      <c r="U11" s="110"/>
      <c r="V11" s="110"/>
      <c r="W11" s="111"/>
      <c r="X11" s="208"/>
      <c r="AM11" s="168"/>
    </row>
    <row r="12" spans="1:39" x14ac:dyDescent="0.2">
      <c r="A12" s="173"/>
      <c r="C12" s="112"/>
      <c r="D12" s="202"/>
      <c r="E12" s="208"/>
      <c r="G12" s="205" t="s">
        <v>149</v>
      </c>
      <c r="H12" s="250">
        <v>1</v>
      </c>
      <c r="I12" s="614" t="str">
        <f>+IF(H13="NO APLICA","NO APLICA",IF(H14="NO SE REPORTA","SIN INFORMACION",G78))</f>
        <v/>
      </c>
      <c r="J12" s="614"/>
      <c r="K12" s="577">
        <v>2</v>
      </c>
      <c r="L12" s="577"/>
      <c r="M12" s="581" t="str">
        <f>+IF(K13="NO APLICA","NO APLICA",IF(K14="NO SE REPORTA","SIN INFORMACION",H78))</f>
        <v/>
      </c>
      <c r="N12" s="581"/>
      <c r="O12" s="251">
        <v>3</v>
      </c>
      <c r="P12" s="581" t="str">
        <f>+IF(O13="NO APLICA","NO APLICA",IF(O14="NO SE REPORTA","SIN INFORMACION",I78))</f>
        <v/>
      </c>
      <c r="Q12" s="581"/>
      <c r="R12" s="577">
        <v>4</v>
      </c>
      <c r="S12" s="577"/>
      <c r="T12" s="581" t="str">
        <f>+IF(R13="NO APLICA","NO APLICA",IF(R14="NO SE REPORTA","SIN INFORMACION",K78))</f>
        <v/>
      </c>
      <c r="U12" s="618"/>
      <c r="V12" s="208"/>
      <c r="W12" s="113"/>
      <c r="X12" s="208"/>
      <c r="AM12" s="168"/>
    </row>
    <row r="13" spans="1:39" x14ac:dyDescent="0.2">
      <c r="A13" s="173"/>
      <c r="C13" s="112"/>
      <c r="D13" s="201"/>
      <c r="E13" s="201"/>
      <c r="G13" s="209" t="s">
        <v>210</v>
      </c>
      <c r="H13" s="252" t="s">
        <v>211</v>
      </c>
      <c r="I13" s="615"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c>
      <c r="J13" s="615"/>
      <c r="K13" s="580" t="s">
        <v>211</v>
      </c>
      <c r="L13" s="580"/>
      <c r="M13" s="579" t="str">
        <f>+IF(K13="NO APLICA","ESCRIBA EL NÚMERO DEL ACUERDO DEL CONSEJO DIRECTIVO EN EL CUAL DECIDE LA NO PROCEDENCIA DE LA APLICACIÓN DEL INDICADOR",IF(K14="NO SE REPORTA","      ESCRIBA EL NÚMERO DEL ACUERDO DEL CONSEJO DIRECTIVO EN LA CUAL SE APRUEBA LA AGENDA DE IMPLEMENTACION DEL INDICADOR",""))</f>
        <v/>
      </c>
      <c r="N13" s="579"/>
      <c r="O13" s="249" t="s">
        <v>211</v>
      </c>
      <c r="P13" s="579" t="str">
        <f>+IF(O13="NO APLICA","ESCRIBA EL NÚMERO DEL ACUERDO DEL CONSEJO DIRECTIVO EN EL CUAL DECIDE LA NO PROCEDENCIA DE LA APLICACIÓN DEL INDICADOR",IF(O14="NO SE REPORTA","      ESCRIBA EL NÚMERO DEL ACUERDO DEL CONSEJO DIRECTIVO EN LA CUAL SE APRUEBA LA AGENDA DE IMPLEMENTACION DEL INDICADOR",""))</f>
        <v/>
      </c>
      <c r="Q13" s="579"/>
      <c r="R13" s="580" t="s">
        <v>211</v>
      </c>
      <c r="S13" s="580"/>
      <c r="T13" s="615" t="str">
        <f>+IF(R13="NO APLICA","ESCRIBA EL NÚMERO DEL ACUERDO DEL CONSEJO DIRECTIVO EN EL CUAL DECIDE LA NO PROCEDENCIA DE LA APLICACIÓN DEL INDICADOR",IF(R14="NO SE REPORTA","      ESCRIBA EL NÚMERO DEL ACUERDO DEL CONSEJO DIRECTIVO EN LA CUAL SE APRUEBA LA AGENDA DE IMPLEMENTACION DEL INDICADOR",""))</f>
        <v/>
      </c>
      <c r="U13" s="617"/>
      <c r="V13" s="201"/>
      <c r="W13" s="114"/>
      <c r="X13" s="201"/>
      <c r="AM13" s="168"/>
    </row>
    <row r="14" spans="1:39" x14ac:dyDescent="0.2">
      <c r="A14" s="173"/>
      <c r="C14" s="112"/>
      <c r="D14" s="202"/>
      <c r="E14" s="208"/>
      <c r="G14" s="209" t="s">
        <v>212</v>
      </c>
      <c r="H14" s="115" t="s">
        <v>213</v>
      </c>
      <c r="I14" s="578"/>
      <c r="J14" s="578"/>
      <c r="K14" s="616" t="s">
        <v>213</v>
      </c>
      <c r="L14" s="616"/>
      <c r="M14" s="582"/>
      <c r="N14" s="582"/>
      <c r="O14" s="116" t="s">
        <v>213</v>
      </c>
      <c r="P14" s="582"/>
      <c r="Q14" s="582"/>
      <c r="R14" s="616" t="s">
        <v>213</v>
      </c>
      <c r="S14" s="616"/>
      <c r="T14" s="578"/>
      <c r="U14" s="619"/>
      <c r="V14" s="208"/>
      <c r="W14" s="113"/>
      <c r="X14" s="208"/>
      <c r="AM14" s="168"/>
    </row>
    <row r="15" spans="1:39" x14ac:dyDescent="0.2">
      <c r="A15" s="173"/>
      <c r="C15" s="112"/>
      <c r="D15" s="210"/>
      <c r="E15" s="208"/>
      <c r="G15" s="209"/>
      <c r="H15" s="623"/>
      <c r="I15" s="624"/>
      <c r="J15" s="624"/>
      <c r="K15" s="624"/>
      <c r="L15" s="624"/>
      <c r="M15" s="624"/>
      <c r="N15" s="624"/>
      <c r="O15" s="624"/>
      <c r="P15" s="624"/>
      <c r="Q15" s="624"/>
      <c r="R15" s="624"/>
      <c r="S15" s="624"/>
      <c r="T15" s="624"/>
      <c r="U15" s="625"/>
      <c r="V15" s="208"/>
      <c r="W15" s="113"/>
      <c r="X15" s="208"/>
      <c r="AM15" s="168"/>
    </row>
    <row r="16" spans="1:39" ht="24" customHeight="1" thickBot="1" x14ac:dyDescent="0.25">
      <c r="A16" s="173"/>
      <c r="C16" s="117"/>
      <c r="D16" s="202"/>
      <c r="E16" s="208"/>
      <c r="G16" s="209" t="s">
        <v>214</v>
      </c>
      <c r="H16" s="620"/>
      <c r="I16" s="621"/>
      <c r="J16" s="621"/>
      <c r="K16" s="621"/>
      <c r="L16" s="621"/>
      <c r="M16" s="621"/>
      <c r="N16" s="621"/>
      <c r="O16" s="621"/>
      <c r="P16" s="621"/>
      <c r="Q16" s="621"/>
      <c r="R16" s="621"/>
      <c r="S16" s="621"/>
      <c r="T16" s="621"/>
      <c r="U16" s="622"/>
      <c r="V16" s="208"/>
      <c r="W16" s="113"/>
      <c r="X16" s="208"/>
      <c r="AM16" s="168"/>
    </row>
    <row r="17" spans="1:39" ht="13.5" thickBot="1" x14ac:dyDescent="0.25">
      <c r="A17" s="173"/>
      <c r="C17" s="118"/>
      <c r="D17" s="119"/>
      <c r="E17" s="120"/>
      <c r="F17" s="121"/>
      <c r="G17" s="105"/>
      <c r="H17" s="105"/>
      <c r="I17" s="105"/>
      <c r="J17" s="105"/>
      <c r="K17" s="105"/>
      <c r="L17" s="105"/>
      <c r="M17" s="105"/>
      <c r="N17" s="105"/>
      <c r="O17" s="105"/>
      <c r="P17" s="105"/>
      <c r="Q17" s="105"/>
      <c r="R17" s="105"/>
      <c r="S17" s="105"/>
      <c r="T17" s="120"/>
      <c r="U17" s="120"/>
      <c r="V17" s="120"/>
      <c r="W17" s="122"/>
      <c r="X17" s="208"/>
      <c r="AM17" s="168"/>
    </row>
    <row r="18" spans="1:39" x14ac:dyDescent="0.2">
      <c r="A18" s="173"/>
      <c r="C18" s="174"/>
      <c r="E18" s="203"/>
      <c r="F18" s="203"/>
      <c r="G18" s="203"/>
      <c r="H18" s="203"/>
      <c r="I18" s="203"/>
      <c r="J18" s="203"/>
      <c r="K18" s="203"/>
      <c r="L18" s="203"/>
      <c r="M18" s="203"/>
      <c r="N18" s="203"/>
      <c r="O18" s="203"/>
      <c r="AM18" s="168"/>
    </row>
    <row r="19" spans="1:39" x14ac:dyDescent="0.2">
      <c r="A19" s="173"/>
      <c r="C19" s="174"/>
      <c r="E19" s="203"/>
      <c r="F19" s="203"/>
      <c r="G19" s="203"/>
      <c r="H19" s="203"/>
      <c r="I19" s="203"/>
      <c r="J19" s="203"/>
      <c r="K19" s="203"/>
      <c r="L19" s="203"/>
      <c r="M19" s="203"/>
      <c r="N19" s="203"/>
      <c r="O19" s="203"/>
      <c r="AM19" s="168"/>
    </row>
    <row r="20" spans="1:39" ht="6.95" customHeight="1" thickBot="1" x14ac:dyDescent="0.25">
      <c r="A20" s="173"/>
      <c r="C20" s="174"/>
      <c r="E20" s="203"/>
      <c r="F20" s="203"/>
      <c r="G20" s="203"/>
      <c r="H20" s="203"/>
      <c r="I20" s="203"/>
      <c r="J20" s="203"/>
      <c r="K20" s="203"/>
      <c r="L20" s="203"/>
      <c r="M20" s="203"/>
      <c r="N20" s="203"/>
      <c r="O20" s="203"/>
      <c r="AM20" s="168"/>
    </row>
    <row r="21" spans="1:39" ht="15" customHeight="1" x14ac:dyDescent="0.2">
      <c r="A21" s="173"/>
      <c r="C21" s="501" t="s">
        <v>215</v>
      </c>
      <c r="D21" s="123"/>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67"/>
      <c r="AM21" s="168"/>
    </row>
    <row r="22" spans="1:39" ht="15" customHeight="1" x14ac:dyDescent="0.2">
      <c r="A22" s="173"/>
      <c r="C22" s="502"/>
      <c r="D22" s="211"/>
      <c r="E22" s="551" t="s">
        <v>216</v>
      </c>
      <c r="F22" s="551"/>
      <c r="G22" s="551"/>
      <c r="H22" s="551"/>
      <c r="I22" s="551"/>
      <c r="J22" s="551"/>
      <c r="K22" s="551"/>
      <c r="L22" s="551"/>
      <c r="M22" s="551"/>
      <c r="N22" s="551"/>
      <c r="O22" s="551"/>
      <c r="AL22" s="168"/>
      <c r="AM22" s="168"/>
    </row>
    <row r="23" spans="1:39" ht="44.25" customHeight="1" x14ac:dyDescent="0.2">
      <c r="A23" s="173"/>
      <c r="C23" s="502"/>
      <c r="D23" s="211"/>
      <c r="E23" s="552" t="s">
        <v>242</v>
      </c>
      <c r="F23" s="552"/>
      <c r="G23" s="125"/>
      <c r="H23" s="213"/>
      <c r="I23" s="213"/>
      <c r="J23" s="213"/>
      <c r="K23" s="213"/>
      <c r="L23" s="213"/>
      <c r="M23" s="213"/>
      <c r="N23" s="213"/>
      <c r="O23" s="213"/>
      <c r="AL23" s="168"/>
      <c r="AM23" s="168"/>
    </row>
    <row r="24" spans="1:39" ht="44.25" customHeight="1" x14ac:dyDescent="0.2">
      <c r="A24" s="173"/>
      <c r="C24" s="502"/>
      <c r="D24" s="211"/>
      <c r="E24" s="552" t="s">
        <v>217</v>
      </c>
      <c r="F24" s="552"/>
      <c r="G24" s="125"/>
      <c r="H24" s="213"/>
      <c r="I24" s="213"/>
      <c r="J24" s="213"/>
      <c r="K24" s="213"/>
      <c r="L24" s="213"/>
      <c r="M24" s="213"/>
      <c r="N24" s="213"/>
      <c r="O24" s="213"/>
      <c r="AL24" s="168"/>
      <c r="AM24" s="168"/>
    </row>
    <row r="25" spans="1:39" ht="44.25" customHeight="1" x14ac:dyDescent="0.2">
      <c r="A25" s="173"/>
      <c r="C25" s="502"/>
      <c r="D25" s="211"/>
      <c r="E25" s="552" t="s">
        <v>218</v>
      </c>
      <c r="F25" s="552"/>
      <c r="G25" s="125"/>
      <c r="H25" s="213"/>
      <c r="I25" s="213"/>
      <c r="J25" s="213"/>
      <c r="K25" s="213"/>
      <c r="L25" s="213"/>
      <c r="M25" s="213"/>
      <c r="N25" s="213"/>
      <c r="O25" s="213"/>
      <c r="AL25" s="168"/>
      <c r="AM25" s="168"/>
    </row>
    <row r="26" spans="1:39" ht="44.25" customHeight="1" x14ac:dyDescent="0.2">
      <c r="A26" s="173"/>
      <c r="C26" s="502"/>
      <c r="D26" s="211"/>
      <c r="E26" s="552" t="s">
        <v>219</v>
      </c>
      <c r="F26" s="552"/>
      <c r="G26" s="125"/>
      <c r="H26" s="213"/>
      <c r="I26" s="213"/>
      <c r="J26" s="213"/>
      <c r="K26" s="213"/>
      <c r="L26" s="213"/>
      <c r="M26" s="213"/>
      <c r="N26" s="213"/>
      <c r="O26" s="213"/>
      <c r="AL26" s="168"/>
      <c r="AM26" s="168"/>
    </row>
    <row r="27" spans="1:39" ht="44.25" customHeight="1" x14ac:dyDescent="0.2">
      <c r="A27" s="173"/>
      <c r="C27" s="502"/>
      <c r="D27" s="211"/>
      <c r="E27" s="552" t="s">
        <v>220</v>
      </c>
      <c r="F27" s="552"/>
      <c r="G27" s="125"/>
      <c r="H27" s="213"/>
      <c r="I27" s="213"/>
      <c r="J27" s="213"/>
      <c r="K27" s="213"/>
      <c r="L27" s="213"/>
      <c r="O27" s="213"/>
      <c r="AL27" s="168"/>
      <c r="AM27" s="168"/>
    </row>
    <row r="28" spans="1:39" ht="15" customHeight="1" x14ac:dyDescent="0.2">
      <c r="A28" s="173"/>
      <c r="C28" s="502"/>
      <c r="D28" s="211"/>
      <c r="E28" s="553"/>
      <c r="F28" s="553"/>
      <c r="G28" s="553"/>
      <c r="H28" s="213"/>
      <c r="I28" s="213"/>
      <c r="J28" s="213"/>
      <c r="K28" s="213"/>
      <c r="L28" s="213"/>
      <c r="M28" s="213"/>
      <c r="N28" s="213"/>
      <c r="O28" s="213"/>
      <c r="AL28" s="168"/>
      <c r="AM28" s="168"/>
    </row>
    <row r="29" spans="1:39" ht="28.5" customHeight="1" x14ac:dyDescent="0.2">
      <c r="A29" s="173"/>
      <c r="C29" s="502"/>
      <c r="D29" s="211"/>
      <c r="E29" s="510" t="s">
        <v>256</v>
      </c>
      <c r="F29" s="510"/>
      <c r="G29" s="510"/>
      <c r="H29" s="510"/>
      <c r="I29" s="510"/>
      <c r="J29" s="510"/>
      <c r="K29" s="510"/>
      <c r="L29" s="510"/>
      <c r="M29" s="510"/>
      <c r="N29" s="510"/>
      <c r="O29" s="510"/>
      <c r="P29" s="510"/>
      <c r="Q29" s="510"/>
      <c r="R29" s="510"/>
      <c r="S29" s="510"/>
      <c r="T29" s="510"/>
      <c r="U29" s="510"/>
      <c r="V29" s="510"/>
      <c r="W29" s="510"/>
      <c r="X29" s="214"/>
      <c r="AL29" s="168"/>
      <c r="AM29" s="168"/>
    </row>
    <row r="30" spans="1:39" ht="6.75" customHeight="1" thickBot="1" x14ac:dyDescent="0.25">
      <c r="A30" s="173"/>
      <c r="C30" s="502"/>
      <c r="D30" s="211"/>
      <c r="E30" s="213"/>
      <c r="F30" s="213"/>
      <c r="G30" s="213"/>
      <c r="H30" s="213"/>
      <c r="I30" s="213"/>
      <c r="J30" s="213"/>
      <c r="K30" s="213"/>
      <c r="L30" s="213"/>
      <c r="M30" s="213"/>
      <c r="N30" s="213"/>
      <c r="O30" s="213"/>
      <c r="AL30" s="168"/>
      <c r="AM30" s="168"/>
    </row>
    <row r="31" spans="1:39" ht="66.75" customHeight="1" thickBot="1" x14ac:dyDescent="0.25">
      <c r="A31" s="173"/>
      <c r="C31" s="502"/>
      <c r="D31" s="211"/>
      <c r="E31" s="156" t="s">
        <v>221</v>
      </c>
      <c r="F31" s="151" t="s">
        <v>222</v>
      </c>
      <c r="G31" s="151" t="s">
        <v>223</v>
      </c>
      <c r="H31" s="151" t="s">
        <v>224</v>
      </c>
      <c r="I31" s="511" t="s">
        <v>225</v>
      </c>
      <c r="J31" s="512"/>
      <c r="K31" s="511" t="s">
        <v>226</v>
      </c>
      <c r="L31" s="512"/>
      <c r="M31" s="151" t="s">
        <v>227</v>
      </c>
      <c r="N31" s="511" t="s">
        <v>243</v>
      </c>
      <c r="O31" s="512"/>
      <c r="P31" s="511" t="s">
        <v>228</v>
      </c>
      <c r="Q31" s="512"/>
      <c r="R31" s="511" t="s">
        <v>229</v>
      </c>
      <c r="S31" s="512"/>
      <c r="T31" s="511" t="s">
        <v>230</v>
      </c>
      <c r="U31" s="558"/>
      <c r="V31" s="557" t="s">
        <v>255</v>
      </c>
      <c r="W31" s="557"/>
      <c r="X31" s="557"/>
      <c r="Y31" s="558"/>
      <c r="AL31" s="168"/>
      <c r="AM31" s="168"/>
    </row>
    <row r="32" spans="1:39" ht="12" customHeight="1" x14ac:dyDescent="0.2">
      <c r="A32" s="173"/>
      <c r="C32" s="502"/>
      <c r="D32" s="211"/>
      <c r="E32" s="157">
        <v>1</v>
      </c>
      <c r="F32" s="154"/>
      <c r="G32" s="154"/>
      <c r="H32" s="154"/>
      <c r="I32" s="513"/>
      <c r="J32" s="513"/>
      <c r="K32" s="513"/>
      <c r="L32" s="513"/>
      <c r="M32" s="155"/>
      <c r="N32" s="563"/>
      <c r="O32" s="563"/>
      <c r="P32" s="566"/>
      <c r="Q32" s="566"/>
      <c r="R32" s="566"/>
      <c r="S32" s="566"/>
      <c r="T32" s="566"/>
      <c r="U32" s="567"/>
      <c r="V32" s="522"/>
      <c r="W32" s="522"/>
      <c r="X32" s="522"/>
      <c r="Y32" s="523"/>
      <c r="AL32" s="168"/>
      <c r="AM32" s="168"/>
    </row>
    <row r="33" spans="1:39" ht="15" customHeight="1" x14ac:dyDescent="0.2">
      <c r="A33" s="173"/>
      <c r="C33" s="502"/>
      <c r="D33" s="211"/>
      <c r="E33" s="158">
        <f>+E32+1</f>
        <v>2</v>
      </c>
      <c r="F33" s="126"/>
      <c r="G33" s="126"/>
      <c r="H33" s="126"/>
      <c r="I33" s="514"/>
      <c r="J33" s="514"/>
      <c r="K33" s="514"/>
      <c r="L33" s="514"/>
      <c r="M33" s="127"/>
      <c r="N33" s="564"/>
      <c r="O33" s="564"/>
      <c r="P33" s="542"/>
      <c r="Q33" s="542"/>
      <c r="R33" s="542"/>
      <c r="S33" s="542"/>
      <c r="T33" s="542"/>
      <c r="U33" s="599"/>
      <c r="V33" s="522"/>
      <c r="W33" s="522"/>
      <c r="X33" s="522"/>
      <c r="Y33" s="523"/>
      <c r="AL33" s="168"/>
      <c r="AM33" s="168"/>
    </row>
    <row r="34" spans="1:39" ht="15" customHeight="1" x14ac:dyDescent="0.2">
      <c r="A34" s="173"/>
      <c r="C34" s="502"/>
      <c r="D34" s="211"/>
      <c r="E34" s="158">
        <f t="shared" ref="E34:E37" si="0">+E33+1</f>
        <v>3</v>
      </c>
      <c r="F34" s="126"/>
      <c r="G34" s="126"/>
      <c r="H34" s="126"/>
      <c r="I34" s="514"/>
      <c r="J34" s="514"/>
      <c r="K34" s="514"/>
      <c r="L34" s="514"/>
      <c r="M34" s="127"/>
      <c r="N34" s="564"/>
      <c r="O34" s="564"/>
      <c r="P34" s="542"/>
      <c r="Q34" s="542"/>
      <c r="R34" s="542"/>
      <c r="S34" s="542"/>
      <c r="T34" s="542"/>
      <c r="U34" s="599"/>
      <c r="V34" s="522"/>
      <c r="W34" s="522"/>
      <c r="X34" s="522"/>
      <c r="Y34" s="523"/>
      <c r="AL34" s="168"/>
      <c r="AM34" s="168"/>
    </row>
    <row r="35" spans="1:39" ht="15" customHeight="1" x14ac:dyDescent="0.2">
      <c r="A35" s="173"/>
      <c r="C35" s="502"/>
      <c r="D35" s="211"/>
      <c r="E35" s="158">
        <f t="shared" si="0"/>
        <v>4</v>
      </c>
      <c r="F35" s="126"/>
      <c r="G35" s="126"/>
      <c r="H35" s="126"/>
      <c r="I35" s="514"/>
      <c r="J35" s="514"/>
      <c r="K35" s="514"/>
      <c r="L35" s="514"/>
      <c r="M35" s="127"/>
      <c r="N35" s="564"/>
      <c r="O35" s="564"/>
      <c r="P35" s="542"/>
      <c r="Q35" s="542"/>
      <c r="R35" s="542"/>
      <c r="S35" s="542"/>
      <c r="T35" s="542"/>
      <c r="U35" s="599"/>
      <c r="V35" s="522"/>
      <c r="W35" s="522"/>
      <c r="X35" s="522"/>
      <c r="Y35" s="523"/>
      <c r="AL35" s="168"/>
      <c r="AM35" s="168"/>
    </row>
    <row r="36" spans="1:39" ht="15" customHeight="1" x14ac:dyDescent="0.2">
      <c r="A36" s="173"/>
      <c r="C36" s="502"/>
      <c r="D36" s="211"/>
      <c r="E36" s="158">
        <f t="shared" si="0"/>
        <v>5</v>
      </c>
      <c r="F36" s="126"/>
      <c r="G36" s="126"/>
      <c r="H36" s="126"/>
      <c r="I36" s="514"/>
      <c r="J36" s="514"/>
      <c r="K36" s="514"/>
      <c r="L36" s="514"/>
      <c r="M36" s="127"/>
      <c r="N36" s="564"/>
      <c r="O36" s="564"/>
      <c r="P36" s="542"/>
      <c r="Q36" s="542"/>
      <c r="R36" s="542"/>
      <c r="S36" s="542"/>
      <c r="T36" s="542"/>
      <c r="U36" s="599"/>
      <c r="V36" s="522"/>
      <c r="W36" s="522"/>
      <c r="X36" s="522"/>
      <c r="Y36" s="523"/>
      <c r="AL36" s="168"/>
      <c r="AM36" s="168"/>
    </row>
    <row r="37" spans="1:39" ht="15" customHeight="1" x14ac:dyDescent="0.2">
      <c r="A37" s="173"/>
      <c r="C37" s="502"/>
      <c r="D37" s="211"/>
      <c r="E37" s="158">
        <f t="shared" si="0"/>
        <v>6</v>
      </c>
      <c r="F37" s="126"/>
      <c r="G37" s="126"/>
      <c r="H37" s="126"/>
      <c r="I37" s="514"/>
      <c r="J37" s="514"/>
      <c r="K37" s="514"/>
      <c r="L37" s="514"/>
      <c r="M37" s="127"/>
      <c r="N37" s="564"/>
      <c r="O37" s="564"/>
      <c r="P37" s="542"/>
      <c r="Q37" s="542"/>
      <c r="R37" s="542"/>
      <c r="S37" s="542"/>
      <c r="T37" s="542"/>
      <c r="U37" s="599"/>
      <c r="V37" s="522"/>
      <c r="W37" s="522"/>
      <c r="X37" s="522"/>
      <c r="Y37" s="523"/>
      <c r="AL37" s="168"/>
      <c r="AM37" s="168"/>
    </row>
    <row r="38" spans="1:39" ht="15" customHeight="1" thickBot="1" x14ac:dyDescent="0.25">
      <c r="A38" s="173"/>
      <c r="C38" s="502"/>
      <c r="D38" s="211"/>
      <c r="E38" s="159">
        <v>7</v>
      </c>
      <c r="F38" s="160"/>
      <c r="G38" s="160"/>
      <c r="H38" s="160"/>
      <c r="I38" s="519"/>
      <c r="J38" s="519"/>
      <c r="K38" s="519"/>
      <c r="L38" s="519"/>
      <c r="M38" s="161"/>
      <c r="N38" s="565"/>
      <c r="O38" s="565"/>
      <c r="P38" s="600"/>
      <c r="Q38" s="600"/>
      <c r="R38" s="600"/>
      <c r="S38" s="600"/>
      <c r="T38" s="600"/>
      <c r="U38" s="601"/>
      <c r="V38" s="524"/>
      <c r="W38" s="524"/>
      <c r="X38" s="524"/>
      <c r="Y38" s="525"/>
      <c r="AL38" s="168"/>
      <c r="AM38" s="168"/>
    </row>
    <row r="39" spans="1:39" ht="24.75" customHeight="1" x14ac:dyDescent="0.2">
      <c r="A39" s="173"/>
      <c r="C39" s="502"/>
      <c r="D39" s="211"/>
      <c r="E39" s="554" t="s">
        <v>231</v>
      </c>
      <c r="F39" s="554"/>
      <c r="G39" s="554"/>
      <c r="H39" s="554"/>
      <c r="I39" s="554"/>
      <c r="J39" s="554"/>
      <c r="K39" s="554"/>
      <c r="L39" s="554"/>
      <c r="M39" s="554"/>
      <c r="N39" s="554"/>
      <c r="O39" s="554"/>
      <c r="P39" s="554"/>
      <c r="Q39" s="554"/>
      <c r="R39" s="554"/>
      <c r="S39" s="554"/>
      <c r="T39" s="554"/>
      <c r="U39" s="554"/>
      <c r="V39" s="554"/>
      <c r="W39" s="554"/>
      <c r="X39" s="212"/>
      <c r="AL39" s="168"/>
      <c r="AM39" s="168"/>
    </row>
    <row r="40" spans="1:39" ht="15" customHeight="1" x14ac:dyDescent="0.2">
      <c r="A40" s="173"/>
      <c r="C40" s="502"/>
      <c r="D40" s="211"/>
      <c r="E40" s="210"/>
      <c r="AL40" s="168"/>
      <c r="AM40" s="168"/>
    </row>
    <row r="41" spans="1:39" ht="15" customHeight="1" thickBot="1" x14ac:dyDescent="0.25">
      <c r="A41" s="173"/>
      <c r="C41" s="502"/>
      <c r="D41" s="211"/>
      <c r="E41" s="510" t="s">
        <v>254</v>
      </c>
      <c r="F41" s="510"/>
      <c r="G41" s="510"/>
      <c r="H41" s="510"/>
      <c r="I41" s="510"/>
      <c r="J41" s="510"/>
      <c r="K41" s="510"/>
      <c r="L41" s="510"/>
      <c r="M41" s="510"/>
      <c r="N41" s="214"/>
      <c r="W41" s="130"/>
      <c r="AL41" s="168"/>
      <c r="AM41" s="168"/>
    </row>
    <row r="42" spans="1:39" ht="12.75" customHeight="1" x14ac:dyDescent="0.2">
      <c r="A42" s="173"/>
      <c r="C42" s="502"/>
      <c r="D42" s="211"/>
      <c r="E42" s="596" t="s">
        <v>221</v>
      </c>
      <c r="F42" s="593" t="s">
        <v>232</v>
      </c>
      <c r="G42" s="590" t="s">
        <v>233</v>
      </c>
      <c r="H42" s="587" t="s">
        <v>275</v>
      </c>
      <c r="I42" s="527" t="s">
        <v>272</v>
      </c>
      <c r="J42" s="527"/>
      <c r="K42" s="527"/>
      <c r="L42" s="527"/>
      <c r="M42" s="527"/>
      <c r="N42" s="527"/>
      <c r="O42" s="528"/>
      <c r="P42" s="527" t="s">
        <v>273</v>
      </c>
      <c r="Q42" s="527"/>
      <c r="R42" s="527"/>
      <c r="S42" s="527"/>
      <c r="T42" s="527"/>
      <c r="U42" s="527"/>
      <c r="V42" s="528"/>
      <c r="W42" s="527" t="s">
        <v>274</v>
      </c>
      <c r="X42" s="527"/>
      <c r="Y42" s="527"/>
      <c r="Z42" s="527"/>
      <c r="AA42" s="527"/>
      <c r="AB42" s="527"/>
      <c r="AC42" s="528"/>
      <c r="AD42" s="526" t="s">
        <v>253</v>
      </c>
      <c r="AE42" s="527"/>
      <c r="AF42" s="527"/>
      <c r="AG42" s="527"/>
      <c r="AH42" s="528"/>
      <c r="AL42" s="168"/>
      <c r="AM42" s="168"/>
    </row>
    <row r="43" spans="1:39" ht="18.75" customHeight="1" x14ac:dyDescent="0.2">
      <c r="A43" s="173"/>
      <c r="C43" s="502"/>
      <c r="D43" s="211"/>
      <c r="E43" s="597"/>
      <c r="F43" s="594"/>
      <c r="G43" s="591"/>
      <c r="H43" s="588"/>
      <c r="I43" s="504">
        <v>0.2</v>
      </c>
      <c r="J43" s="504"/>
      <c r="K43" s="504"/>
      <c r="L43" s="504"/>
      <c r="M43" s="504"/>
      <c r="N43" s="504"/>
      <c r="O43" s="505"/>
      <c r="P43" s="504">
        <v>0.5</v>
      </c>
      <c r="Q43" s="504"/>
      <c r="R43" s="504"/>
      <c r="S43" s="504"/>
      <c r="T43" s="504"/>
      <c r="U43" s="504"/>
      <c r="V43" s="505"/>
      <c r="W43" s="504">
        <v>0.3</v>
      </c>
      <c r="X43" s="504"/>
      <c r="Y43" s="504"/>
      <c r="Z43" s="504"/>
      <c r="AA43" s="504"/>
      <c r="AB43" s="504"/>
      <c r="AC43" s="505"/>
      <c r="AD43" s="533" t="s">
        <v>249</v>
      </c>
      <c r="AE43" s="531" t="s">
        <v>250</v>
      </c>
      <c r="AF43" s="531" t="s">
        <v>251</v>
      </c>
      <c r="AG43" s="531" t="s">
        <v>252</v>
      </c>
      <c r="AH43" s="529" t="s">
        <v>241</v>
      </c>
      <c r="AL43" s="168"/>
      <c r="AM43" s="168"/>
    </row>
    <row r="44" spans="1:39" ht="28.5" customHeight="1" thickBot="1" x14ac:dyDescent="0.25">
      <c r="A44" s="173"/>
      <c r="C44" s="502"/>
      <c r="D44" s="211"/>
      <c r="E44" s="598"/>
      <c r="F44" s="595"/>
      <c r="G44" s="592"/>
      <c r="H44" s="589"/>
      <c r="I44" s="547" t="s">
        <v>249</v>
      </c>
      <c r="J44" s="548"/>
      <c r="K44" s="549" t="s">
        <v>250</v>
      </c>
      <c r="L44" s="548"/>
      <c r="M44" s="549" t="s">
        <v>251</v>
      </c>
      <c r="N44" s="548"/>
      <c r="O44" s="81" t="s">
        <v>252</v>
      </c>
      <c r="P44" s="568" t="s">
        <v>249</v>
      </c>
      <c r="Q44" s="560"/>
      <c r="R44" s="559" t="s">
        <v>250</v>
      </c>
      <c r="S44" s="560"/>
      <c r="T44" s="559" t="s">
        <v>251</v>
      </c>
      <c r="U44" s="560"/>
      <c r="V44" s="220" t="s">
        <v>252</v>
      </c>
      <c r="W44" s="568" t="s">
        <v>249</v>
      </c>
      <c r="X44" s="560"/>
      <c r="Y44" s="559" t="s">
        <v>250</v>
      </c>
      <c r="Z44" s="560"/>
      <c r="AA44" s="559" t="s">
        <v>251</v>
      </c>
      <c r="AB44" s="560"/>
      <c r="AC44" s="220" t="s">
        <v>252</v>
      </c>
      <c r="AD44" s="534"/>
      <c r="AE44" s="532"/>
      <c r="AF44" s="532"/>
      <c r="AG44" s="532"/>
      <c r="AH44" s="530"/>
      <c r="AL44" s="168"/>
      <c r="AM44" s="168"/>
    </row>
    <row r="45" spans="1:39" x14ac:dyDescent="0.2">
      <c r="A45" s="173"/>
      <c r="C45" s="502"/>
      <c r="D45" s="211"/>
      <c r="E45" s="143">
        <v>1</v>
      </c>
      <c r="F45" s="154"/>
      <c r="G45" s="149"/>
      <c r="H45" s="222" t="str">
        <f>IFERROR((VLOOKUP(F45,$F$32:$O$38,9,FALSE)),"")</f>
        <v/>
      </c>
      <c r="I45" s="535"/>
      <c r="J45" s="536"/>
      <c r="K45" s="537"/>
      <c r="L45" s="536"/>
      <c r="M45" s="537"/>
      <c r="N45" s="536"/>
      <c r="O45" s="86"/>
      <c r="P45" s="561"/>
      <c r="Q45" s="562"/>
      <c r="R45" s="562"/>
      <c r="S45" s="562"/>
      <c r="T45" s="562"/>
      <c r="U45" s="562"/>
      <c r="V45" s="243"/>
      <c r="W45" s="561"/>
      <c r="X45" s="562"/>
      <c r="Y45" s="562"/>
      <c r="Z45" s="562"/>
      <c r="AA45" s="562"/>
      <c r="AB45" s="562"/>
      <c r="AC45" s="240"/>
      <c r="AD45" s="246">
        <f t="shared" ref="AD45:AD50" si="1">+I45+P45+W45</f>
        <v>0</v>
      </c>
      <c r="AE45" s="88">
        <f t="shared" ref="AE45:AE50" si="2">+K45+R45+Y45</f>
        <v>0</v>
      </c>
      <c r="AF45" s="88">
        <f t="shared" ref="AF45:AF50" si="3">+M45+T45+AA45</f>
        <v>0</v>
      </c>
      <c r="AG45" s="162">
        <f t="shared" ref="AG45:AG50" si="4">+O45+V45+AC45</f>
        <v>0</v>
      </c>
      <c r="AH45" s="89" t="str">
        <f>IFERROR((IF((SUM(AD45:AG45)+H45)&gt;100%,"ERROR",(SUM(AD45:AG45)+H45))),"")</f>
        <v/>
      </c>
      <c r="AL45" s="168"/>
      <c r="AM45" s="168"/>
    </row>
    <row r="46" spans="1:39" x14ac:dyDescent="0.2">
      <c r="A46" s="173"/>
      <c r="C46" s="502"/>
      <c r="D46" s="211"/>
      <c r="E46" s="137">
        <f>+E45+1</f>
        <v>2</v>
      </c>
      <c r="F46" s="126"/>
      <c r="G46" s="83"/>
      <c r="H46" s="152" t="str">
        <f t="shared" ref="H46:H50" si="5">IFERROR((VLOOKUP(F46,$F$32:$O$38,9,FALSE)),"")</f>
        <v/>
      </c>
      <c r="I46" s="520"/>
      <c r="J46" s="521"/>
      <c r="K46" s="538"/>
      <c r="L46" s="539"/>
      <c r="M46" s="538"/>
      <c r="N46" s="539"/>
      <c r="O46" s="86"/>
      <c r="P46" s="569"/>
      <c r="Q46" s="570"/>
      <c r="R46" s="570"/>
      <c r="S46" s="570"/>
      <c r="T46" s="570"/>
      <c r="U46" s="570"/>
      <c r="V46" s="244"/>
      <c r="W46" s="569"/>
      <c r="X46" s="570"/>
      <c r="Y46" s="570"/>
      <c r="Z46" s="570"/>
      <c r="AA46" s="570"/>
      <c r="AB46" s="570"/>
      <c r="AC46" s="241"/>
      <c r="AD46" s="247">
        <f t="shared" si="1"/>
        <v>0</v>
      </c>
      <c r="AE46" s="92">
        <f t="shared" si="2"/>
        <v>0</v>
      </c>
      <c r="AF46" s="92">
        <f t="shared" si="3"/>
        <v>0</v>
      </c>
      <c r="AG46" s="163">
        <f t="shared" si="4"/>
        <v>0</v>
      </c>
      <c r="AH46" s="165" t="str">
        <f t="shared" ref="AH46:AH50" si="6">IFERROR((IF((SUM(AD46:AG46)+H46)&gt;100%,"ERROR",(SUM(AD46:AG46)+H46))),"")</f>
        <v/>
      </c>
      <c r="AL46" s="168"/>
      <c r="AM46" s="168"/>
    </row>
    <row r="47" spans="1:39" x14ac:dyDescent="0.2">
      <c r="A47" s="173"/>
      <c r="C47" s="502"/>
      <c r="D47" s="211"/>
      <c r="E47" s="137">
        <f>+E46+1</f>
        <v>3</v>
      </c>
      <c r="F47" s="126"/>
      <c r="G47" s="83"/>
      <c r="H47" s="152" t="str">
        <f t="shared" si="5"/>
        <v/>
      </c>
      <c r="I47" s="520"/>
      <c r="J47" s="521"/>
      <c r="K47" s="573"/>
      <c r="L47" s="521"/>
      <c r="M47" s="573"/>
      <c r="N47" s="521"/>
      <c r="O47" s="86"/>
      <c r="P47" s="569"/>
      <c r="Q47" s="570"/>
      <c r="R47" s="570"/>
      <c r="S47" s="570"/>
      <c r="T47" s="570"/>
      <c r="U47" s="570"/>
      <c r="V47" s="244"/>
      <c r="W47" s="569"/>
      <c r="X47" s="570"/>
      <c r="Y47" s="570"/>
      <c r="Z47" s="570"/>
      <c r="AA47" s="570"/>
      <c r="AB47" s="570"/>
      <c r="AC47" s="241"/>
      <c r="AD47" s="247">
        <f t="shared" si="1"/>
        <v>0</v>
      </c>
      <c r="AE47" s="92">
        <f t="shared" si="2"/>
        <v>0</v>
      </c>
      <c r="AF47" s="92">
        <f t="shared" si="3"/>
        <v>0</v>
      </c>
      <c r="AG47" s="163">
        <f t="shared" si="4"/>
        <v>0</v>
      </c>
      <c r="AH47" s="165" t="str">
        <f t="shared" si="6"/>
        <v/>
      </c>
      <c r="AL47" s="168"/>
      <c r="AM47" s="168"/>
    </row>
    <row r="48" spans="1:39" x14ac:dyDescent="0.2">
      <c r="A48" s="173"/>
      <c r="C48" s="502"/>
      <c r="D48" s="211"/>
      <c r="E48" s="137">
        <f>+E47+1</f>
        <v>4</v>
      </c>
      <c r="F48" s="126"/>
      <c r="G48" s="83"/>
      <c r="H48" s="152" t="str">
        <f t="shared" si="5"/>
        <v/>
      </c>
      <c r="I48" s="520"/>
      <c r="J48" s="521"/>
      <c r="K48" s="573"/>
      <c r="L48" s="521"/>
      <c r="M48" s="573"/>
      <c r="N48" s="521"/>
      <c r="O48" s="86"/>
      <c r="P48" s="569"/>
      <c r="Q48" s="570"/>
      <c r="R48" s="570"/>
      <c r="S48" s="570"/>
      <c r="T48" s="570"/>
      <c r="U48" s="570"/>
      <c r="V48" s="244"/>
      <c r="W48" s="569"/>
      <c r="X48" s="570"/>
      <c r="Y48" s="570"/>
      <c r="Z48" s="570"/>
      <c r="AA48" s="570"/>
      <c r="AB48" s="570"/>
      <c r="AC48" s="241"/>
      <c r="AD48" s="247">
        <f t="shared" si="1"/>
        <v>0</v>
      </c>
      <c r="AE48" s="92">
        <f t="shared" si="2"/>
        <v>0</v>
      </c>
      <c r="AF48" s="92">
        <f t="shared" si="3"/>
        <v>0</v>
      </c>
      <c r="AG48" s="163">
        <f t="shared" si="4"/>
        <v>0</v>
      </c>
      <c r="AH48" s="165" t="str">
        <f t="shared" si="6"/>
        <v/>
      </c>
      <c r="AL48" s="168"/>
      <c r="AM48" s="168"/>
    </row>
    <row r="49" spans="1:39" ht="15" customHeight="1" x14ac:dyDescent="0.2">
      <c r="A49" s="173"/>
      <c r="C49" s="502"/>
      <c r="D49" s="211"/>
      <c r="E49" s="137">
        <f>+E48+1</f>
        <v>5</v>
      </c>
      <c r="F49" s="126"/>
      <c r="G49" s="83"/>
      <c r="H49" s="152" t="str">
        <f t="shared" si="5"/>
        <v/>
      </c>
      <c r="I49" s="520"/>
      <c r="J49" s="521"/>
      <c r="K49" s="573"/>
      <c r="L49" s="521"/>
      <c r="M49" s="573"/>
      <c r="N49" s="521"/>
      <c r="O49" s="86"/>
      <c r="P49" s="569"/>
      <c r="Q49" s="570"/>
      <c r="R49" s="570"/>
      <c r="S49" s="570"/>
      <c r="T49" s="570"/>
      <c r="U49" s="570"/>
      <c r="V49" s="244"/>
      <c r="W49" s="569"/>
      <c r="X49" s="570"/>
      <c r="Y49" s="570"/>
      <c r="Z49" s="570"/>
      <c r="AA49" s="570"/>
      <c r="AB49" s="570"/>
      <c r="AC49" s="241"/>
      <c r="AD49" s="247">
        <f t="shared" si="1"/>
        <v>0</v>
      </c>
      <c r="AE49" s="92">
        <f t="shared" si="2"/>
        <v>0</v>
      </c>
      <c r="AF49" s="92">
        <f t="shared" si="3"/>
        <v>0</v>
      </c>
      <c r="AG49" s="163">
        <f t="shared" si="4"/>
        <v>0</v>
      </c>
      <c r="AH49" s="165" t="str">
        <f t="shared" si="6"/>
        <v/>
      </c>
      <c r="AL49" s="168"/>
      <c r="AM49" s="168"/>
    </row>
    <row r="50" spans="1:39" ht="15" customHeight="1" thickBot="1" x14ac:dyDescent="0.25">
      <c r="A50" s="173"/>
      <c r="C50" s="502"/>
      <c r="D50" s="211"/>
      <c r="E50" s="138">
        <f>+E49+1</f>
        <v>6</v>
      </c>
      <c r="F50" s="160"/>
      <c r="G50" s="148"/>
      <c r="H50" s="153" t="str">
        <f t="shared" si="5"/>
        <v/>
      </c>
      <c r="I50" s="543"/>
      <c r="J50" s="544"/>
      <c r="K50" s="603"/>
      <c r="L50" s="544"/>
      <c r="M50" s="603"/>
      <c r="N50" s="544"/>
      <c r="O50" s="96"/>
      <c r="P50" s="571"/>
      <c r="Q50" s="572"/>
      <c r="R50" s="572"/>
      <c r="S50" s="572"/>
      <c r="T50" s="572"/>
      <c r="U50" s="572"/>
      <c r="V50" s="245"/>
      <c r="W50" s="571"/>
      <c r="X50" s="572"/>
      <c r="Y50" s="572"/>
      <c r="Z50" s="572"/>
      <c r="AA50" s="572"/>
      <c r="AB50" s="572"/>
      <c r="AC50" s="242"/>
      <c r="AD50" s="248">
        <f t="shared" si="1"/>
        <v>0</v>
      </c>
      <c r="AE50" s="98">
        <f t="shared" si="2"/>
        <v>0</v>
      </c>
      <c r="AF50" s="98">
        <f t="shared" si="3"/>
        <v>0</v>
      </c>
      <c r="AG50" s="164">
        <f t="shared" si="4"/>
        <v>0</v>
      </c>
      <c r="AH50" s="165" t="str">
        <f t="shared" si="6"/>
        <v/>
      </c>
      <c r="AL50" s="168"/>
      <c r="AM50" s="168"/>
    </row>
    <row r="51" spans="1:39" ht="15" customHeight="1" thickBot="1" x14ac:dyDescent="0.25">
      <c r="A51" s="173"/>
      <c r="C51" s="502"/>
      <c r="D51" s="211"/>
      <c r="E51" s="507" t="s">
        <v>235</v>
      </c>
      <c r="F51" s="508"/>
      <c r="G51" s="508"/>
      <c r="H51" s="509"/>
      <c r="I51" s="545" t="str">
        <f>IFERROR(AVERAGEIF(I45:J50,"&gt;0"),"")</f>
        <v/>
      </c>
      <c r="J51" s="546"/>
      <c r="K51" s="604" t="str">
        <f>IFERROR(AVERAGEIF(K45:L50,"&gt;0"),"")</f>
        <v/>
      </c>
      <c r="L51" s="546"/>
      <c r="M51" s="604" t="str">
        <f>IFERROR(AVERAGEIF(M45:N50,"&gt;0"),"")</f>
        <v/>
      </c>
      <c r="N51" s="546"/>
      <c r="O51" s="103" t="str">
        <f>IFERROR(AVERAGEIF(O45:O50,"&gt;0"),"")</f>
        <v/>
      </c>
      <c r="P51" s="555" t="str">
        <f>IFERROR(AVERAGEIF(P45:Q50,"&gt;0"),"")</f>
        <v/>
      </c>
      <c r="Q51" s="556"/>
      <c r="R51" s="574" t="str">
        <f>IFERROR(AVERAGEIF(R45:S50,"&gt;0"),"")</f>
        <v/>
      </c>
      <c r="S51" s="556"/>
      <c r="T51" s="574" t="str">
        <f>IFERROR(AVERAGEIF(T45:U50,"&gt;0"),"")</f>
        <v/>
      </c>
      <c r="U51" s="556"/>
      <c r="V51" s="239" t="str">
        <f>IFERROR(AVERAGEIF(V45:V50,"&gt;0"),"")</f>
        <v/>
      </c>
      <c r="W51" s="555" t="str">
        <f>IFERROR(AVERAGEIF(W45:X50,"&gt;0"),"")</f>
        <v/>
      </c>
      <c r="X51" s="556"/>
      <c r="Y51" s="574" t="str">
        <f>IFERROR(AVERAGEIF(Y45:Z50,"&gt;0"),"")</f>
        <v/>
      </c>
      <c r="Z51" s="556"/>
      <c r="AA51" s="574" t="str">
        <f>IFERROR(AVERAGEIF(AA46:AB50,"&gt;0"),"")</f>
        <v/>
      </c>
      <c r="AB51" s="556"/>
      <c r="AC51" s="239" t="str">
        <f>IFERROR(AVERAGEIF(AC45:AC50,"&gt;0"),"")</f>
        <v/>
      </c>
      <c r="AD51" s="100" t="str">
        <f t="shared" ref="AD51:AH51" si="7">IFERROR(AVERAGEIF(AD45:AD50,"&gt;0"),"")</f>
        <v/>
      </c>
      <c r="AE51" s="101" t="str">
        <f t="shared" si="7"/>
        <v/>
      </c>
      <c r="AF51" s="101" t="str">
        <f t="shared" si="7"/>
        <v/>
      </c>
      <c r="AG51" s="102" t="str">
        <f t="shared" si="7"/>
        <v/>
      </c>
      <c r="AH51" s="103" t="str">
        <f t="shared" si="7"/>
        <v/>
      </c>
      <c r="AL51" s="168"/>
      <c r="AM51" s="168"/>
    </row>
    <row r="52" spans="1:39" x14ac:dyDescent="0.2">
      <c r="A52" s="173"/>
      <c r="C52" s="502"/>
      <c r="E52" s="540" t="s">
        <v>236</v>
      </c>
      <c r="F52" s="540"/>
      <c r="G52" s="540"/>
      <c r="H52" s="540"/>
      <c r="I52" s="541"/>
      <c r="J52" s="541"/>
      <c r="K52" s="541"/>
      <c r="L52" s="541"/>
      <c r="M52" s="541"/>
      <c r="N52" s="541"/>
      <c r="O52" s="541"/>
      <c r="P52" s="216"/>
      <c r="Q52" s="216"/>
      <c r="AL52" s="168"/>
      <c r="AM52" s="168"/>
    </row>
    <row r="53" spans="1:39" x14ac:dyDescent="0.2">
      <c r="A53" s="173"/>
      <c r="C53" s="502"/>
      <c r="D53" s="78"/>
      <c r="E53" s="540"/>
      <c r="F53" s="540"/>
      <c r="G53" s="540"/>
      <c r="H53" s="540"/>
      <c r="I53" s="540"/>
      <c r="J53" s="540"/>
      <c r="K53" s="540"/>
      <c r="L53" s="540"/>
      <c r="M53" s="540"/>
      <c r="N53" s="540"/>
      <c r="O53" s="540"/>
      <c r="P53" s="216"/>
      <c r="Q53" s="216"/>
      <c r="AL53" s="168"/>
      <c r="AM53" s="168"/>
    </row>
    <row r="54" spans="1:39" x14ac:dyDescent="0.2">
      <c r="A54" s="173"/>
      <c r="C54" s="502"/>
      <c r="D54" s="78"/>
      <c r="E54" s="215"/>
      <c r="F54" s="215"/>
      <c r="G54" s="215"/>
      <c r="H54" s="215"/>
      <c r="I54" s="215"/>
      <c r="J54" s="215"/>
      <c r="K54" s="215"/>
      <c r="L54" s="215"/>
      <c r="M54" s="215"/>
      <c r="N54" s="215"/>
      <c r="O54" s="215"/>
      <c r="P54" s="216"/>
      <c r="Q54" s="216"/>
      <c r="AL54" s="168"/>
      <c r="AM54" s="168"/>
    </row>
    <row r="55" spans="1:39" x14ac:dyDescent="0.2">
      <c r="A55" s="173"/>
      <c r="C55" s="502"/>
      <c r="D55" s="78"/>
      <c r="E55" s="215"/>
      <c r="F55" s="215"/>
      <c r="G55" s="215"/>
      <c r="H55" s="215"/>
      <c r="I55" s="215"/>
      <c r="J55" s="215"/>
      <c r="K55" s="215"/>
      <c r="L55" s="215"/>
      <c r="M55" s="215"/>
      <c r="N55" s="215"/>
      <c r="O55" s="215"/>
      <c r="P55" s="216"/>
      <c r="Q55" s="216"/>
      <c r="AL55" s="168"/>
      <c r="AM55" s="168"/>
    </row>
    <row r="56" spans="1:39" ht="15.75" customHeight="1" x14ac:dyDescent="0.2">
      <c r="A56" s="173"/>
      <c r="C56" s="502"/>
      <c r="E56" s="510" t="s">
        <v>237</v>
      </c>
      <c r="F56" s="510"/>
      <c r="G56" s="510"/>
      <c r="H56" s="510"/>
      <c r="I56" s="510"/>
      <c r="J56" s="510"/>
      <c r="K56" s="510"/>
      <c r="L56" s="510"/>
      <c r="M56" s="510"/>
      <c r="N56" s="214"/>
      <c r="O56" s="203"/>
      <c r="AL56" s="168"/>
      <c r="AM56" s="168"/>
    </row>
    <row r="57" spans="1:39" ht="15.75" customHeight="1" thickBot="1" x14ac:dyDescent="0.25">
      <c r="A57" s="173"/>
      <c r="C57" s="502"/>
      <c r="E57" s="510"/>
      <c r="F57" s="510"/>
      <c r="G57" s="510"/>
      <c r="H57" s="510"/>
      <c r="I57" s="510"/>
      <c r="J57" s="510"/>
      <c r="K57" s="510"/>
      <c r="L57" s="510"/>
      <c r="M57" s="510"/>
      <c r="N57" s="214"/>
      <c r="W57" s="130"/>
      <c r="AD57" s="130"/>
      <c r="AE57" s="130"/>
      <c r="AF57" s="130"/>
      <c r="AG57" s="130"/>
      <c r="AH57" s="130"/>
      <c r="AI57" s="130"/>
      <c r="AJ57" s="130"/>
      <c r="AL57" s="168"/>
      <c r="AM57" s="168"/>
    </row>
    <row r="58" spans="1:39" ht="26.25" customHeight="1" x14ac:dyDescent="0.2">
      <c r="A58" s="173"/>
      <c r="C58" s="502"/>
      <c r="E58" s="596" t="s">
        <v>221</v>
      </c>
      <c r="F58" s="593" t="s">
        <v>232</v>
      </c>
      <c r="G58" s="590" t="s">
        <v>233</v>
      </c>
      <c r="H58" s="587" t="s">
        <v>245</v>
      </c>
      <c r="I58" s="527" t="s">
        <v>246</v>
      </c>
      <c r="J58" s="527"/>
      <c r="K58" s="527"/>
      <c r="L58" s="527"/>
      <c r="M58" s="527"/>
      <c r="N58" s="527"/>
      <c r="O58" s="528"/>
      <c r="P58" s="527" t="s">
        <v>247</v>
      </c>
      <c r="Q58" s="527"/>
      <c r="R58" s="527"/>
      <c r="S58" s="527"/>
      <c r="T58" s="527"/>
      <c r="U58" s="527"/>
      <c r="V58" s="528"/>
      <c r="W58" s="526" t="s">
        <v>248</v>
      </c>
      <c r="X58" s="527"/>
      <c r="Y58" s="527"/>
      <c r="Z58" s="527"/>
      <c r="AA58" s="527"/>
      <c r="AB58" s="527"/>
      <c r="AC58" s="528"/>
      <c r="AD58" s="526" t="s">
        <v>261</v>
      </c>
      <c r="AE58" s="527"/>
      <c r="AF58" s="527"/>
      <c r="AG58" s="527"/>
      <c r="AH58" s="527"/>
      <c r="AI58" s="471" t="s">
        <v>260</v>
      </c>
      <c r="AJ58" s="472"/>
      <c r="AK58" s="475" t="s">
        <v>230</v>
      </c>
      <c r="AL58" s="168"/>
      <c r="AM58" s="168"/>
    </row>
    <row r="59" spans="1:39" ht="39.75" customHeight="1" thickBot="1" x14ac:dyDescent="0.25">
      <c r="A59" s="173"/>
      <c r="C59" s="502"/>
      <c r="E59" s="598"/>
      <c r="F59" s="595"/>
      <c r="G59" s="592"/>
      <c r="H59" s="589"/>
      <c r="I59" s="131" t="s">
        <v>249</v>
      </c>
      <c r="J59" s="166" t="s">
        <v>262</v>
      </c>
      <c r="K59" s="80" t="s">
        <v>250</v>
      </c>
      <c r="L59" s="166" t="s">
        <v>263</v>
      </c>
      <c r="M59" s="80" t="s">
        <v>251</v>
      </c>
      <c r="N59" s="166" t="s">
        <v>264</v>
      </c>
      <c r="O59" s="81" t="s">
        <v>252</v>
      </c>
      <c r="P59" s="131" t="s">
        <v>249</v>
      </c>
      <c r="Q59" s="166" t="s">
        <v>262</v>
      </c>
      <c r="R59" s="80" t="s">
        <v>250</v>
      </c>
      <c r="S59" s="166" t="s">
        <v>263</v>
      </c>
      <c r="T59" s="80" t="s">
        <v>251</v>
      </c>
      <c r="U59" s="166" t="s">
        <v>264</v>
      </c>
      <c r="V59" s="81" t="s">
        <v>252</v>
      </c>
      <c r="W59" s="79" t="s">
        <v>249</v>
      </c>
      <c r="X59" s="166" t="s">
        <v>262</v>
      </c>
      <c r="Y59" s="80" t="s">
        <v>250</v>
      </c>
      <c r="Z59" s="166" t="s">
        <v>263</v>
      </c>
      <c r="AA59" s="80" t="s">
        <v>251</v>
      </c>
      <c r="AB59" s="166" t="s">
        <v>264</v>
      </c>
      <c r="AC59" s="81" t="s">
        <v>252</v>
      </c>
      <c r="AD59" s="131" t="s">
        <v>249</v>
      </c>
      <c r="AE59" s="80" t="s">
        <v>250</v>
      </c>
      <c r="AF59" s="80" t="s">
        <v>251</v>
      </c>
      <c r="AG59" s="81" t="s">
        <v>252</v>
      </c>
      <c r="AH59" s="199" t="s">
        <v>234</v>
      </c>
      <c r="AI59" s="473"/>
      <c r="AJ59" s="474"/>
      <c r="AK59" s="476"/>
      <c r="AL59" s="168"/>
      <c r="AM59" s="168"/>
    </row>
    <row r="60" spans="1:39" ht="15.75" customHeight="1" x14ac:dyDescent="0.2">
      <c r="A60" s="173"/>
      <c r="C60" s="502"/>
      <c r="E60" s="143">
        <v>1</v>
      </c>
      <c r="F60" s="144" t="str">
        <f>IF(ISBLANK(F45),"",F45)</f>
        <v/>
      </c>
      <c r="G60" s="144" t="str">
        <f>IF(ISBLANK(G45),"",G45)</f>
        <v/>
      </c>
      <c r="H60" s="140" t="str">
        <f t="shared" ref="H60" si="8">IF(ISBLANK(H45),"",H45)</f>
        <v/>
      </c>
      <c r="I60" s="133"/>
      <c r="J60" s="84"/>
      <c r="K60" s="85"/>
      <c r="L60" s="85"/>
      <c r="M60" s="85"/>
      <c r="N60" s="86"/>
      <c r="O60" s="134"/>
      <c r="P60" s="84"/>
      <c r="Q60" s="84"/>
      <c r="R60" s="85"/>
      <c r="S60" s="85"/>
      <c r="T60" s="85"/>
      <c r="U60" s="86"/>
      <c r="V60" s="134"/>
      <c r="W60" s="84"/>
      <c r="X60" s="84"/>
      <c r="Y60" s="85"/>
      <c r="Z60" s="85"/>
      <c r="AA60" s="85"/>
      <c r="AB60" s="86"/>
      <c r="AC60" s="134"/>
      <c r="AD60" s="87">
        <f>+I60+P60+W60</f>
        <v>0</v>
      </c>
      <c r="AE60" s="88">
        <f>+K60+R60+Y60</f>
        <v>0</v>
      </c>
      <c r="AF60" s="88">
        <f>+M60+T60+AA60</f>
        <v>0</v>
      </c>
      <c r="AG60" s="89">
        <f>+O60+V60+AC60</f>
        <v>0</v>
      </c>
      <c r="AH60" s="90" t="str">
        <f>IFERROR((IF((SUM(I60:AC60)+H60)&gt;100%,"ERROR",(SUM(I60:AC60)+H60))),"")</f>
        <v/>
      </c>
      <c r="AI60" s="583" t="str">
        <f>IF(AH60&lt;100%,"NO REPORTA",IF(AH60=100%,"REPORTE",""))</f>
        <v/>
      </c>
      <c r="AJ60" s="584"/>
      <c r="AK60" s="221" t="str">
        <f>IF(AH60&lt;100%,"NO REPORTA",IF(AH60=100%,"REPORTE",""))</f>
        <v/>
      </c>
      <c r="AL60" s="168"/>
      <c r="AM60" s="168"/>
    </row>
    <row r="61" spans="1:39" ht="15.75" customHeight="1" x14ac:dyDescent="0.2">
      <c r="A61" s="173"/>
      <c r="C61" s="502"/>
      <c r="E61" s="137">
        <f>+E60+1</f>
        <v>2</v>
      </c>
      <c r="F61" s="82" t="str">
        <f t="shared" ref="F61" si="9">IF(ISBLANK(F46),"",F46)</f>
        <v/>
      </c>
      <c r="G61" s="128" t="str">
        <f>IF(ISBLANK(G46),"",G46)</f>
        <v/>
      </c>
      <c r="H61" s="140" t="str">
        <f t="shared" ref="H61" si="10">IF(ISBLANK(H46),"",H46)</f>
        <v/>
      </c>
      <c r="I61" s="133"/>
      <c r="J61" s="84"/>
      <c r="K61" s="85"/>
      <c r="L61" s="85"/>
      <c r="M61" s="85"/>
      <c r="N61" s="86"/>
      <c r="O61" s="134"/>
      <c r="P61" s="84"/>
      <c r="Q61" s="84"/>
      <c r="R61" s="85"/>
      <c r="S61" s="85"/>
      <c r="T61" s="85"/>
      <c r="U61" s="86"/>
      <c r="V61" s="134"/>
      <c r="W61" s="84"/>
      <c r="X61" s="84"/>
      <c r="Y61" s="85"/>
      <c r="Z61" s="85"/>
      <c r="AA61" s="85"/>
      <c r="AB61" s="86"/>
      <c r="AC61" s="134"/>
      <c r="AD61" s="91">
        <f t="shared" ref="AD61:AD65" si="11">+I61+J61+P61+Q61+W61+X61</f>
        <v>0</v>
      </c>
      <c r="AE61" s="92">
        <f t="shared" ref="AE61:AE65" si="12">+K61+L61+R61+S61+Y61+Z61</f>
        <v>0</v>
      </c>
      <c r="AF61" s="92">
        <f t="shared" ref="AF61:AF65" si="13">+M61+N61+T61+U61+AA61+AB61</f>
        <v>0</v>
      </c>
      <c r="AG61" s="93">
        <f t="shared" ref="AG61:AG65" si="14">+O61+V61+AC61</f>
        <v>0</v>
      </c>
      <c r="AH61" s="90" t="str">
        <f t="shared" ref="AH61:AH65" si="15">IFERROR((IF((SUM(I61:AC61)+H61)&gt;100%,"ERROR",(SUM(I61:AC61)+H61))),"")</f>
        <v/>
      </c>
      <c r="AI61" s="585" t="str">
        <f t="shared" ref="AI61:AI64" si="16">IF(AH61&lt;100%,"NO REPORTA",IF(AH61=100%,"REPORTE",""))</f>
        <v/>
      </c>
      <c r="AJ61" s="586"/>
      <c r="AK61" s="150" t="str">
        <f t="shared" ref="AK61:AK65" si="17">IF(AH61&lt;100%,"NO REPORTA",IF(AH61=100%,"REPORTE",""))</f>
        <v/>
      </c>
      <c r="AL61" s="168"/>
      <c r="AM61" s="168"/>
    </row>
    <row r="62" spans="1:39" ht="15.75" customHeight="1" x14ac:dyDescent="0.2">
      <c r="A62" s="173"/>
      <c r="C62" s="502"/>
      <c r="E62" s="137">
        <f>+E61+1</f>
        <v>3</v>
      </c>
      <c r="F62" s="82" t="str">
        <f t="shared" ref="F62:H62" si="18">IF(ISBLANK(F47),"",F47)</f>
        <v/>
      </c>
      <c r="G62" s="128" t="str">
        <f t="shared" si="18"/>
        <v/>
      </c>
      <c r="H62" s="140" t="str">
        <f t="shared" si="18"/>
        <v/>
      </c>
      <c r="I62" s="133"/>
      <c r="J62" s="84"/>
      <c r="K62" s="85"/>
      <c r="L62" s="85"/>
      <c r="M62" s="85"/>
      <c r="N62" s="86"/>
      <c r="O62" s="134"/>
      <c r="P62" s="84"/>
      <c r="Q62" s="84"/>
      <c r="R62" s="85"/>
      <c r="S62" s="85"/>
      <c r="T62" s="85"/>
      <c r="U62" s="86"/>
      <c r="V62" s="134"/>
      <c r="W62" s="84"/>
      <c r="X62" s="84"/>
      <c r="Y62" s="85"/>
      <c r="Z62" s="85"/>
      <c r="AA62" s="85"/>
      <c r="AB62" s="86"/>
      <c r="AC62" s="134"/>
      <c r="AD62" s="91">
        <f t="shared" si="11"/>
        <v>0</v>
      </c>
      <c r="AE62" s="92">
        <f t="shared" si="12"/>
        <v>0</v>
      </c>
      <c r="AF62" s="92">
        <f t="shared" si="13"/>
        <v>0</v>
      </c>
      <c r="AG62" s="93">
        <f t="shared" si="14"/>
        <v>0</v>
      </c>
      <c r="AH62" s="90" t="str">
        <f t="shared" si="15"/>
        <v/>
      </c>
      <c r="AI62" s="585" t="str">
        <f>IF(AH62&lt;100%,"NO REPORTA",IF(AH62=100%,"REPORTE",""))</f>
        <v/>
      </c>
      <c r="AJ62" s="586"/>
      <c r="AK62" s="150" t="str">
        <f t="shared" si="17"/>
        <v/>
      </c>
      <c r="AL62" s="168"/>
      <c r="AM62" s="168"/>
    </row>
    <row r="63" spans="1:39" ht="15.75" customHeight="1" x14ac:dyDescent="0.2">
      <c r="A63" s="173"/>
      <c r="C63" s="502"/>
      <c r="E63" s="137">
        <f>+E62+1</f>
        <v>4</v>
      </c>
      <c r="F63" s="82" t="str">
        <f t="shared" ref="F63:H63" si="19">IF(ISBLANK(F48),"",F48)</f>
        <v/>
      </c>
      <c r="G63" s="128" t="str">
        <f t="shared" si="19"/>
        <v/>
      </c>
      <c r="H63" s="140" t="str">
        <f t="shared" si="19"/>
        <v/>
      </c>
      <c r="I63" s="133"/>
      <c r="J63" s="84"/>
      <c r="K63" s="85"/>
      <c r="L63" s="85"/>
      <c r="M63" s="85"/>
      <c r="N63" s="86"/>
      <c r="O63" s="134"/>
      <c r="P63" s="84"/>
      <c r="Q63" s="84"/>
      <c r="R63" s="85"/>
      <c r="S63" s="85"/>
      <c r="T63" s="85"/>
      <c r="U63" s="86"/>
      <c r="V63" s="134"/>
      <c r="W63" s="84"/>
      <c r="X63" s="84"/>
      <c r="Y63" s="85"/>
      <c r="Z63" s="85"/>
      <c r="AA63" s="85"/>
      <c r="AB63" s="86"/>
      <c r="AC63" s="134"/>
      <c r="AD63" s="91">
        <f t="shared" si="11"/>
        <v>0</v>
      </c>
      <c r="AE63" s="92">
        <f t="shared" si="12"/>
        <v>0</v>
      </c>
      <c r="AF63" s="92">
        <f t="shared" si="13"/>
        <v>0</v>
      </c>
      <c r="AG63" s="93">
        <f t="shared" si="14"/>
        <v>0</v>
      </c>
      <c r="AH63" s="90" t="str">
        <f t="shared" si="15"/>
        <v/>
      </c>
      <c r="AI63" s="585" t="str">
        <f t="shared" si="16"/>
        <v/>
      </c>
      <c r="AJ63" s="586"/>
      <c r="AK63" s="150" t="str">
        <f t="shared" si="17"/>
        <v/>
      </c>
      <c r="AL63" s="168"/>
      <c r="AM63" s="168"/>
    </row>
    <row r="64" spans="1:39" ht="15.75" customHeight="1" x14ac:dyDescent="0.2">
      <c r="A64" s="173"/>
      <c r="C64" s="502"/>
      <c r="E64" s="137">
        <f>+E63+1</f>
        <v>5</v>
      </c>
      <c r="F64" s="82" t="str">
        <f t="shared" ref="F64:H64" si="20">IF(ISBLANK(F49),"",F49)</f>
        <v/>
      </c>
      <c r="G64" s="128" t="str">
        <f t="shared" si="20"/>
        <v/>
      </c>
      <c r="H64" s="140" t="str">
        <f t="shared" si="20"/>
        <v/>
      </c>
      <c r="I64" s="133"/>
      <c r="J64" s="84"/>
      <c r="K64" s="85"/>
      <c r="L64" s="85"/>
      <c r="M64" s="85"/>
      <c r="N64" s="86"/>
      <c r="O64" s="134"/>
      <c r="P64" s="84"/>
      <c r="Q64" s="84"/>
      <c r="R64" s="85"/>
      <c r="S64" s="85"/>
      <c r="T64" s="85"/>
      <c r="U64" s="86"/>
      <c r="V64" s="134"/>
      <c r="W64" s="84"/>
      <c r="X64" s="84"/>
      <c r="Y64" s="85"/>
      <c r="Z64" s="85"/>
      <c r="AA64" s="85"/>
      <c r="AB64" s="86"/>
      <c r="AC64" s="134"/>
      <c r="AD64" s="91">
        <f t="shared" si="11"/>
        <v>0</v>
      </c>
      <c r="AE64" s="92">
        <f t="shared" si="12"/>
        <v>0</v>
      </c>
      <c r="AF64" s="92">
        <f t="shared" si="13"/>
        <v>0</v>
      </c>
      <c r="AG64" s="93">
        <f t="shared" si="14"/>
        <v>0</v>
      </c>
      <c r="AH64" s="90" t="str">
        <f t="shared" si="15"/>
        <v/>
      </c>
      <c r="AI64" s="585" t="str">
        <f t="shared" si="16"/>
        <v/>
      </c>
      <c r="AJ64" s="586"/>
      <c r="AK64" s="150" t="str">
        <f t="shared" si="17"/>
        <v/>
      </c>
      <c r="AL64" s="168"/>
      <c r="AM64" s="168"/>
    </row>
    <row r="65" spans="1:39" ht="15.75" customHeight="1" thickBot="1" x14ac:dyDescent="0.25">
      <c r="A65" s="173"/>
      <c r="C65" s="502"/>
      <c r="E65" s="138">
        <f>+E64+1</f>
        <v>6</v>
      </c>
      <c r="F65" s="139" t="str">
        <f t="shared" ref="F65:H65" si="21">IF(ISBLANK(F50),"",F50)</f>
        <v/>
      </c>
      <c r="G65" s="142" t="str">
        <f t="shared" si="21"/>
        <v/>
      </c>
      <c r="H65" s="141" t="str">
        <f t="shared" si="21"/>
        <v/>
      </c>
      <c r="I65" s="135"/>
      <c r="J65" s="94"/>
      <c r="K65" s="95"/>
      <c r="L65" s="95"/>
      <c r="M65" s="95"/>
      <c r="N65" s="96"/>
      <c r="O65" s="136"/>
      <c r="P65" s="94"/>
      <c r="Q65" s="94"/>
      <c r="R65" s="95"/>
      <c r="S65" s="95"/>
      <c r="T65" s="95"/>
      <c r="U65" s="96"/>
      <c r="V65" s="136"/>
      <c r="W65" s="94"/>
      <c r="X65" s="94"/>
      <c r="Y65" s="95"/>
      <c r="Z65" s="95"/>
      <c r="AA65" s="95"/>
      <c r="AB65" s="96"/>
      <c r="AC65" s="136"/>
      <c r="AD65" s="97">
        <f t="shared" si="11"/>
        <v>0</v>
      </c>
      <c r="AE65" s="98">
        <f t="shared" si="12"/>
        <v>0</v>
      </c>
      <c r="AF65" s="98">
        <f t="shared" si="13"/>
        <v>0</v>
      </c>
      <c r="AG65" s="99">
        <f t="shared" si="14"/>
        <v>0</v>
      </c>
      <c r="AH65" s="90" t="str">
        <f t="shared" si="15"/>
        <v/>
      </c>
      <c r="AI65" s="575" t="str">
        <f>IF(AH65&lt;100%,"NO REPORTA",IF(AH65=100%,"REPORTE",""))</f>
        <v/>
      </c>
      <c r="AJ65" s="576"/>
      <c r="AK65" s="223" t="str">
        <f t="shared" si="17"/>
        <v/>
      </c>
      <c r="AL65" s="168"/>
      <c r="AM65" s="168"/>
    </row>
    <row r="66" spans="1:39" ht="15.75" customHeight="1" thickBot="1" x14ac:dyDescent="0.25">
      <c r="A66" s="173"/>
      <c r="C66" s="502"/>
      <c r="E66" s="515" t="s">
        <v>266</v>
      </c>
      <c r="F66" s="516"/>
      <c r="G66" s="516"/>
      <c r="H66" s="517"/>
      <c r="I66" s="100" t="str">
        <f t="shared" ref="I66:AH66" si="22">IFERROR(AVERAGEIF(I60:I65,"&gt;0"),"")</f>
        <v/>
      </c>
      <c r="J66" s="132"/>
      <c r="K66" s="101" t="str">
        <f t="shared" si="22"/>
        <v/>
      </c>
      <c r="L66" s="101"/>
      <c r="M66" s="101" t="str">
        <f t="shared" si="22"/>
        <v/>
      </c>
      <c r="N66" s="102"/>
      <c r="O66" s="103" t="str">
        <f t="shared" si="22"/>
        <v/>
      </c>
      <c r="P66" s="132" t="str">
        <f t="shared" si="22"/>
        <v/>
      </c>
      <c r="Q66" s="132"/>
      <c r="R66" s="101" t="str">
        <f t="shared" si="22"/>
        <v/>
      </c>
      <c r="S66" s="101"/>
      <c r="T66" s="101" t="str">
        <f t="shared" si="22"/>
        <v/>
      </c>
      <c r="U66" s="102"/>
      <c r="V66" s="103" t="str">
        <f t="shared" si="22"/>
        <v/>
      </c>
      <c r="W66" s="132" t="str">
        <f t="shared" si="22"/>
        <v/>
      </c>
      <c r="X66" s="132"/>
      <c r="Y66" s="101" t="str">
        <f t="shared" si="22"/>
        <v/>
      </c>
      <c r="Z66" s="101"/>
      <c r="AA66" s="101" t="str">
        <f t="shared" si="22"/>
        <v/>
      </c>
      <c r="AB66" s="102"/>
      <c r="AC66" s="103" t="str">
        <f t="shared" si="22"/>
        <v/>
      </c>
      <c r="AD66" s="100" t="str">
        <f t="shared" si="22"/>
        <v/>
      </c>
      <c r="AE66" s="101" t="str">
        <f t="shared" si="22"/>
        <v/>
      </c>
      <c r="AF66" s="101" t="str">
        <f t="shared" si="22"/>
        <v/>
      </c>
      <c r="AG66" s="103" t="str">
        <f t="shared" si="22"/>
        <v/>
      </c>
      <c r="AH66" s="104" t="str">
        <f t="shared" si="22"/>
        <v/>
      </c>
      <c r="AL66" s="168"/>
      <c r="AM66" s="168"/>
    </row>
    <row r="67" spans="1:39" ht="20.25" customHeight="1" x14ac:dyDescent="0.2">
      <c r="A67" s="173"/>
      <c r="C67" s="502"/>
      <c r="D67" s="78"/>
      <c r="E67" s="518" t="s">
        <v>238</v>
      </c>
      <c r="F67" s="518"/>
      <c r="G67" s="518"/>
      <c r="H67" s="518"/>
      <c r="I67" s="518"/>
      <c r="J67" s="518"/>
      <c r="K67" s="518"/>
      <c r="L67" s="518"/>
      <c r="M67" s="518"/>
      <c r="N67" s="518"/>
      <c r="O67" s="518"/>
      <c r="AL67" s="168"/>
      <c r="AM67" s="168"/>
    </row>
    <row r="68" spans="1:39" ht="27" customHeight="1" x14ac:dyDescent="0.2">
      <c r="A68" s="173"/>
      <c r="C68" s="502"/>
      <c r="D68" s="78"/>
      <c r="E68" s="506" t="s">
        <v>239</v>
      </c>
      <c r="F68" s="506"/>
      <c r="G68" s="506"/>
      <c r="H68" s="506"/>
      <c r="I68" s="506"/>
      <c r="J68" s="506"/>
      <c r="K68" s="506"/>
      <c r="L68" s="506"/>
      <c r="M68" s="506"/>
      <c r="N68" s="506"/>
      <c r="O68" s="506"/>
      <c r="P68" s="506"/>
      <c r="Q68" s="217"/>
      <c r="AL68" s="168"/>
      <c r="AM68" s="168"/>
    </row>
    <row r="69" spans="1:39" ht="27" customHeight="1" x14ac:dyDescent="0.2">
      <c r="A69" s="173"/>
      <c r="C69" s="502"/>
      <c r="D69" s="78"/>
      <c r="E69" s="217"/>
      <c r="F69" s="217"/>
      <c r="G69" s="217"/>
      <c r="H69" s="217"/>
      <c r="I69" s="217"/>
      <c r="J69" s="217"/>
      <c r="K69" s="217"/>
      <c r="L69" s="217"/>
      <c r="M69" s="217"/>
      <c r="N69" s="217"/>
      <c r="O69" s="217"/>
      <c r="P69" s="217"/>
      <c r="Q69" s="217"/>
      <c r="AL69" s="168"/>
      <c r="AM69" s="168"/>
    </row>
    <row r="70" spans="1:39" ht="27" customHeight="1" thickBot="1" x14ac:dyDescent="0.25">
      <c r="A70" s="173"/>
      <c r="C70" s="502"/>
      <c r="D70" s="78"/>
      <c r="E70" s="224" t="s">
        <v>240</v>
      </c>
      <c r="F70" s="217"/>
      <c r="G70" s="217"/>
      <c r="H70" s="217"/>
      <c r="I70" s="217"/>
      <c r="J70" s="217"/>
      <c r="K70" s="217"/>
      <c r="L70" s="217"/>
      <c r="M70" s="217"/>
      <c r="N70" s="217"/>
      <c r="O70" s="217"/>
      <c r="P70" s="217"/>
      <c r="Q70" s="217"/>
      <c r="AL70" s="168"/>
      <c r="AM70" s="168"/>
    </row>
    <row r="71" spans="1:39" ht="20.25" customHeight="1" thickBot="1" x14ac:dyDescent="0.25">
      <c r="A71" s="173"/>
      <c r="C71" s="502"/>
      <c r="D71" s="78"/>
      <c r="E71" s="145" t="s">
        <v>221</v>
      </c>
      <c r="F71" s="237" t="s">
        <v>232</v>
      </c>
      <c r="G71" s="238" t="s">
        <v>249</v>
      </c>
      <c r="H71" s="146" t="s">
        <v>250</v>
      </c>
      <c r="I71" s="602" t="s">
        <v>251</v>
      </c>
      <c r="J71" s="602"/>
      <c r="K71" s="602" t="s">
        <v>252</v>
      </c>
      <c r="L71" s="609"/>
      <c r="M71" s="217"/>
      <c r="N71" s="217"/>
      <c r="O71" s="217"/>
      <c r="P71" s="217"/>
      <c r="Q71" s="217"/>
      <c r="AL71" s="168"/>
      <c r="AM71" s="168"/>
    </row>
    <row r="72" spans="1:39" ht="20.25" customHeight="1" x14ac:dyDescent="0.2">
      <c r="A72" s="173"/>
      <c r="C72" s="502"/>
      <c r="D72" s="78"/>
      <c r="E72" s="143">
        <v>1</v>
      </c>
      <c r="F72" s="235" t="str">
        <f>IF(ISBLANK(F60),"",F60)</f>
        <v/>
      </c>
      <c r="G72" s="226" t="str">
        <f>IFERROR((AD60/AD45),"")</f>
        <v/>
      </c>
      <c r="H72" s="236" t="str">
        <f t="shared" ref="H72:I72" si="23">IFERROR((AE60/AE45),"")</f>
        <v/>
      </c>
      <c r="I72" s="605" t="str">
        <f t="shared" si="23"/>
        <v/>
      </c>
      <c r="J72" s="605"/>
      <c r="K72" s="605" t="str">
        <f>IFERROR((AG60/AG45),"")</f>
        <v/>
      </c>
      <c r="L72" s="610"/>
      <c r="M72" s="217"/>
      <c r="N72" s="217"/>
      <c r="O72" s="217"/>
      <c r="P72" s="217"/>
      <c r="Q72" s="217"/>
      <c r="AL72" s="168"/>
      <c r="AM72" s="168"/>
    </row>
    <row r="73" spans="1:39" ht="20.25" customHeight="1" x14ac:dyDescent="0.2">
      <c r="A73" s="173"/>
      <c r="C73" s="502"/>
      <c r="D73" s="78"/>
      <c r="E73" s="137">
        <f>+E72+1</f>
        <v>2</v>
      </c>
      <c r="F73" s="229" t="str">
        <f t="shared" ref="F73:F77" si="24">IF(ISBLANK(F61),"",F61)</f>
        <v/>
      </c>
      <c r="G73" s="231" t="str">
        <f t="shared" ref="G73:G77" si="25">IFERROR((AD61/AD46),"")</f>
        <v/>
      </c>
      <c r="H73" s="227" t="str">
        <f t="shared" ref="H73:H78" si="26">IFERROR((AE61/AE46),"")</f>
        <v/>
      </c>
      <c r="I73" s="606" t="str">
        <f t="shared" ref="I73:I78" si="27">IFERROR((AF61/AF46),"")</f>
        <v/>
      </c>
      <c r="J73" s="606"/>
      <c r="K73" s="606" t="str">
        <f t="shared" ref="K73:K78" si="28">IFERROR((AG61/AG46),"")</f>
        <v/>
      </c>
      <c r="L73" s="611"/>
      <c r="M73" s="217"/>
      <c r="N73" s="217"/>
      <c r="O73" s="217"/>
      <c r="P73" s="217"/>
      <c r="Q73" s="217"/>
      <c r="AL73" s="168"/>
      <c r="AM73" s="168"/>
    </row>
    <row r="74" spans="1:39" ht="20.25" customHeight="1" x14ac:dyDescent="0.2">
      <c r="A74" s="173"/>
      <c r="C74" s="502"/>
      <c r="D74" s="78"/>
      <c r="E74" s="137">
        <f>+E73+1</f>
        <v>3</v>
      </c>
      <c r="F74" s="229" t="str">
        <f t="shared" si="24"/>
        <v/>
      </c>
      <c r="G74" s="231" t="str">
        <f t="shared" si="25"/>
        <v/>
      </c>
      <c r="H74" s="227" t="str">
        <f t="shared" si="26"/>
        <v/>
      </c>
      <c r="I74" s="606" t="str">
        <f t="shared" si="27"/>
        <v/>
      </c>
      <c r="J74" s="606"/>
      <c r="K74" s="606" t="str">
        <f t="shared" si="28"/>
        <v/>
      </c>
      <c r="L74" s="611"/>
      <c r="M74" s="217"/>
      <c r="N74" s="217"/>
      <c r="O74" s="217"/>
      <c r="P74" s="217"/>
      <c r="Q74" s="217"/>
      <c r="AL74" s="168"/>
      <c r="AM74" s="168"/>
    </row>
    <row r="75" spans="1:39" ht="20.25" customHeight="1" x14ac:dyDescent="0.2">
      <c r="A75" s="173"/>
      <c r="C75" s="502"/>
      <c r="D75" s="78"/>
      <c r="E75" s="137">
        <f>+E74+1</f>
        <v>4</v>
      </c>
      <c r="F75" s="229" t="str">
        <f t="shared" si="24"/>
        <v/>
      </c>
      <c r="G75" s="231" t="str">
        <f t="shared" si="25"/>
        <v/>
      </c>
      <c r="H75" s="227" t="str">
        <f t="shared" si="26"/>
        <v/>
      </c>
      <c r="I75" s="606" t="str">
        <f t="shared" si="27"/>
        <v/>
      </c>
      <c r="J75" s="606"/>
      <c r="K75" s="606" t="str">
        <f t="shared" si="28"/>
        <v/>
      </c>
      <c r="L75" s="611"/>
      <c r="M75" s="217"/>
      <c r="N75" s="217"/>
      <c r="O75" s="217"/>
      <c r="P75" s="217"/>
      <c r="Q75" s="217"/>
      <c r="AL75" s="168"/>
      <c r="AM75" s="168"/>
    </row>
    <row r="76" spans="1:39" ht="20.25" customHeight="1" x14ac:dyDescent="0.2">
      <c r="A76" s="173"/>
      <c r="C76" s="502"/>
      <c r="D76" s="78"/>
      <c r="E76" s="137">
        <f>+E75+1</f>
        <v>5</v>
      </c>
      <c r="F76" s="229" t="str">
        <f t="shared" si="24"/>
        <v/>
      </c>
      <c r="G76" s="231" t="str">
        <f t="shared" si="25"/>
        <v/>
      </c>
      <c r="H76" s="227" t="str">
        <f t="shared" si="26"/>
        <v/>
      </c>
      <c r="I76" s="606" t="str">
        <f t="shared" si="27"/>
        <v/>
      </c>
      <c r="J76" s="606"/>
      <c r="K76" s="606" t="str">
        <f t="shared" si="28"/>
        <v/>
      </c>
      <c r="L76" s="611"/>
      <c r="M76" s="217"/>
      <c r="N76" s="217"/>
      <c r="O76" s="217"/>
      <c r="P76" s="217"/>
      <c r="Q76" s="217"/>
      <c r="AL76" s="168"/>
      <c r="AM76" s="168"/>
    </row>
    <row r="77" spans="1:39" ht="20.25" customHeight="1" thickBot="1" x14ac:dyDescent="0.25">
      <c r="A77" s="173"/>
      <c r="C77" s="502"/>
      <c r="D77" s="78"/>
      <c r="E77" s="138">
        <f>+E76+1</f>
        <v>6</v>
      </c>
      <c r="F77" s="230" t="str">
        <f t="shared" si="24"/>
        <v/>
      </c>
      <c r="G77" s="232" t="str">
        <f t="shared" si="25"/>
        <v/>
      </c>
      <c r="H77" s="228" t="str">
        <f t="shared" si="26"/>
        <v/>
      </c>
      <c r="I77" s="607" t="str">
        <f t="shared" si="27"/>
        <v/>
      </c>
      <c r="J77" s="607"/>
      <c r="K77" s="607" t="str">
        <f t="shared" si="28"/>
        <v/>
      </c>
      <c r="L77" s="612"/>
      <c r="M77" s="217"/>
      <c r="N77" s="217"/>
      <c r="O77" s="217"/>
      <c r="P77" s="217"/>
      <c r="Q77" s="217"/>
      <c r="AL77" s="168"/>
      <c r="AM77" s="168"/>
    </row>
    <row r="78" spans="1:39" ht="20.25" customHeight="1" thickBot="1" x14ac:dyDescent="0.25">
      <c r="A78" s="173"/>
      <c r="C78" s="502"/>
      <c r="D78" s="78"/>
      <c r="E78" s="225"/>
      <c r="F78" s="225"/>
      <c r="G78" s="233" t="str">
        <f>IFERROR((AD66/AD51),"")</f>
        <v/>
      </c>
      <c r="H78" s="234" t="str">
        <f t="shared" si="26"/>
        <v/>
      </c>
      <c r="I78" s="608" t="str">
        <f t="shared" si="27"/>
        <v/>
      </c>
      <c r="J78" s="608"/>
      <c r="K78" s="608" t="str">
        <f t="shared" si="28"/>
        <v/>
      </c>
      <c r="L78" s="613"/>
      <c r="M78" s="217"/>
      <c r="N78" s="217"/>
      <c r="O78" s="217"/>
      <c r="P78" s="217"/>
      <c r="Q78" s="217"/>
      <c r="AL78" s="168"/>
      <c r="AM78" s="168"/>
    </row>
    <row r="79" spans="1:39" ht="18" customHeight="1" thickBot="1" x14ac:dyDescent="0.25">
      <c r="A79" s="173"/>
      <c r="C79" s="503"/>
      <c r="D79" s="129"/>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47"/>
      <c r="AM79" s="168"/>
    </row>
    <row r="80" spans="1:39" ht="13.5" thickBot="1" x14ac:dyDescent="0.25">
      <c r="A80" s="175"/>
      <c r="B80" s="130"/>
      <c r="C80" s="130"/>
      <c r="D80" s="176"/>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0"/>
      <c r="AE80" s="130"/>
      <c r="AF80" s="130"/>
      <c r="AG80" s="130"/>
      <c r="AH80" s="130"/>
      <c r="AI80" s="130"/>
      <c r="AJ80" s="130"/>
      <c r="AK80" s="130"/>
      <c r="AL80" s="130"/>
      <c r="AM80" s="147"/>
    </row>
    <row r="81" spans="1:39" ht="13.5" thickBot="1" x14ac:dyDescent="0.25"/>
    <row r="82" spans="1:39" s="185" customFormat="1" ht="17.25" thickBot="1" x14ac:dyDescent="0.35">
      <c r="A82" s="178"/>
      <c r="B82" s="179"/>
      <c r="C82" s="180"/>
      <c r="D82" s="181"/>
      <c r="E82" s="181"/>
      <c r="F82" s="181"/>
      <c r="G82" s="181"/>
      <c r="H82" s="181"/>
      <c r="I82" s="181"/>
      <c r="J82" s="181"/>
      <c r="K82" s="181"/>
      <c r="L82" s="181"/>
      <c r="M82" s="181"/>
      <c r="N82" s="181"/>
      <c r="O82" s="181"/>
      <c r="P82" s="181"/>
      <c r="Q82" s="182"/>
      <c r="R82" s="182"/>
      <c r="S82" s="183"/>
      <c r="T82" s="182"/>
      <c r="U82" s="182"/>
      <c r="V82" s="182"/>
      <c r="W82" s="182"/>
      <c r="X82" s="182"/>
      <c r="Y82" s="182"/>
      <c r="Z82" s="218"/>
      <c r="AA82" s="218"/>
      <c r="AB82" s="218"/>
      <c r="AC82" s="218"/>
      <c r="AD82" s="218"/>
      <c r="AE82" s="218"/>
      <c r="AF82" s="218"/>
      <c r="AG82" s="218"/>
      <c r="AH82" s="218"/>
      <c r="AI82" s="218"/>
      <c r="AJ82" s="218"/>
      <c r="AK82" s="218"/>
      <c r="AL82" s="218"/>
      <c r="AM82" s="184"/>
    </row>
    <row r="83" spans="1:39" s="185" customFormat="1" ht="17.25" thickBot="1" x14ac:dyDescent="0.35">
      <c r="A83" s="186"/>
      <c r="C83" s="477" t="s">
        <v>267</v>
      </c>
      <c r="D83" s="478"/>
      <c r="E83" s="478"/>
      <c r="F83" s="478"/>
      <c r="G83" s="478"/>
      <c r="H83" s="478"/>
      <c r="I83" s="478"/>
      <c r="J83" s="478"/>
      <c r="K83" s="478"/>
      <c r="L83" s="478"/>
      <c r="M83" s="478"/>
      <c r="N83" s="478"/>
      <c r="O83" s="478"/>
      <c r="P83" s="478"/>
      <c r="Q83" s="478"/>
      <c r="R83" s="478"/>
      <c r="S83" s="478"/>
      <c r="T83" s="479"/>
      <c r="U83" s="187"/>
      <c r="V83" s="187"/>
      <c r="W83" s="187"/>
      <c r="X83" s="188"/>
      <c r="Y83" s="189"/>
      <c r="AM83" s="190"/>
    </row>
    <row r="84" spans="1:39" s="185" customFormat="1" ht="16.5" x14ac:dyDescent="0.3">
      <c r="A84" s="186"/>
      <c r="C84" s="480">
        <v>1</v>
      </c>
      <c r="D84" s="483" t="s">
        <v>162</v>
      </c>
      <c r="E84" s="484"/>
      <c r="F84" s="485"/>
      <c r="G84" s="486">
        <v>0</v>
      </c>
      <c r="H84" s="487"/>
      <c r="I84" s="487"/>
      <c r="J84" s="487"/>
      <c r="K84" s="487"/>
      <c r="L84" s="487"/>
      <c r="M84" s="487"/>
      <c r="N84" s="487"/>
      <c r="O84" s="487"/>
      <c r="P84" s="487"/>
      <c r="Q84" s="487"/>
      <c r="R84" s="487"/>
      <c r="S84" s="487"/>
      <c r="T84" s="488"/>
      <c r="U84" s="191"/>
      <c r="V84" s="191"/>
      <c r="W84" s="191"/>
      <c r="X84" s="188"/>
      <c r="Y84" s="189"/>
      <c r="AM84" s="190"/>
    </row>
    <row r="85" spans="1:39" s="185" customFormat="1" ht="16.5" x14ac:dyDescent="0.3">
      <c r="A85" s="186"/>
      <c r="C85" s="481"/>
      <c r="D85" s="489" t="s">
        <v>1</v>
      </c>
      <c r="E85" s="490"/>
      <c r="F85" s="491"/>
      <c r="G85" s="492"/>
      <c r="H85" s="493"/>
      <c r="I85" s="493"/>
      <c r="J85" s="493"/>
      <c r="K85" s="493"/>
      <c r="L85" s="493"/>
      <c r="M85" s="493"/>
      <c r="N85" s="493"/>
      <c r="O85" s="493"/>
      <c r="P85" s="493"/>
      <c r="Q85" s="493"/>
      <c r="R85" s="493"/>
      <c r="S85" s="493"/>
      <c r="T85" s="494"/>
      <c r="U85" s="191"/>
      <c r="V85" s="191"/>
      <c r="W85" s="191"/>
      <c r="X85" s="188"/>
      <c r="Y85" s="189"/>
      <c r="AM85" s="190"/>
    </row>
    <row r="86" spans="1:39" s="185" customFormat="1" ht="16.5" x14ac:dyDescent="0.3">
      <c r="A86" s="186"/>
      <c r="C86" s="481"/>
      <c r="D86" s="489" t="s">
        <v>268</v>
      </c>
      <c r="E86" s="490"/>
      <c r="F86" s="491"/>
      <c r="G86" s="492"/>
      <c r="H86" s="493"/>
      <c r="I86" s="493"/>
      <c r="J86" s="493"/>
      <c r="K86" s="493"/>
      <c r="L86" s="493"/>
      <c r="M86" s="493"/>
      <c r="N86" s="493"/>
      <c r="O86" s="493"/>
      <c r="P86" s="493"/>
      <c r="Q86" s="493"/>
      <c r="R86" s="493"/>
      <c r="S86" s="493"/>
      <c r="T86" s="494"/>
      <c r="U86" s="191"/>
      <c r="V86" s="191"/>
      <c r="W86" s="191"/>
      <c r="X86" s="188"/>
      <c r="Y86" s="189"/>
      <c r="AM86" s="190"/>
    </row>
    <row r="87" spans="1:39" s="185" customFormat="1" ht="16.5" x14ac:dyDescent="0.3">
      <c r="A87" s="186"/>
      <c r="C87" s="481"/>
      <c r="D87" s="489" t="s">
        <v>160</v>
      </c>
      <c r="E87" s="490"/>
      <c r="F87" s="491"/>
      <c r="G87" s="492"/>
      <c r="H87" s="493"/>
      <c r="I87" s="493"/>
      <c r="J87" s="493"/>
      <c r="K87" s="493"/>
      <c r="L87" s="493"/>
      <c r="M87" s="493"/>
      <c r="N87" s="493"/>
      <c r="O87" s="493"/>
      <c r="P87" s="493"/>
      <c r="Q87" s="493"/>
      <c r="R87" s="493"/>
      <c r="S87" s="493"/>
      <c r="T87" s="494"/>
      <c r="U87" s="191"/>
      <c r="V87" s="191"/>
      <c r="W87" s="191"/>
      <c r="X87" s="188"/>
      <c r="Y87" s="189"/>
      <c r="AM87" s="190"/>
    </row>
    <row r="88" spans="1:39" s="185" customFormat="1" ht="16.5" x14ac:dyDescent="0.3">
      <c r="A88" s="186"/>
      <c r="C88" s="481"/>
      <c r="D88" s="489" t="s">
        <v>269</v>
      </c>
      <c r="E88" s="490"/>
      <c r="F88" s="491"/>
      <c r="G88" s="492"/>
      <c r="H88" s="493"/>
      <c r="I88" s="493"/>
      <c r="J88" s="493"/>
      <c r="K88" s="493"/>
      <c r="L88" s="493"/>
      <c r="M88" s="493"/>
      <c r="N88" s="493"/>
      <c r="O88" s="493"/>
      <c r="P88" s="493"/>
      <c r="Q88" s="493"/>
      <c r="R88" s="493"/>
      <c r="S88" s="493"/>
      <c r="T88" s="494"/>
      <c r="U88" s="191"/>
      <c r="V88" s="191"/>
      <c r="W88" s="191"/>
      <c r="X88" s="188"/>
      <c r="Y88" s="189"/>
      <c r="AM88" s="190"/>
    </row>
    <row r="89" spans="1:39" s="185" customFormat="1" ht="16.5" x14ac:dyDescent="0.3">
      <c r="A89" s="186"/>
      <c r="C89" s="481"/>
      <c r="D89" s="489" t="s">
        <v>163</v>
      </c>
      <c r="E89" s="490"/>
      <c r="F89" s="491"/>
      <c r="G89" s="492"/>
      <c r="H89" s="493"/>
      <c r="I89" s="493"/>
      <c r="J89" s="493"/>
      <c r="K89" s="493"/>
      <c r="L89" s="493"/>
      <c r="M89" s="493"/>
      <c r="N89" s="493"/>
      <c r="O89" s="493"/>
      <c r="P89" s="493"/>
      <c r="Q89" s="493"/>
      <c r="R89" s="493"/>
      <c r="S89" s="493"/>
      <c r="T89" s="494"/>
      <c r="U89" s="191"/>
      <c r="V89" s="191"/>
      <c r="W89" s="191"/>
      <c r="X89" s="188"/>
      <c r="Y89" s="189"/>
      <c r="AM89" s="190"/>
    </row>
    <row r="90" spans="1:39" s="185" customFormat="1" ht="17.25" thickBot="1" x14ac:dyDescent="0.35">
      <c r="A90" s="186"/>
      <c r="C90" s="482"/>
      <c r="D90" s="495" t="s">
        <v>270</v>
      </c>
      <c r="E90" s="496"/>
      <c r="F90" s="497"/>
      <c r="G90" s="498"/>
      <c r="H90" s="499"/>
      <c r="I90" s="499"/>
      <c r="J90" s="499"/>
      <c r="K90" s="499"/>
      <c r="L90" s="499"/>
      <c r="M90" s="499"/>
      <c r="N90" s="499"/>
      <c r="O90" s="499"/>
      <c r="P90" s="499"/>
      <c r="Q90" s="499"/>
      <c r="R90" s="499"/>
      <c r="S90" s="499"/>
      <c r="T90" s="500"/>
      <c r="U90" s="191"/>
      <c r="V90" s="191"/>
      <c r="W90" s="191"/>
      <c r="X90" s="188"/>
      <c r="Y90" s="189"/>
      <c r="AM90" s="190"/>
    </row>
    <row r="91" spans="1:39" s="185" customFormat="1" ht="17.25" thickBot="1" x14ac:dyDescent="0.35">
      <c r="A91" s="192"/>
      <c r="B91" s="193"/>
      <c r="C91" s="194"/>
      <c r="D91" s="195"/>
      <c r="E91" s="195"/>
      <c r="F91" s="196"/>
      <c r="G91" s="196"/>
      <c r="H91" s="196"/>
      <c r="I91" s="196"/>
      <c r="J91" s="196"/>
      <c r="K91" s="196"/>
      <c r="L91" s="196"/>
      <c r="M91" s="196"/>
      <c r="N91" s="196"/>
      <c r="O91" s="196"/>
      <c r="P91" s="196"/>
      <c r="Q91" s="197"/>
      <c r="R91" s="197"/>
      <c r="S91" s="183"/>
      <c r="T91" s="197"/>
      <c r="U91" s="197"/>
      <c r="V91" s="197"/>
      <c r="W91" s="197"/>
      <c r="X91" s="197"/>
      <c r="Y91" s="197"/>
      <c r="Z91" s="219"/>
      <c r="AA91" s="219"/>
      <c r="AB91" s="219"/>
      <c r="AC91" s="219"/>
      <c r="AD91" s="219"/>
      <c r="AE91" s="219"/>
      <c r="AF91" s="219"/>
      <c r="AG91" s="219"/>
      <c r="AH91" s="219"/>
      <c r="AI91" s="219"/>
      <c r="AJ91" s="219"/>
      <c r="AK91" s="219"/>
      <c r="AL91" s="219"/>
      <c r="AM91" s="198"/>
    </row>
    <row r="96" spans="1:39" x14ac:dyDescent="0.2">
      <c r="D96" s="78"/>
    </row>
    <row r="97" spans="4:4" x14ac:dyDescent="0.2">
      <c r="D97" s="78"/>
    </row>
    <row r="98" spans="4:4" x14ac:dyDescent="0.2">
      <c r="D98" s="78"/>
    </row>
    <row r="99" spans="4:4" x14ac:dyDescent="0.2">
      <c r="D99" s="78"/>
    </row>
    <row r="100" spans="4:4" x14ac:dyDescent="0.2">
      <c r="D100" s="78"/>
    </row>
    <row r="101" spans="4:4" x14ac:dyDescent="0.2">
      <c r="D101" s="78"/>
    </row>
    <row r="102" spans="4:4" x14ac:dyDescent="0.2">
      <c r="D102" s="78"/>
    </row>
    <row r="103" spans="4:4" x14ac:dyDescent="0.2">
      <c r="D103" s="78"/>
    </row>
  </sheetData>
  <sheetProtection insertRows="0"/>
  <mergeCells count="237">
    <mergeCell ref="I12:J12"/>
    <mergeCell ref="I13:J13"/>
    <mergeCell ref="K14:L14"/>
    <mergeCell ref="R14:S14"/>
    <mergeCell ref="T13:U13"/>
    <mergeCell ref="T12:U12"/>
    <mergeCell ref="T14:U14"/>
    <mergeCell ref="H16:U16"/>
    <mergeCell ref="H15:U15"/>
    <mergeCell ref="P14:Q14"/>
    <mergeCell ref="R12:S12"/>
    <mergeCell ref="R13:S13"/>
    <mergeCell ref="I72:J72"/>
    <mergeCell ref="I73:J73"/>
    <mergeCell ref="I74:J74"/>
    <mergeCell ref="I75:J75"/>
    <mergeCell ref="I76:J76"/>
    <mergeCell ref="I77:J77"/>
    <mergeCell ref="I78:J78"/>
    <mergeCell ref="K71:L71"/>
    <mergeCell ref="K72:L72"/>
    <mergeCell ref="K73:L73"/>
    <mergeCell ref="K74:L74"/>
    <mergeCell ref="K75:L75"/>
    <mergeCell ref="K76:L76"/>
    <mergeCell ref="K77:L77"/>
    <mergeCell ref="K78:L78"/>
    <mergeCell ref="P37:Q37"/>
    <mergeCell ref="R37:S37"/>
    <mergeCell ref="T37:U37"/>
    <mergeCell ref="P38:Q38"/>
    <mergeCell ref="R38:S38"/>
    <mergeCell ref="T38:U38"/>
    <mergeCell ref="I71:J71"/>
    <mergeCell ref="R33:S33"/>
    <mergeCell ref="T33:U33"/>
    <mergeCell ref="P34:Q34"/>
    <mergeCell ref="R34:S34"/>
    <mergeCell ref="T34:U34"/>
    <mergeCell ref="P35:Q35"/>
    <mergeCell ref="R35:S35"/>
    <mergeCell ref="T35:U35"/>
    <mergeCell ref="P36:Q36"/>
    <mergeCell ref="R36:S36"/>
    <mergeCell ref="T36:U36"/>
    <mergeCell ref="P49:Q49"/>
    <mergeCell ref="P47:Q47"/>
    <mergeCell ref="K50:L50"/>
    <mergeCell ref="M50:N50"/>
    <mergeCell ref="K51:L51"/>
    <mergeCell ref="M51:N51"/>
    <mergeCell ref="H42:H44"/>
    <mergeCell ref="G42:G44"/>
    <mergeCell ref="F42:F44"/>
    <mergeCell ref="E42:E44"/>
    <mergeCell ref="H58:H59"/>
    <mergeCell ref="G58:G59"/>
    <mergeCell ref="F58:F59"/>
    <mergeCell ref="E58:E59"/>
    <mergeCell ref="AI64:AJ64"/>
    <mergeCell ref="W48:X48"/>
    <mergeCell ref="Y48:Z48"/>
    <mergeCell ref="AA48:AB48"/>
    <mergeCell ref="W49:X49"/>
    <mergeCell ref="Y49:Z49"/>
    <mergeCell ref="AA49:AB49"/>
    <mergeCell ref="W46:X46"/>
    <mergeCell ref="Y46:Z46"/>
    <mergeCell ref="AA46:AB46"/>
    <mergeCell ref="W47:X47"/>
    <mergeCell ref="Y47:Z47"/>
    <mergeCell ref="AA47:AB47"/>
    <mergeCell ref="W44:X44"/>
    <mergeCell ref="Y44:Z44"/>
    <mergeCell ref="AA44:AB44"/>
    <mergeCell ref="AI65:AJ65"/>
    <mergeCell ref="B1:AI1"/>
    <mergeCell ref="B5:AI5"/>
    <mergeCell ref="F4:AI4"/>
    <mergeCell ref="B3:AI3"/>
    <mergeCell ref="B2:AI2"/>
    <mergeCell ref="K12:L12"/>
    <mergeCell ref="I14:J14"/>
    <mergeCell ref="M13:N13"/>
    <mergeCell ref="K13:L13"/>
    <mergeCell ref="M12:N12"/>
    <mergeCell ref="M14:N14"/>
    <mergeCell ref="P12:Q12"/>
    <mergeCell ref="P13:Q13"/>
    <mergeCell ref="AI60:AJ60"/>
    <mergeCell ref="AI61:AJ61"/>
    <mergeCell ref="AI62:AJ62"/>
    <mergeCell ref="AI63:AJ63"/>
    <mergeCell ref="W50:X50"/>
    <mergeCell ref="Y50:Z50"/>
    <mergeCell ref="AA50:AB50"/>
    <mergeCell ref="W51:X51"/>
    <mergeCell ref="Y51:Z51"/>
    <mergeCell ref="AA51:AB51"/>
    <mergeCell ref="T51:U51"/>
    <mergeCell ref="R48:S48"/>
    <mergeCell ref="T48:U48"/>
    <mergeCell ref="R49:S49"/>
    <mergeCell ref="T49:U49"/>
    <mergeCell ref="R46:S46"/>
    <mergeCell ref="T46:U46"/>
    <mergeCell ref="R47:S47"/>
    <mergeCell ref="T47:U47"/>
    <mergeCell ref="K47:L47"/>
    <mergeCell ref="M47:N47"/>
    <mergeCell ref="K48:L48"/>
    <mergeCell ref="M48:N48"/>
    <mergeCell ref="K49:L49"/>
    <mergeCell ref="M49:N49"/>
    <mergeCell ref="W45:X45"/>
    <mergeCell ref="Y45:Z45"/>
    <mergeCell ref="AA45:AB45"/>
    <mergeCell ref="K34:L34"/>
    <mergeCell ref="K35:L35"/>
    <mergeCell ref="V31:Y31"/>
    <mergeCell ref="V32:Y32"/>
    <mergeCell ref="V33:Y33"/>
    <mergeCell ref="R44:S44"/>
    <mergeCell ref="T44:U44"/>
    <mergeCell ref="P45:Q45"/>
    <mergeCell ref="R45:S45"/>
    <mergeCell ref="T45:U45"/>
    <mergeCell ref="N32:O32"/>
    <mergeCell ref="N33:O33"/>
    <mergeCell ref="N34:O34"/>
    <mergeCell ref="N35:O35"/>
    <mergeCell ref="N36:O36"/>
    <mergeCell ref="N37:O37"/>
    <mergeCell ref="N38:O38"/>
    <mergeCell ref="T31:U31"/>
    <mergeCell ref="T32:U32"/>
    <mergeCell ref="R31:S31"/>
    <mergeCell ref="P31:Q31"/>
    <mergeCell ref="P32:Q32"/>
    <mergeCell ref="R32:S32"/>
    <mergeCell ref="P44:Q44"/>
    <mergeCell ref="I48:J48"/>
    <mergeCell ref="P33:Q33"/>
    <mergeCell ref="I50:J50"/>
    <mergeCell ref="I51:J51"/>
    <mergeCell ref="I44:J44"/>
    <mergeCell ref="K44:L44"/>
    <mergeCell ref="M44:N44"/>
    <mergeCell ref="D11:E11"/>
    <mergeCell ref="B4:E4"/>
    <mergeCell ref="E22:O22"/>
    <mergeCell ref="E23:F23"/>
    <mergeCell ref="E24:F24"/>
    <mergeCell ref="E25:F25"/>
    <mergeCell ref="K36:L36"/>
    <mergeCell ref="K37:L37"/>
    <mergeCell ref="N31:O31"/>
    <mergeCell ref="K31:L31"/>
    <mergeCell ref="K32:L32"/>
    <mergeCell ref="K33:L33"/>
    <mergeCell ref="E26:F26"/>
    <mergeCell ref="E27:F27"/>
    <mergeCell ref="E28:G28"/>
    <mergeCell ref="E29:W29"/>
    <mergeCell ref="E39:W39"/>
    <mergeCell ref="V34:Y34"/>
    <mergeCell ref="V35:Y35"/>
    <mergeCell ref="V36:Y36"/>
    <mergeCell ref="V37:Y37"/>
    <mergeCell ref="V38:Y38"/>
    <mergeCell ref="AD42:AH42"/>
    <mergeCell ref="AD58:AH58"/>
    <mergeCell ref="AH43:AH44"/>
    <mergeCell ref="AG43:AG44"/>
    <mergeCell ref="AF43:AF44"/>
    <mergeCell ref="AE43:AE44"/>
    <mergeCell ref="AD43:AD44"/>
    <mergeCell ref="P58:V58"/>
    <mergeCell ref="W58:AC58"/>
    <mergeCell ref="P42:V42"/>
    <mergeCell ref="W42:AC42"/>
    <mergeCell ref="W43:AC43"/>
    <mergeCell ref="P51:Q51"/>
    <mergeCell ref="P46:Q46"/>
    <mergeCell ref="P48:Q48"/>
    <mergeCell ref="P50:Q50"/>
    <mergeCell ref="R50:S50"/>
    <mergeCell ref="T50:U50"/>
    <mergeCell ref="R51:S51"/>
    <mergeCell ref="I31:J31"/>
    <mergeCell ref="I32:J32"/>
    <mergeCell ref="I33:J33"/>
    <mergeCell ref="E66:H66"/>
    <mergeCell ref="E67:O67"/>
    <mergeCell ref="I34:J34"/>
    <mergeCell ref="I35:J35"/>
    <mergeCell ref="I36:J36"/>
    <mergeCell ref="I37:J37"/>
    <mergeCell ref="I38:J38"/>
    <mergeCell ref="K38:L38"/>
    <mergeCell ref="I49:J49"/>
    <mergeCell ref="I58:O58"/>
    <mergeCell ref="I42:O42"/>
    <mergeCell ref="I45:J45"/>
    <mergeCell ref="I46:J46"/>
    <mergeCell ref="K45:L45"/>
    <mergeCell ref="M45:N45"/>
    <mergeCell ref="K46:L46"/>
    <mergeCell ref="M46:N46"/>
    <mergeCell ref="E52:O53"/>
    <mergeCell ref="E56:M56"/>
    <mergeCell ref="E57:M57"/>
    <mergeCell ref="I47:J47"/>
    <mergeCell ref="AI58:AJ59"/>
    <mergeCell ref="AK58:AK59"/>
    <mergeCell ref="C83:T83"/>
    <mergeCell ref="C84:C90"/>
    <mergeCell ref="D84:F84"/>
    <mergeCell ref="G84:T84"/>
    <mergeCell ref="D85:F85"/>
    <mergeCell ref="G85:T85"/>
    <mergeCell ref="D86:F86"/>
    <mergeCell ref="G86:T86"/>
    <mergeCell ref="D87:F87"/>
    <mergeCell ref="G87:T87"/>
    <mergeCell ref="D88:F88"/>
    <mergeCell ref="G88:T88"/>
    <mergeCell ref="D89:F89"/>
    <mergeCell ref="G89:T89"/>
    <mergeCell ref="D90:F90"/>
    <mergeCell ref="G90:T90"/>
    <mergeCell ref="C21:C79"/>
    <mergeCell ref="P43:V43"/>
    <mergeCell ref="I43:O43"/>
    <mergeCell ref="E68:P68"/>
    <mergeCell ref="E51:H51"/>
    <mergeCell ref="E41:M41"/>
  </mergeCells>
  <conditionalFormatting sqref="I45:I50 K45:K50 M45:M50 O45:P50 R45:R50 T45:T50 V45:W50 Y45:Y50 AA45:AA50 AC45:AC50">
    <cfRule type="cellIs" dxfId="9" priority="11" operator="between">
      <formula>1.01</formula>
      <formula>1000</formula>
    </cfRule>
  </conditionalFormatting>
  <conditionalFormatting sqref="I13:J13">
    <cfRule type="containsText" dxfId="8" priority="4" operator="containsText" text="ESCRIBA EL NÚMERO DEL ACUERDO DEL CONSEJO DIRECTIVO EN EL CUAL**">
      <formula>NOT(ISERROR(SEARCH("ESCRIBA EL NÚMERO DEL ACUERDO DEL CONSEJO DIRECTIVO EN EL CUAL**",I13)))</formula>
    </cfRule>
  </conditionalFormatting>
  <conditionalFormatting sqref="I60:AC65">
    <cfRule type="cellIs" dxfId="7" priority="8" operator="between">
      <formula>1.01</formula>
      <formula>1000</formula>
    </cfRule>
  </conditionalFormatting>
  <conditionalFormatting sqref="M13:N13">
    <cfRule type="containsText" dxfId="6" priority="3" operator="containsText" text="ESCRIBA EL NÚMERO DEL ACUERDO DEL CONSEJO DIRECTIVO EN EL CUAL**">
      <formula>NOT(ISERROR(SEARCH("ESCRIBA EL NÚMERO DEL ACUERDO DEL CONSEJO DIRECTIVO EN EL CUAL**",M13)))</formula>
    </cfRule>
  </conditionalFormatting>
  <conditionalFormatting sqref="P13:Q13">
    <cfRule type="containsText" dxfId="5" priority="2" operator="containsText" text="ESCRIBA EL NÚMERO DEL ACUERDO DEL CONSEJO DIRECTIVO EN EL CUAL**">
      <formula>NOT(ISERROR(SEARCH("ESCRIBA EL NÚMERO DEL ACUERDO DEL CONSEJO DIRECTIVO EN EL CUAL**",P13)))</formula>
    </cfRule>
  </conditionalFormatting>
  <conditionalFormatting sqref="T13">
    <cfRule type="containsText" dxfId="4" priority="1" operator="containsText" text="ESCRIBA EL NÚMERO DEL ACUERDO DEL CONSEJO DIRECTIVO EN EL CUAL**">
      <formula>NOT(ISERROR(SEARCH("ESCRIBA EL NÚMERO DEL ACUERDO DEL CONSEJO DIRECTIVO EN EL CUAL**",T13)))</formula>
    </cfRule>
  </conditionalFormatting>
  <conditionalFormatting sqref="AD45:AH50 G72:I78 K72:K78">
    <cfRule type="cellIs" dxfId="3" priority="9" operator="equal">
      <formula>0</formula>
    </cfRule>
  </conditionalFormatting>
  <conditionalFormatting sqref="AD60:AH65">
    <cfRule type="cellIs" dxfId="2" priority="6" operator="equal">
      <formula>0</formula>
    </cfRule>
  </conditionalFormatting>
  <conditionalFormatting sqref="AH45:AH50">
    <cfRule type="containsText" dxfId="1" priority="10" operator="containsText" text="ERROR">
      <formula>NOT(ISERROR(SEARCH("ERROR",AH45)))</formula>
    </cfRule>
  </conditionalFormatting>
  <conditionalFormatting sqref="AH60:AH65">
    <cfRule type="containsText" dxfId="0" priority="7" operator="containsText" text="ERROR">
      <formula>NOT(ISERROR(SEARCH("ERROR",AH60)))</formula>
    </cfRule>
  </conditionalFormatting>
  <dataValidations count="10">
    <dataValidation type="whole" operator="greaterThanOrEqual" allowBlank="1" showErrorMessage="1" errorTitle="ERROR" error="Escriba un número igual o mayor que 0" promptTitle="ERROR" prompt="Escriba un número igual o mayor que 0" sqref="G23:G27" xr:uid="{F28BDABE-A24F-4253-9EA7-7864DE5E2269}">
      <formula1>0</formula1>
    </dataValidation>
    <dataValidation type="list" allowBlank="1" showInputMessage="1" showErrorMessage="1" sqref="M32:M38" xr:uid="{46D0C583-CA28-4543-B76C-4F0B87A5973F}">
      <formula1>"Aprestamiento, Diagnostico, Formulación"</formula1>
    </dataValidation>
    <dataValidation type="custom" allowBlank="1" showInputMessage="1" showErrorMessage="1" error="La suma de la programación no puede ser superior a 20%" sqref="I61:O65 I45:I50 K45:K50 L46:L50 M45:M50 N46:N50 O45:O50" xr:uid="{644796D5-FDB4-4A54-B326-2CD660A1B659}">
      <formula1>SUM($I45:$O45)&lt;=$I$43</formula1>
    </dataValidation>
    <dataValidation type="custom" allowBlank="1" showInputMessage="1" showErrorMessage="1" error="La suma de la programación no puede ser superior a 50%" sqref="P60:V65" xr:uid="{071EDA81-EFF1-482F-B544-673B956FA6AA}">
      <formula1>SUM($P60:$V60)&lt;=$P$43</formula1>
    </dataValidation>
    <dataValidation type="custom" allowBlank="1" showInputMessage="1" showErrorMessage="1" error="La suma de la programación no puede ser superior a 30%" sqref="W60:AC65 W45:AC50" xr:uid="{3D21E0DE-2101-4036-9583-A99FE96C4359}">
      <formula1>SUM($W45:$AC45)&lt;=$W$43</formula1>
    </dataValidation>
    <dataValidation type="custom" allowBlank="1" showInputMessage="1" showErrorMessage="1" error="La suma de la programación no puede ser superior a 20%" sqref="I60:O60" xr:uid="{35A43783-8540-4714-804C-1D6BD7CCDE5B}">
      <formula1>SUM($I60:$O60)&lt;=$I$43</formula1>
    </dataValidation>
    <dataValidation type="list" allowBlank="1" showInputMessage="1" showErrorMessage="1" sqref="G45:G50" xr:uid="{21CE1E48-5110-46F3-9618-5B7D91E6B22F}">
      <formula1>"Formulción, Ajuste"</formula1>
    </dataValidation>
    <dataValidation type="custom" allowBlank="1" showInputMessage="1" showErrorMessage="1" error="La suma de la programación no puede ser superior a 50%" sqref="P45:V50" xr:uid="{08BF75DD-A578-4A7C-8CC7-1B05E064156D}">
      <formula1>SUM($P45:$V45)&lt;=$P$43</formula1>
    </dataValidation>
    <dataValidation type="list" allowBlank="1" showInputMessage="1" showErrorMessage="1" sqref="H13 K13 O13 R13" xr:uid="{30E9D8B1-8900-48AA-92FE-F4D136C428B6}">
      <formula1>"SI APLICA, NO APLICA"</formula1>
    </dataValidation>
    <dataValidation type="list" allowBlank="1" showInputMessage="1" showErrorMessage="1" sqref="H14 K14 O14 R14" xr:uid="{343697DB-8E95-418E-9DA5-103277D35919}">
      <formula1>"SI SE REPORTA, NO SE REPORTA"</formula1>
    </dataValidation>
  </dataValidations>
  <hyperlinks>
    <hyperlink ref="C9" location="'ANEXO 3'!A1" display="VOLVER AL INDICE" xr:uid="{EE58A6DB-B515-48AB-A876-F8CB54329B4F}"/>
  </hyperlinks>
  <pageMargins left="0.25" right="0.25" top="0.75" bottom="0.75" header="0.3" footer="0.3"/>
  <pageSetup paperSize="178" orientation="landscape" horizontalDpi="1200" verticalDpi="1200" r:id="rId1"/>
  <ignoredErrors>
    <ignoredError sqref="H63:H65 H46:H50 H60:H62"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PMAA_HM</vt:lpstr>
      <vt:lpstr>PMAA_REPORTE</vt:lpstr>
      <vt:lpstr>acumula</vt:lpstr>
      <vt:lpstr>PMAA_HM!Área_de_impresión</vt:lpstr>
      <vt:lpstr>cobertura</vt:lpstr>
      <vt:lpstr>Desagregaci</vt:lpstr>
      <vt:lpstr>enfoque</vt:lpstr>
      <vt:lpstr>fuente</vt:lpstr>
      <vt:lpstr>orienta</vt:lpstr>
      <vt:lpstr>periodicidad</vt:lpstr>
      <vt:lpstr>tipo</vt:lpstr>
      <vt:lpstr>tipounidad</vt:lpstr>
      <vt:lpstr>PMAA_HM!Títulos_a_imprimir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2023-12-05T05:00:18Z</dcterms:modified>
  <cp:category/>
  <cp:contentStatus/>
</cp:coreProperties>
</file>