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LANIFICACION_ORDENAMIENTO_COOR_AMBIENTAL/"/>
    </mc:Choice>
  </mc:AlternateContent>
  <xr:revisionPtr revIDLastSave="874" documentId="8_{8E94EE6F-ACDB-413A-9337-5A53F0718CA6}" xr6:coauthVersionLast="47" xr6:coauthVersionMax="47" xr10:uidLastSave="{D93717F9-C3FD-4E3F-A93A-8727CFA9D387}"/>
  <bookViews>
    <workbookView xWindow="-120" yWindow="-120" windowWidth="20730" windowHeight="11040" firstSheet="1" activeTab="2" xr2:uid="{00000000-000D-0000-FFFF-FFFF00000000}"/>
  </bookViews>
  <sheets>
    <sheet name="Listas" sheetId="2" state="hidden" r:id="rId1"/>
    <sheet name="Instructivo" sheetId="5" r:id="rId2"/>
    <sheet name="Formato Hoja Metodológica" sheetId="1" r:id="rId3"/>
    <sheet name="Hoja1" sheetId="6" r:id="rId4"/>
  </sheets>
  <externalReferences>
    <externalReference r:id="rId5"/>
  </externalReferences>
  <definedNames>
    <definedName name="acumula">Listas!$B$36:$B$40</definedName>
    <definedName name="_xlnm.Print_Area" localSheetId="2">'Formato Hoja Metodológica'!$B$1:$Q$63</definedName>
    <definedName name="cobertura">Listas!$D$30:$D$33</definedName>
    <definedName name="Desagregaci">Listas!$D$30:$D$35</definedName>
    <definedName name="enfoque">Listas!$D$22:$D$27</definedName>
    <definedName name="fuente">Listas!$B$3:$B$4</definedName>
    <definedName name="orienta">Listas!$D$38:$D$40</definedName>
    <definedName name="periodicidad">Listas!$B$12:$B$19</definedName>
    <definedName name="tipo">Listas!$B$7:$B$9</definedName>
    <definedName name="tipounidad">Listas!$B$22:$B$33</definedName>
    <definedName name="_xlnm.Print_Titles" localSheetId="2">'Formato Hoja Metodológica'!$1:$7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3" i="6" l="1"/>
  <c r="P12" i="6"/>
  <c r="M12" i="6"/>
  <c r="J12" i="6"/>
  <c r="H68" i="6"/>
  <c r="G68" i="6"/>
  <c r="F68" i="6"/>
  <c r="E68" i="6"/>
  <c r="E63" i="6"/>
  <c r="E64" i="6"/>
  <c r="E65" i="6"/>
  <c r="E66" i="6"/>
  <c r="E67" i="6"/>
  <c r="E62" i="6"/>
  <c r="D52" i="6"/>
  <c r="D53" i="6"/>
  <c r="D54" i="6"/>
  <c r="D66" i="6" s="1"/>
  <c r="D55" i="6"/>
  <c r="D67" i="6" s="1"/>
  <c r="D50" i="6"/>
  <c r="D62" i="6" s="1"/>
  <c r="D51" i="6"/>
  <c r="D63" i="6" s="1"/>
  <c r="D64" i="6"/>
  <c r="D65" i="6"/>
  <c r="F36" i="6"/>
  <c r="F50" i="6" s="1"/>
  <c r="AT50" i="6" s="1"/>
  <c r="F37" i="6"/>
  <c r="F51" i="6" s="1"/>
  <c r="AT51" i="6" s="1"/>
  <c r="F39" i="6"/>
  <c r="F40" i="6"/>
  <c r="F54" i="6" s="1"/>
  <c r="AT54" i="6" s="1"/>
  <c r="F41" i="6"/>
  <c r="F55" i="6" s="1"/>
  <c r="AT55" i="6" s="1"/>
  <c r="F38" i="6"/>
  <c r="F52" i="6" s="1"/>
  <c r="AT52" i="6" s="1"/>
  <c r="E36" i="6"/>
  <c r="E50" i="6" s="1"/>
  <c r="E37" i="6"/>
  <c r="E51" i="6" s="1"/>
  <c r="E39" i="6"/>
  <c r="E40" i="6"/>
  <c r="E54" i="6" s="1"/>
  <c r="E41" i="6"/>
  <c r="E55" i="6" s="1"/>
  <c r="E38" i="6"/>
  <c r="E52" i="6" s="1"/>
  <c r="AI56" i="6"/>
  <c r="AK56" i="6"/>
  <c r="AM56" i="6"/>
  <c r="AO56" i="6"/>
  <c r="U56" i="6"/>
  <c r="W56" i="6"/>
  <c r="Y56" i="6"/>
  <c r="AA56" i="6"/>
  <c r="AB56" i="6"/>
  <c r="AD56" i="6"/>
  <c r="AF56" i="6"/>
  <c r="AH56" i="6"/>
  <c r="N56" i="6"/>
  <c r="P56" i="6"/>
  <c r="R56" i="6"/>
  <c r="T56" i="6"/>
  <c r="AP51" i="6"/>
  <c r="AQ51" i="6"/>
  <c r="AR51" i="6"/>
  <c r="AS51" i="6"/>
  <c r="AP52" i="6"/>
  <c r="AQ52" i="6"/>
  <c r="AR52" i="6"/>
  <c r="AS52" i="6"/>
  <c r="AP53" i="6"/>
  <c r="AQ53" i="6"/>
  <c r="AR53" i="6"/>
  <c r="AR56" i="6" s="1"/>
  <c r="AS53" i="6"/>
  <c r="AP54" i="6"/>
  <c r="AQ54" i="6"/>
  <c r="AR54" i="6"/>
  <c r="AS54" i="6"/>
  <c r="AP55" i="6"/>
  <c r="AQ55" i="6"/>
  <c r="AR55" i="6"/>
  <c r="AS55" i="6"/>
  <c r="AS56" i="6" s="1"/>
  <c r="AQ56" i="6"/>
  <c r="AS50" i="6"/>
  <c r="AR50" i="6"/>
  <c r="AQ50" i="6"/>
  <c r="AP50" i="6"/>
  <c r="AP37" i="6"/>
  <c r="AQ37" i="6"/>
  <c r="AR37" i="6"/>
  <c r="AS37" i="6"/>
  <c r="AP38" i="6"/>
  <c r="AQ38" i="6"/>
  <c r="AR38" i="6"/>
  <c r="AS38" i="6"/>
  <c r="AP39" i="6"/>
  <c r="AQ39" i="6"/>
  <c r="AR39" i="6"/>
  <c r="AS39" i="6"/>
  <c r="AP40" i="6"/>
  <c r="AQ40" i="6"/>
  <c r="AR40" i="6"/>
  <c r="AS40" i="6"/>
  <c r="AP41" i="6"/>
  <c r="AQ41" i="6"/>
  <c r="AR41" i="6"/>
  <c r="AS41" i="6"/>
  <c r="AS36" i="6"/>
  <c r="AR36" i="6"/>
  <c r="AQ36" i="6"/>
  <c r="AP36" i="6"/>
  <c r="S13" i="6"/>
  <c r="P13" i="6"/>
  <c r="M13" i="6"/>
  <c r="G4" i="6"/>
  <c r="C2" i="6"/>
  <c r="D61" i="6"/>
  <c r="M56" i="6"/>
  <c r="K56" i="6"/>
  <c r="I56" i="6"/>
  <c r="G56" i="6"/>
  <c r="AI42" i="6"/>
  <c r="AK42" i="6"/>
  <c r="AM42" i="6"/>
  <c r="AO42" i="6"/>
  <c r="AH42" i="6"/>
  <c r="AF42" i="6"/>
  <c r="AD42" i="6"/>
  <c r="AB42" i="6"/>
  <c r="AA42" i="6"/>
  <c r="Y42" i="6"/>
  <c r="W42" i="6"/>
  <c r="U42" i="6"/>
  <c r="T42" i="6"/>
  <c r="R42" i="6"/>
  <c r="P42" i="6"/>
  <c r="N42" i="6"/>
  <c r="M42" i="6"/>
  <c r="K42" i="6"/>
  <c r="I42" i="6"/>
  <c r="G42" i="6"/>
  <c r="F53" i="6"/>
  <c r="AT53" i="6" s="1"/>
  <c r="E53" i="6"/>
  <c r="AT56" i="6" l="1"/>
  <c r="AP56" i="6"/>
  <c r="H66" i="6"/>
  <c r="F65" i="6"/>
  <c r="F66" i="6"/>
  <c r="F64" i="6"/>
  <c r="H67" i="6"/>
  <c r="H65" i="6"/>
  <c r="H63" i="6"/>
  <c r="G63" i="6"/>
  <c r="AR42" i="6"/>
  <c r="G67" i="6"/>
  <c r="G65" i="6"/>
  <c r="F67" i="6"/>
  <c r="F63" i="6"/>
  <c r="H62" i="6"/>
  <c r="H64" i="6"/>
  <c r="F62" i="6"/>
  <c r="G66" i="6"/>
  <c r="G64" i="6"/>
  <c r="G62" i="6"/>
  <c r="AS42" i="6"/>
  <c r="AT36" i="6"/>
  <c r="AP42" i="6"/>
  <c r="AT40" i="6"/>
  <c r="AT38" i="6"/>
  <c r="AQ42" i="6"/>
  <c r="AT41" i="6"/>
  <c r="AT39" i="6"/>
  <c r="AT37" i="6"/>
  <c r="S12" i="6" l="1"/>
</calcChain>
</file>

<file path=xl/sharedStrings.xml><?xml version="1.0" encoding="utf-8"?>
<sst xmlns="http://schemas.openxmlformats.org/spreadsheetml/2006/main" count="461" uniqueCount="290">
  <si>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</si>
  <si>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</si>
  <si>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</si>
  <si>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</si>
  <si>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</si>
  <si>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</si>
  <si>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</si>
  <si>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</si>
  <si>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</si>
  <si>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</si>
  <si>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</si>
  <si>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</si>
  <si>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</si>
  <si>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</si>
  <si>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</si>
  <si>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</si>
  <si>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</si>
  <si>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</si>
  <si>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</si>
  <si>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</si>
  <si>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</si>
  <si>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</si>
  <si>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</si>
  <si>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</si>
  <si>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</si>
  <si>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</si>
  <si>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</si>
  <si>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</si>
  <si>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</si>
  <si>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</si>
  <si>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</si>
  <si>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</si>
  <si>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</si>
  <si>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</si>
  <si>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</si>
  <si>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</si>
  <si>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</si>
  <si>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</si>
  <si>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</si>
  <si>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</si>
  <si>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</si>
  <si>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</si>
  <si>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</si>
  <si>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</si>
  <si>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</si>
  <si>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</si>
  <si>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</si>
  <si>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</si>
  <si>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</si>
  <si>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</si>
  <si>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</si>
  <si>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</si>
  <si>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</si>
  <si>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</si>
  <si>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</si>
  <si>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</si>
  <si>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</si>
  <si>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</si>
  <si>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</si>
  <si>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</si>
  <si>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</si>
  <si>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</si>
  <si>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</si>
  <si>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</si>
  <si>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</si>
  <si>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</si>
  <si>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</si>
  <si>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</si>
  <si>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</si>
  <si>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</si>
  <si>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</si>
  <si>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</si>
  <si>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</si>
  <si>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</si>
  <si>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</si>
  <si>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</si>
  <si>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</si>
  <si>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</si>
  <si>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</si>
  <si>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</si>
  <si>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</si>
  <si>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</si>
  <si>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</si>
  <si>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</si>
  <si>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</si>
  <si>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</si>
  <si>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</si>
  <si>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</si>
  <si>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</si>
  <si>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</si>
  <si>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</si>
  <si>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</si>
  <si>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</si>
  <si>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</si>
  <si>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</si>
  <si>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</si>
  <si>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</si>
  <si>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</si>
  <si>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</si>
  <si>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</si>
  <si>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</si>
  <si>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</si>
  <si>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</si>
  <si>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</si>
  <si>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</si>
  <si>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</si>
  <si>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</si>
  <si>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</si>
  <si>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</si>
  <si>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</si>
  <si>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</si>
  <si>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</si>
  <si>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</si>
  <si>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</si>
  <si>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</si>
  <si>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</si>
  <si>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</si>
  <si>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</si>
  <si>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</si>
  <si>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</si>
  <si>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</si>
  <si>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</si>
  <si>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</si>
  <si>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</si>
  <si>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</si>
  <si>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</si>
  <si>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</si>
  <si>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</si>
  <si>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</si>
  <si>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</si>
  <si>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</si>
  <si>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</si>
  <si>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</si>
  <si>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</si>
  <si>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</si>
  <si>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</si>
  <si>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</si>
  <si>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</si>
  <si>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</si>
  <si>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</si>
  <si>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</si>
  <si>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</si>
  <si>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</si>
  <si>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</si>
  <si>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</si>
  <si>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</si>
  <si>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</si>
  <si>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</si>
  <si>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</si>
  <si>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</si>
  <si>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</si>
  <si>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</si>
  <si>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</si>
  <si>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</si>
  <si>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</si>
  <si>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</si>
  <si>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</si>
  <si>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</si>
  <si>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</si>
  <si>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</si>
  <si>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</si>
  <si>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</si>
  <si>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</si>
  <si>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</si>
  <si>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</si>
  <si>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</si>
  <si>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</si>
  <si>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</si>
  <si>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</si>
  <si>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t>Código: F-E-SIG-46</t>
  </si>
  <si>
    <t>2.5.1. Otra  Cúal</t>
  </si>
  <si>
    <t xml:space="preserve">Total </t>
  </si>
  <si>
    <t>2.13.1. Otra Cúal?</t>
  </si>
  <si>
    <t>Avance en la formulación, adopción y actualización del plan de manejo ambiental de páramos delimitados por el MinAmbiente</t>
  </si>
  <si>
    <t>Ministerio de Ambiente y Desarrollo Sostenible (Minambiente)</t>
  </si>
  <si>
    <t>Dirección de Bosques, Biodiversidad y Servicios Ecosistémicos</t>
  </si>
  <si>
    <t>Correo institucional: servicioalciudadano@minambiente.gov.co</t>
  </si>
  <si>
    <t>Conmutador: +57 6013323400, Whatsapp: +57 3102213891
Línea gratuita nacional: 018000919301
Línea Celular: +57 3133463676</t>
  </si>
  <si>
    <t>Adriana Rivera Brusatin</t>
  </si>
  <si>
    <t>Directora</t>
  </si>
  <si>
    <t>ariverab@minambiente.gov.co</t>
  </si>
  <si>
    <t xml:space="preserve">Ministerio de Ambiente y Desarrollo Sostenible </t>
  </si>
  <si>
    <t>Eduardo Gutierrez Ocampo</t>
  </si>
  <si>
    <t>Profesional Especializado</t>
  </si>
  <si>
    <t>egutierrezo@minambiente.gov.co</t>
  </si>
  <si>
    <t xml:space="preserve">Mide el porcentaje de avance en la formulación, adopción y actualización de los planes de manejo ambiental de los páramos presentes en la jurisdicción de la Autoridad Ambiental y que se hayan delimitado por el Ministerio de Ambiente y Desarrollo Sostenible 
Finalidad / Propósito:
Mide el avance en la formulación de cada uno de los componentes que conforman el plan de manejo ambiental del páramo en cuanto al diagnóstico, zonificación, determinación de régimen de usos y eje programático.  De esta manera el indicador busca hacer seguimiento a la contribución de las CAR a la ejecución de la Política Nacional de Gestión Integral de la Biodiversidad y sus Servicios Ecosistémicos. </t>
  </si>
  <si>
    <t xml:space="preserve">Ley 99 de 1993, artículo 1, </t>
  </si>
  <si>
    <t>Establece entre los Principios Generales Ambientales que las zonas de páramos, subpáramos, los nacimientos de agua y las zonas de recarga de acuíferos serán objeto de protección especial.</t>
  </si>
  <si>
    <t>Ley 1450 de 2011, artículo 202,</t>
  </si>
  <si>
    <t>Por la cual se expide el Plan Nacional de Desarrollo, 2010-2014, Delimitación de Ecosistemas de Páramos y Humedales</t>
  </si>
  <si>
    <t>Ley 1753 de 2015, artículo 173</t>
  </si>
  <si>
    <t>Por la cual se expide el Plan Nacional de Desarrollo 2014-2018, Protección y delimitación de páramos</t>
  </si>
  <si>
    <t>Ley 1930 de 2018, artículo 6</t>
  </si>
  <si>
    <t>Por medio de la cual se dictan disposiciones para la gestión integral de los páramos en Colombia, Plan de Manejo de Páramos</t>
  </si>
  <si>
    <t>Resolución 1294 de 2021</t>
  </si>
  <si>
    <t>Por la cual se establecen los lineamientos para el desarrollo de actividades agropecuarias de bajo impacto y ambientalmente sostenibles en páramos y se adoptan otras disposiciones</t>
  </si>
  <si>
    <t>Por la cual se adoptan los lineamientos para orientar el diseño, capacitación y puesta en marcha de los programas, planes y proyectos de reconversión y sustitución de las actividades agropecuarias en páramos delimitados y se adoptan otras disposiciones.</t>
  </si>
  <si>
    <t>Resolución 886 de 2018</t>
  </si>
  <si>
    <t>Por la cual se adoptan los lineamientos para la zonificación y régimen de usos en as áreas de páramos delimitados y se establecen directrices para diseñar, capacitar y poner en marcha programas de sustitución y reconversión de las actividades agropecuarias y se toma otras determinaciones.</t>
  </si>
  <si>
    <t>Resolución 249 de 2022</t>
  </si>
  <si>
    <t>Jurisdicción de la Autoridad Ambiental</t>
  </si>
  <si>
    <t>Aprobación del 100% de los Planes de Ordenación Forestal formulados y/o actualización mediante Acto Administrativo del Consejo Directivo y PGAR de la autoridad ambiental.</t>
  </si>
  <si>
    <t>Autoridades Ambientales</t>
  </si>
  <si>
    <t>Adopción
(Ley 1930 de 2018 - Artículo 6°)</t>
  </si>
  <si>
    <t>Diagnóstico: 
(Numeral 1 Art 10, Resol 886 de 2018)</t>
  </si>
  <si>
    <t>Basado en la información existente y las diferentes consideraciones de participación expuestas y fundamentalmente en los estudios técnicos, sociales, económicos y ambientales de los páramos. Así como la información del SIAC, Se incluirá un capítulo de la síntesis de las variables biofísicas y socioeconómicas relevantes para la zonificación y definición de estrategias de manejo</t>
  </si>
  <si>
    <t>Evaluación y seguimiento: 
(Numeral 6, Art 10, Resol 886 de 2018)</t>
  </si>
  <si>
    <t>Se presentarán los mecanismos necesarios para la Coordinación y ejecución del plan de manejo ambiental y se identificarán los indicadores para su evaluación y seguimiento</t>
  </si>
  <si>
    <t>Financiero: 
(Numeral 5 Art 10, Resol 886 de 2018)</t>
  </si>
  <si>
    <t>Se presentan los costos de ejecución del plan y se definirá una estrategia financiera y de gestión para su ejecución a corto, mediano y largo plazo, identificando fuentes de financiación del mismo y mecanismos para su autosostenibilidad</t>
  </si>
  <si>
    <t>Monitoreo Socio-económico:
(Numeral 7, Art 10 Resol 886 de 2018)</t>
  </si>
  <si>
    <t>Sistema de monitoreo basado en indicadores que dé cuenta de los componentes socio-económicos y biofísicos (entre ellos motores de transformación incluyendo especialmente cambio del uso del suelo y cambio climático)</t>
  </si>
  <si>
    <t>Programatico:
(Numeral 4, Art 13 Resol 886 de 2018)</t>
  </si>
  <si>
    <t>Reune las estrategias, programas, proyectos y acciones, enfocados a la protección, conservación, uso sostenible y restauración de los parámos y su interrelación con el territorio aledaño.</t>
  </si>
  <si>
    <t>Objetivo demanejo:
(Numeral 2, Art 13 Resol 886 de 2018)</t>
  </si>
  <si>
    <t>Corresponde a los objetivos que seguirán la gestión y el manejo del ecosistema en el corto, mediano y largo plazo.</t>
  </si>
  <si>
    <t>Zonificación:
(Numeral 3, Art 13 Resol 886 de 2018)</t>
  </si>
  <si>
    <t>Contiene la descripción de las zonas de manejo diferencial con su respectiva cartografía, regímenes de uso y transiciones definidas de acuerdo con las pautas antes mencionadas, Las áreas protecgidas del Sistema de Parques Nacionales y los Parques Naturakes Regionales, no serán considerados, pero se incluiran en la cartografia resultante con su zonificación propia de acuerdo a los instrumentos de planificación respectivos.</t>
  </si>
  <si>
    <t>Los ecosistemas de páramos han sido reconocidos como áreas de especial importancia ecológica que cuentan con una protección especial por parte del Estado, toda vez que resultan de vital importancia por los servicios ecosistémicos que prestan a la población colombiana, especialmente los relacionados con la estabilidad de los ciclos climáticos e hidrológicos y con la regulación de los flujos de agua en cantidad y calidad</t>
  </si>
  <si>
    <r>
      <rPr>
        <b/>
        <sz val="10"/>
        <rFont val="Arial"/>
        <family val="2"/>
      </rPr>
      <t xml:space="preserve">Documentos
</t>
    </r>
    <r>
      <rPr>
        <sz val="10"/>
        <rFont val="Arial"/>
        <family val="2"/>
      </rPr>
      <t xml:space="preserve">
'Lineamientos para la elaboración del Plan de Manejo ambiental aplicable a los páramos delimitadis, Paragrafo 1 del artículo 1 de la Resolución 886 de 2018.</t>
    </r>
  </si>
  <si>
    <r>
      <t>Vigencia: 06</t>
    </r>
    <r>
      <rPr>
        <sz val="10"/>
        <rFont val="Arial"/>
        <family val="2"/>
      </rPr>
      <t>/10/2022</t>
    </r>
  </si>
  <si>
    <r>
      <t xml:space="preserve">Una vez delimitados los páramos las Autoridades Ambientales Regionales deberán elaborar, </t>
    </r>
    <r>
      <rPr>
        <b/>
        <sz val="10"/>
        <rFont val="Arial"/>
        <family val="2"/>
      </rPr>
      <t>adoptar</t>
    </r>
    <r>
      <rPr>
        <sz val="10"/>
        <rFont val="Arial"/>
        <family val="2"/>
      </rPr>
      <t xml:space="preserve"> e implementar los Planes de Manejo Ambiental de los páramos que se encuentran bajo su jurisdicción, de conformidad con los lineamientos del Ministerio de Ambiente y Desarrollo Sostenible, previo agotamiento de los mecanismos de participación ciudadana, bajo el esquema de gobernanza y participación de actores interinstitucionales y sociales, y enfoque diferencial de derechos.</t>
    </r>
  </si>
  <si>
    <t>Los ecosistemas de páramos han sido reconocidos como áreas de especial importancia ecológica que cuenten con una protección especial por parte del Estado, toda vez que resultan de vital importancia por los servicios ecosistémicos que prestan a la población colombiana, especialmente los relacionados con la estabilidad de los ciclos climáticos e hidrológicos, la captura de carbono y la regulación de los flujos de agua en cantidad y calidad.
Para ello, el artículo 1 de la Ley 99 de 1993 establece dentro de los principios generales ambientales que los páramos, los nacimientos de agua y las zonas de recarga de acuíferos serán objeto de protección especial.
El artículo 4 de la Ley 1930 establece que el Ministerio de Ambiente y Desarrollo Sostenible hará la delimitación de los páramos. Asimismo, el artículo 5 menciona las actividades prohibidas en los páramos y que el desarrollo de proyectos, obras o actividades en páramos estará sujeto a los planes de manejo correspondientes. 
De igual forma, la precitada ley establece en su artículo 6 que una vez delimitados los páramos las autoridades ambientales regionales deberán elaborar, adoptar e implementar los planes de manejo ambiental de los páramos que se encuentran bajo su jurisdicción, previo agotamiento de los mecanismos de participación ciudadana, bajo el esquema de gobernanza y participación de actores interinstitucionales y sociales, y enfoque diferencial de derechos. 
Los planes de manejo deberán contemplar y formular acciones orientadas a la preservación, restauración, uso sostenible y generación de conocimiento de los páramos, con base en los Estudios Técnicos, Económicos Sociales y Ambientales, en un plazo no mayor a cuatro (4) años contados a partir de su delimitación (según resolución de delimitación de Minambiente) y con un horizonte de implementación como mínimo de diez (10) años.</t>
  </si>
  <si>
    <t>El trabajo directo con comunidades locales ha permitido identificar una diversidad de visiones, posiciones y realidades entre quienes hacen del páramo su hogar, su espacio de producción, su lugar de identidad, permitiendo reconocer una multiplicidad de miradas e intereses en torno a los territorios paramunos. Con base en la experiencia de los proyectos que concurren en la construcción de estos lineamientos, podemos atrevernos a asegurar que el éxito o fracaso en el manejo. de los páramos, estarán dados por la capacidad metodológica para el diálogo, el encuentro, el ejercicio democrático del disenso y el consenso y la construcción colectiva de acuerdos para el manejo del territorio, donde comunidades organizadas y la institucionalidad pública, tengan capacidad de decisión en la gestión del territorio a través de distintas estrategias y acciones que se defina para las fases de trabajo venideras.   Para llevar a la práctica lo anterior se requiere un proceso transversal de educación y capacitación en derechos y deberes, en gobernanza y fortalecimiento organizacional de las partes, en la creación de espacios de intercambios de saberes y prácticas de conservación y uso sostenible del páramo que sus habitantes y personal técnico puedan aportar a una red de gestión del conocimiento alrededor de la defensa, manejo y uso sostenible de la alta montaña.
En el manejo y gestión de la alta montaña se debe incorporar estos distintos ámbitos con sus diversos actores donde se toman decisiones de manejo concertado, se construyen acuerdos y se aportan saberes, conocimiento científico y prácticas y tecnologías que aporten al uso sostenible de los páramos y la conservación de sus servicios ecosistémicos.
El páramo de hoy se ha ido formando a partir de procesos históricos tan remotos como los modelos de ocupación territorial indígena y  la estructura urbano-regional colonial, hasta llegar a los actuales modelos de territorio basados en el paradigma ambiental, pasando por los procesos de poblamiento generados desde las políticas agrarias de la primera mitad del siglo XX, la revolución verde, el conflicto interno armado de finales del s. XX así como la inserción de estos territorios en la economía nacional bajo la construcción de embalses y represas, los cultivos de uso ilícito como la amapola, el desarrollo y ampliación de la infraestructura vial, redes de interconexión eléctricas e incluso la urbanización de algunos de ellos. Las posibilidades de transformación hacia usos sostenibles de estos territorios parte del ámbito del predio donde el productor y su familia son quienes toman las decisiones de uso cotidianamente. Para poder incidir en esas decisiones debemos articular distintos esfuerzos en los diferentes ámbitos de gestión del territorio como son la vecindad en el contexto veredal, donde  nuestros aliados son la organización comunitaria local, la mirada hacia la microcuenca, donde el agua puede unir y así  ha sido las voluntades para su protección y cuidado como también los grupos de interés y más allá mirar los contextos de municipio, complejo de páramos y región, donde actores institucionales y sociales de  segundo y tercer grado pueden estar incidiendo notablemente en el uso de los territorios. En cada uno de estos ámbitos de gestión podemos avanzar con acuerdos y consensos y gestión de recursos financieros, técnicos y de talento humano para llevar a cabo los procesos graduales de reconversión productiva y / o sustitución</t>
  </si>
  <si>
    <t>Los planes de manejo de páramos se desarrollarán teniendo como referente territorial los complejos de páramo identificados en el país, de conformidad con la delimitación adelantada por el Minambiente y la clasificación propuesta en Morales et al, 2007 y Sarmiento, et al, 2013. El Plan de Manejo tendrá también como referente los entornos regional y local definidos en cada uno de los Estudios.
En este sentido, el PMP está dirigido principalmente a definir un modelo de gestión participativa de las áreas que hoy en día no se encuentran en figuras de protección estricta tales como áreas del SPNN y declaradas dentro de Parques Naturales Regionales (PNR). Sin embargo, e sus regímenes de uso e instrumentos de gestión obedecen a marcos normativos diferentes y jerárquicamente superiores a los PMP. los objetivos de conservación de estas áreas, así como sus planes de manejo constituyen un referente fundamental en la planeación del manejo y las estrategias de gestión que serán desarrollados y concertados para los complejos de páramo, tanto como los planes y esquemas de ordenamiento territorial, planes de ordenación de cuencas, estrategias complementarias de conservación entre otros instrumentos</t>
  </si>
  <si>
    <t>Porcentaje de avance de la meta anual en la formulación de cada plan
Es resultado del cociente entre el avance en la formulación de cada plan y la meta anual en la formulación de un determinado plan, al cierre de cada vigencia.
〖PAMAP〗_xt = Porcentaje de avance de la meta anual del plan de x, en el tiempo t.
〖PAFP〗_xt= Porcentaje de avance en la formulación del plan x, en el tiempo t.
〖MFP〗_xt= Meta anual de avance (%) en la formulación del plan x, en el tiempo t.
x = Páramo sujeto a Plan de Manejo</t>
  </si>
  <si>
    <t>Para el avance en la formulación del Plan de Manejo de Páramos deberá tenerse en cuenta lo siguiente</t>
  </si>
  <si>
    <r>
      <rPr>
        <b/>
        <sz val="10"/>
        <rFont val="Arial"/>
        <family val="2"/>
      </rPr>
      <t xml:space="preserve">Porcentaje promedio de avance anual en la formulación de los planes de manejo de páramos
</t>
    </r>
    <r>
      <rPr>
        <sz val="10"/>
        <rFont val="Arial"/>
        <family val="2"/>
      </rPr>
      <t xml:space="preserve">
El cálculo del Porcentaje promedio de avance anual en la formulación de los planes de manejo de páramos se obtiene de la siguiente manera:
〖PPAPP〗_t= Porcentaje promedio de avance anual en la formulación de los planes de páramos en el tiempo t.
〖PAMAP〗_xt = Porcentaje de avance de la meta anual del plan de x, en el tiempo t.
N_t= número total de planes en el tiempo t</t>
    </r>
  </si>
  <si>
    <t>Última fase formulada</t>
  </si>
  <si>
    <t>Número y fecha de acto administrativo de adopción</t>
  </si>
  <si>
    <t>Número y fecha de acto administrativo de actualización</t>
  </si>
  <si>
    <t>Fecha de conformación</t>
  </si>
  <si>
    <t>CAR que conforman</t>
  </si>
  <si>
    <t>Área total del Páramo
(ha)</t>
  </si>
  <si>
    <t>Área del páramo en jurisdicción de la Autoridad Ambiental
 (ha)</t>
  </si>
  <si>
    <t>Comisión conjunta
(si aplica)</t>
  </si>
  <si>
    <t>Meta anual de avance en la formulación y adopción del Plan de Manejo establecida en el Plan de Acción</t>
  </si>
  <si>
    <t>Año 1</t>
  </si>
  <si>
    <t>Año 2</t>
  </si>
  <si>
    <t>Año 3</t>
  </si>
  <si>
    <t>Año 4</t>
  </si>
  <si>
    <t>Avance en la formulación y adopción del Plan de Manejo establecida en el Plan de Acción</t>
  </si>
  <si>
    <t>Porcentaje de avance de la meta anual del plan de x, en el tiempo t</t>
  </si>
  <si>
    <t>Nombre del páramo delimitado por Minambiente en la jurisdicción</t>
  </si>
  <si>
    <t>Estado de avance
(%)*</t>
  </si>
  <si>
    <t>* Ver ponderaciones para las diferentes fases establcida en la hoja metodologíca</t>
  </si>
  <si>
    <t>Proceso</t>
  </si>
  <si>
    <t>Avance 31 de diciembre de la vigencia anterior a la formulación del Plan de Acción Cutrienal
(%)</t>
  </si>
  <si>
    <t>PROGRAMACIÓN 
PLAN DE ACCIÓN CUATRIENAL</t>
  </si>
  <si>
    <t>año 1</t>
  </si>
  <si>
    <t>año 2</t>
  </si>
  <si>
    <t>año 3</t>
  </si>
  <si>
    <t>año 4</t>
  </si>
  <si>
    <t>Total</t>
  </si>
  <si>
    <t>Meta PAC</t>
  </si>
  <si>
    <t>Fase 1: Diagnostico</t>
  </si>
  <si>
    <t>Fase 2. Zonificación</t>
  </si>
  <si>
    <t>Fase 3. Determinación de regimen de usos</t>
  </si>
  <si>
    <t>Fase 4. Formulación</t>
  </si>
  <si>
    <t>Fase 5. Adopción</t>
  </si>
  <si>
    <t>31 de diciembre de la vigencia anterior a la formulación del Plan de Acción Cutrienal</t>
  </si>
  <si>
    <t>EJECUCIÓN
PLAN DE ACCIÓN CUATRIENAL</t>
  </si>
  <si>
    <t>Rezago 
año 1</t>
  </si>
  <si>
    <t>Rezago 
año 2</t>
  </si>
  <si>
    <t>Rezago 
año 3</t>
  </si>
  <si>
    <t>TOTAL</t>
  </si>
  <si>
    <t>Avance PAC</t>
  </si>
  <si>
    <t>PERIODO REPORTADO:</t>
  </si>
  <si>
    <t>(Hoja metodológica versión 2,00)</t>
  </si>
  <si>
    <t>Datos reportados por la Corporación</t>
  </si>
  <si>
    <t>Datos establecidos por el MADS</t>
  </si>
  <si>
    <t>Datos calculados por el sistema</t>
  </si>
  <si>
    <t>VOLVER AL INDICE</t>
  </si>
  <si>
    <t xml:space="preserve">¿El Indicador aplica por las especificades ambientales regionales? </t>
  </si>
  <si>
    <t>SI APLICA</t>
  </si>
  <si>
    <t xml:space="preserve">¿El indicador no se reporta por limitaciones de información disponible? </t>
  </si>
  <si>
    <t>NO SE REPORTA</t>
  </si>
  <si>
    <t>SI SE REPORTA</t>
  </si>
  <si>
    <t xml:space="preserve">Observaciones </t>
  </si>
  <si>
    <t>MATRIZ DE REPORTE DE AVANCE DE INDICADORES MÍNIMOS DE GESTIÓN INCORPORADOS EN LA RESOLUCIÓN XXXXXX</t>
  </si>
  <si>
    <t>Metodología de cálculo</t>
  </si>
  <si>
    <t>Acto administrativo de adopción del PMAA
(Número, fecha)</t>
  </si>
  <si>
    <t>Tiempo de vigencia del PMAA</t>
  </si>
  <si>
    <t>Responsable del reporte de las variables del indicador</t>
  </si>
  <si>
    <t>Nombre del funcionario</t>
  </si>
  <si>
    <t>Correo electrónico</t>
  </si>
  <si>
    <t>Dirección</t>
  </si>
  <si>
    <t>Línea base
(información a 31 de diciembre de la vigencia anterior)</t>
  </si>
  <si>
    <t xml:space="preserve">Pagína Web MinAmbiente www.minambiente.gov.co </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</si>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</sst>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40" x14ac:knownFonts="1">
    <font>
      <sz val="10"/>
      <name val="Arial"/>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b/>
      <sz val="12"/>
      <name val="Arial Narrow"/>
      <family val="2"/>
    </font>
    <font>
      <u/>
      <sz val="11"/>
      <color theme="10"/>
      <name val="Calibri"/>
      <family val="2"/>
      <scheme val="minor"/>
    </font>
    <font>
      <u/>
      <sz val="10"/>
      <color theme="10"/>
      <name val="Arial"/>
      <family val="2"/>
    </font>
    <font>
      <b/>
      <sz val="10"/>
      <color theme="0"/>
      <name val="Arial"/>
      <family val="2"/>
    </font>
    <font>
      <b/>
      <sz val="10"/>
      <color theme="1"/>
      <name val="Arial"/>
      <family val="2"/>
    </font>
    <font>
      <b/>
      <sz val="12"/>
      <color theme="1"/>
      <name val="Arial Narrow"/>
      <family val="2"/>
    </font>
    <font>
      <sz val="12"/>
      <name val="Arial Narrow"/>
      <family val="2"/>
    </font>
    <font>
      <sz val="12"/>
      <color theme="1"/>
      <name val="Arial Narrow"/>
      <family val="2"/>
    </font>
    <font>
      <b/>
      <sz val="12"/>
      <color rgb="FF000000"/>
      <name val="Arial Narrow"/>
      <family val="2"/>
    </font>
    <font>
      <sz val="12"/>
      <color rgb="FF000000"/>
      <name val="Arial Narrow"/>
      <family val="2"/>
    </font>
    <font>
      <i/>
      <sz val="12"/>
      <color rgb="FF000000"/>
      <name val="Arial Narrow"/>
      <family val="2"/>
    </font>
    <font>
      <sz val="12"/>
      <color rgb="FF006100"/>
      <name val="Arial Narrow"/>
      <family val="2"/>
    </font>
    <font>
      <u/>
      <sz val="12"/>
      <color theme="10"/>
      <name val="Arial Narrow"/>
      <family val="2"/>
    </font>
    <font>
      <b/>
      <sz val="12"/>
      <color rgb="FF006100"/>
      <name val="Arial Narrow"/>
      <family val="2"/>
    </font>
    <font>
      <u/>
      <sz val="12"/>
      <color rgb="FF0563C1"/>
      <name val="Arial Narrow"/>
      <family val="2"/>
    </font>
    <font>
      <sz val="11"/>
      <color theme="1"/>
      <name val="Arial Narrow"/>
      <family val="2"/>
    </font>
    <font>
      <sz val="9"/>
      <color rgb="FF000000"/>
      <name val="Arial Narrow"/>
      <family val="2"/>
    </font>
    <font>
      <b/>
      <u/>
      <sz val="11"/>
      <color rgb="FF000000"/>
      <name val="Arial Narrow"/>
      <family val="2"/>
    </font>
    <font>
      <sz val="11"/>
      <color rgb="FF000000"/>
      <name val="Arial Narrow"/>
      <family val="2"/>
    </font>
    <font>
      <b/>
      <sz val="11"/>
      <color rgb="FF000000"/>
      <name val="Arial Narrow"/>
      <family val="2"/>
    </font>
    <font>
      <sz val="10"/>
      <name val="Arial"/>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FF00"/>
        <bgColor rgb="FF000000"/>
      </patternFill>
    </fill>
  </fills>
  <borders count="127">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s>
  <cellStyleXfs count="17">
    <xf numFmtId="0" fontId="0" fillId="0" borderId="0"/>
    <xf numFmtId="0" fontId="2" fillId="0" borderId="0"/>
    <xf numFmtId="9" fontId="2" fillId="0" borderId="0" applyFont="0" applyFill="0" applyBorder="0" applyAlignment="0" applyProtection="0"/>
    <xf numFmtId="0" fontId="11" fillId="0" borderId="0"/>
    <xf numFmtId="0" fontId="2" fillId="0" borderId="0"/>
    <xf numFmtId="0" fontId="20" fillId="0" borderId="0" applyNumberForma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21" fillId="0" borderId="0" applyNumberFormat="0" applyFill="0" applyBorder="0" applyAlignment="0" applyProtection="0"/>
    <xf numFmtId="0" fontId="2" fillId="0" borderId="0"/>
    <xf numFmtId="0" fontId="2" fillId="0" borderId="0"/>
    <xf numFmtId="9" fontId="11" fillId="0" borderId="0" applyFont="0" applyFill="0" applyBorder="0" applyAlignment="0" applyProtection="0"/>
    <xf numFmtId="0" fontId="2" fillId="0" borderId="0"/>
    <xf numFmtId="9" fontId="2" fillId="0" borderId="0" applyFont="0" applyFill="0" applyBorder="0" applyAlignment="0" applyProtection="0"/>
    <xf numFmtId="9" fontId="1" fillId="0" borderId="0" applyFont="0" applyFill="0" applyBorder="0" applyAlignment="0" applyProtection="0"/>
    <xf numFmtId="0" fontId="1" fillId="0" borderId="0"/>
    <xf numFmtId="9" fontId="39" fillId="0" borderId="0" applyFont="0" applyFill="0" applyBorder="0" applyAlignment="0" applyProtection="0"/>
  </cellStyleXfs>
  <cellXfs count="661">
    <xf numFmtId="0" fontId="0" fillId="0" borderId="0" xfId="0"/>
    <xf numFmtId="0" fontId="3" fillId="0" borderId="0" xfId="0" applyFont="1" applyAlignment="1">
      <alignment horizontal="center" vertical="center" wrapText="1"/>
    </xf>
    <xf numFmtId="0" fontId="4" fillId="0" borderId="0" xfId="0" applyFont="1"/>
    <xf numFmtId="0" fontId="0" fillId="0" borderId="0" xfId="0" applyAlignment="1">
      <alignment horizontal="center"/>
    </xf>
    <xf numFmtId="0" fontId="9" fillId="0" borderId="9" xfId="0" applyFont="1" applyBorder="1" applyAlignment="1">
      <alignment horizontal="left" vertical="center" wrapText="1"/>
    </xf>
    <xf numFmtId="0" fontId="9" fillId="0" borderId="0" xfId="0" quotePrefix="1" applyFont="1" applyAlignment="1">
      <alignment horizontal="left" vertical="center" wrapText="1"/>
    </xf>
    <xf numFmtId="0" fontId="9" fillId="0" borderId="9"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0" fontId="9" fillId="0" borderId="6" xfId="0" quotePrefix="1" applyFont="1" applyBorder="1" applyAlignment="1">
      <alignment vertical="center" wrapText="1"/>
    </xf>
    <xf numFmtId="0" fontId="9" fillId="0" borderId="5" xfId="0" quotePrefix="1" applyFont="1" applyBorder="1" applyAlignment="1">
      <alignment vertical="center" wrapText="1"/>
    </xf>
    <xf numFmtId="0" fontId="9" fillId="0" borderId="11" xfId="0" quotePrefix="1" applyFont="1" applyBorder="1" applyAlignment="1">
      <alignment horizontal="left" vertical="center" wrapText="1"/>
    </xf>
    <xf numFmtId="0" fontId="9" fillId="0" borderId="8" xfId="0" applyFont="1" applyBorder="1" applyAlignment="1">
      <alignment vertical="center" wrapText="1"/>
    </xf>
    <xf numFmtId="0" fontId="9"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3" fillId="2" borderId="0" xfId="0" applyFont="1" applyFill="1" applyAlignment="1">
      <alignment horizontal="center" vertical="center" wrapText="1"/>
    </xf>
    <xf numFmtId="0" fontId="4" fillId="2" borderId="0" xfId="0" applyFont="1" applyFill="1"/>
    <xf numFmtId="0" fontId="0" fillId="2" borderId="0" xfId="0" applyFill="1"/>
    <xf numFmtId="0" fontId="9" fillId="2" borderId="5" xfId="0" quotePrefix="1" applyFont="1" applyFill="1" applyBorder="1" applyAlignment="1">
      <alignment horizontal="left" vertical="center" wrapText="1"/>
    </xf>
    <xf numFmtId="0" fontId="9" fillId="2" borderId="7" xfId="0" quotePrefix="1" applyFont="1" applyFill="1" applyBorder="1" applyAlignment="1">
      <alignment horizontal="left" vertical="center" wrapText="1"/>
    </xf>
    <xf numFmtId="0" fontId="9" fillId="2" borderId="0" xfId="0" quotePrefix="1" applyFont="1" applyFill="1" applyAlignment="1">
      <alignment horizontal="left" vertical="center" wrapText="1"/>
    </xf>
    <xf numFmtId="0" fontId="9" fillId="2" borderId="12" xfId="0" quotePrefix="1" applyFont="1" applyFill="1" applyBorder="1" applyAlignment="1">
      <alignment horizontal="left" vertic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11" fillId="6" borderId="0" xfId="0" applyFont="1" applyFill="1"/>
    <xf numFmtId="0" fontId="11" fillId="5" borderId="0" xfId="0" applyFont="1" applyFill="1"/>
    <xf numFmtId="0" fontId="10" fillId="10" borderId="1" xfId="0" applyFont="1" applyFill="1" applyBorder="1" applyAlignment="1">
      <alignment horizontal="center" vertical="center" wrapText="1"/>
    </xf>
    <xf numFmtId="0" fontId="7" fillId="9" borderId="3" xfId="0" applyFont="1" applyFill="1" applyBorder="1" applyAlignment="1">
      <alignment vertical="center"/>
    </xf>
    <xf numFmtId="0" fontId="7" fillId="9" borderId="2" xfId="0" applyFont="1" applyFill="1" applyBorder="1" applyAlignment="1">
      <alignment vertical="center"/>
    </xf>
    <xf numFmtId="0" fontId="7" fillId="9" borderId="4" xfId="0" applyFont="1" applyFill="1" applyBorder="1" applyAlignment="1">
      <alignment vertical="center"/>
    </xf>
    <xf numFmtId="0" fontId="7" fillId="9" borderId="6" xfId="0" applyFont="1" applyFill="1" applyBorder="1" applyAlignment="1">
      <alignment vertical="center"/>
    </xf>
    <xf numFmtId="0" fontId="7" fillId="9" borderId="5" xfId="0" applyFont="1" applyFill="1" applyBorder="1" applyAlignment="1">
      <alignment vertical="center"/>
    </xf>
    <xf numFmtId="0" fontId="7" fillId="9" borderId="7" xfId="0" applyFont="1" applyFill="1" applyBorder="1" applyAlignment="1">
      <alignment vertical="center"/>
    </xf>
    <xf numFmtId="0" fontId="7" fillId="9" borderId="8" xfId="0" applyFont="1" applyFill="1" applyBorder="1" applyAlignment="1">
      <alignment vertical="center"/>
    </xf>
    <xf numFmtId="0" fontId="7" fillId="9" borderId="9" xfId="0" applyFont="1" applyFill="1" applyBorder="1" applyAlignment="1">
      <alignment vertical="center"/>
    </xf>
    <xf numFmtId="0" fontId="7" fillId="9" borderId="10" xfId="0" applyFont="1" applyFill="1" applyBorder="1" applyAlignment="1">
      <alignment vertical="center"/>
    </xf>
    <xf numFmtId="0" fontId="11" fillId="0" borderId="0" xfId="0" applyFont="1" applyAlignment="1">
      <alignment horizontal="center"/>
    </xf>
    <xf numFmtId="0" fontId="4" fillId="9" borderId="3" xfId="0" applyFont="1" applyFill="1" applyBorder="1" applyAlignment="1">
      <alignment vertical="center"/>
    </xf>
    <xf numFmtId="0" fontId="4" fillId="9" borderId="2" xfId="0" applyFont="1" applyFill="1" applyBorder="1" applyAlignment="1">
      <alignment vertical="center"/>
    </xf>
    <xf numFmtId="0" fontId="4" fillId="9" borderId="4" xfId="0" applyFont="1" applyFill="1" applyBorder="1" applyAlignment="1">
      <alignment vertical="center"/>
    </xf>
    <xf numFmtId="0" fontId="11" fillId="0" borderId="0" xfId="0" applyFont="1"/>
    <xf numFmtId="0" fontId="22" fillId="10" borderId="1" xfId="0" applyFont="1" applyFill="1" applyBorder="1" applyAlignment="1">
      <alignment horizontal="center" vertical="center" wrapText="1"/>
    </xf>
    <xf numFmtId="0" fontId="11" fillId="0" borderId="5" xfId="0" applyFont="1" applyBorder="1" applyAlignment="1">
      <alignment vertical="center" wrapText="1"/>
    </xf>
    <xf numFmtId="0" fontId="11" fillId="0" borderId="7" xfId="0" applyFont="1" applyBorder="1" applyAlignment="1">
      <alignment vertical="center" wrapText="1"/>
    </xf>
    <xf numFmtId="0" fontId="11" fillId="0" borderId="1" xfId="0" applyFont="1" applyBorder="1" applyAlignment="1">
      <alignment vertical="center" wrapText="1"/>
    </xf>
    <xf numFmtId="0" fontId="11" fillId="0" borderId="9" xfId="0" applyFont="1" applyBorder="1" applyAlignment="1">
      <alignment vertical="center" wrapText="1"/>
    </xf>
    <xf numFmtId="0" fontId="11" fillId="0" borderId="10" xfId="0" applyFont="1" applyBorder="1" applyAlignment="1">
      <alignment vertical="center" wrapText="1"/>
    </xf>
    <xf numFmtId="0" fontId="11" fillId="0" borderId="34" xfId="0" applyFont="1" applyBorder="1" applyAlignment="1">
      <alignment horizontal="center" vertical="center" wrapText="1"/>
    </xf>
    <xf numFmtId="0" fontId="11" fillId="0" borderId="0" xfId="0" applyFont="1" applyAlignment="1">
      <alignment horizontal="center" vertical="center" wrapText="1"/>
    </xf>
    <xf numFmtId="0" fontId="11" fillId="2" borderId="0" xfId="0" applyFont="1" applyFill="1" applyAlignment="1">
      <alignment horizontal="center" vertical="center" wrapText="1"/>
    </xf>
    <xf numFmtId="0" fontId="22" fillId="2" borderId="0" xfId="0" applyFont="1" applyFill="1" applyAlignment="1">
      <alignment horizontal="left" vertical="center" wrapText="1"/>
    </xf>
    <xf numFmtId="0" fontId="11" fillId="2" borderId="5" xfId="0" applyFont="1" applyFill="1" applyBorder="1" applyAlignment="1">
      <alignment vertical="center" wrapText="1"/>
    </xf>
    <xf numFmtId="0" fontId="11" fillId="2" borderId="5" xfId="0" applyFont="1" applyFill="1" applyBorder="1" applyAlignment="1">
      <alignment horizontal="center" vertical="center" wrapText="1"/>
    </xf>
    <xf numFmtId="0" fontId="22" fillId="2" borderId="5" xfId="0" applyFont="1" applyFill="1" applyBorder="1" applyAlignment="1">
      <alignment horizontal="left" vertical="center" wrapText="1"/>
    </xf>
    <xf numFmtId="0" fontId="11" fillId="0" borderId="12" xfId="0" applyFont="1" applyBorder="1" applyAlignment="1">
      <alignment horizontal="center" vertical="center" wrapText="1"/>
    </xf>
    <xf numFmtId="0" fontId="22" fillId="10" borderId="35" xfId="0" applyFont="1" applyFill="1" applyBorder="1" applyAlignment="1">
      <alignment horizontal="center" vertical="center" wrapText="1"/>
    </xf>
    <xf numFmtId="0" fontId="22" fillId="10" borderId="13" xfId="0" applyFont="1" applyFill="1" applyBorder="1" applyAlignment="1">
      <alignment horizontal="center" vertical="center" wrapText="1"/>
    </xf>
    <xf numFmtId="0" fontId="22" fillId="10" borderId="37" xfId="0" applyFont="1" applyFill="1" applyBorder="1" applyAlignment="1">
      <alignment horizontal="center" vertical="center" wrapText="1"/>
    </xf>
    <xf numFmtId="0" fontId="11" fillId="2" borderId="36"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22" fillId="2" borderId="32" xfId="0" applyFont="1" applyFill="1" applyBorder="1" applyAlignment="1">
      <alignment horizontal="left" vertical="center" wrapText="1"/>
    </xf>
    <xf numFmtId="0" fontId="11" fillId="2" borderId="33" xfId="0" applyFont="1" applyFill="1" applyBorder="1" applyAlignment="1">
      <alignment vertical="center" wrapText="1"/>
    </xf>
    <xf numFmtId="0" fontId="11" fillId="2" borderId="40" xfId="0" applyFont="1" applyFill="1" applyBorder="1" applyAlignment="1">
      <alignment horizontal="center" vertical="center" wrapText="1"/>
    </xf>
    <xf numFmtId="0" fontId="11" fillId="2" borderId="44" xfId="0" applyFont="1" applyFill="1" applyBorder="1" applyAlignment="1">
      <alignment horizontal="center" vertical="center" wrapText="1"/>
    </xf>
    <xf numFmtId="0" fontId="22" fillId="2" borderId="33" xfId="0" applyFont="1" applyFill="1" applyBorder="1" applyAlignment="1">
      <alignment horizontal="left" vertical="center" wrapText="1"/>
    </xf>
    <xf numFmtId="0" fontId="11" fillId="2" borderId="31" xfId="0" applyFont="1" applyFill="1" applyBorder="1" applyAlignment="1">
      <alignment horizontal="center" vertical="center" wrapText="1"/>
    </xf>
    <xf numFmtId="0" fontId="11" fillId="2" borderId="33" xfId="0" applyFont="1" applyFill="1" applyBorder="1" applyAlignment="1">
      <alignment horizontal="center" vertical="center" wrapText="1"/>
    </xf>
    <xf numFmtId="0" fontId="11" fillId="2" borderId="42" xfId="0" applyFont="1" applyFill="1" applyBorder="1" applyAlignment="1">
      <alignment horizontal="center" vertical="center" wrapText="1"/>
    </xf>
    <xf numFmtId="0" fontId="11" fillId="0" borderId="6" xfId="0" quotePrefix="1" applyFont="1" applyBorder="1" applyAlignment="1">
      <alignment vertical="center" wrapText="1"/>
    </xf>
    <xf numFmtId="0" fontId="11" fillId="0" borderId="5" xfId="0" quotePrefix="1" applyFont="1" applyBorder="1" applyAlignment="1">
      <alignment vertical="center" wrapText="1"/>
    </xf>
    <xf numFmtId="0" fontId="11" fillId="0" borderId="5" xfId="0" quotePrefix="1" applyFont="1" applyBorder="1" applyAlignment="1">
      <alignment horizontal="left" vertical="center" wrapText="1"/>
    </xf>
    <xf numFmtId="0" fontId="11" fillId="0" borderId="7" xfId="0" quotePrefix="1" applyFont="1" applyBorder="1" applyAlignment="1">
      <alignment horizontal="left" vertical="center" wrapText="1"/>
    </xf>
    <xf numFmtId="0" fontId="11" fillId="0" borderId="11" xfId="0" quotePrefix="1" applyFont="1" applyBorder="1" applyAlignment="1">
      <alignment horizontal="left" vertical="center" wrapText="1"/>
    </xf>
    <xf numFmtId="0" fontId="11" fillId="0" borderId="13" xfId="0" quotePrefix="1" applyFont="1" applyBorder="1" applyAlignment="1">
      <alignment horizontal="center" vertical="center" wrapText="1"/>
    </xf>
    <xf numFmtId="0" fontId="11" fillId="0" borderId="0" xfId="0" quotePrefix="1" applyFont="1" applyAlignment="1">
      <alignment horizontal="left" vertical="center" wrapText="1"/>
    </xf>
    <xf numFmtId="0" fontId="11" fillId="0" borderId="12" xfId="0" quotePrefix="1" applyFont="1" applyBorder="1" applyAlignment="1">
      <alignment horizontal="left" vertical="center" wrapText="1"/>
    </xf>
    <xf numFmtId="0" fontId="11" fillId="0" borderId="8" xfId="0" applyFont="1" applyBorder="1" applyAlignment="1">
      <alignment vertical="center" wrapText="1"/>
    </xf>
    <xf numFmtId="0" fontId="11" fillId="0" borderId="9" xfId="0" applyFont="1" applyBorder="1" applyAlignment="1">
      <alignment horizontal="left" vertical="center" wrapText="1"/>
    </xf>
    <xf numFmtId="0" fontId="11" fillId="0" borderId="0" xfId="0" applyFont="1" applyAlignment="1">
      <alignment vertical="center" wrapText="1"/>
    </xf>
    <xf numFmtId="0" fontId="4" fillId="9" borderId="6" xfId="0" applyFont="1" applyFill="1" applyBorder="1" applyAlignment="1">
      <alignment vertical="center"/>
    </xf>
    <xf numFmtId="0" fontId="4" fillId="9" borderId="5" xfId="0" applyFont="1" applyFill="1" applyBorder="1" applyAlignment="1">
      <alignment vertical="center"/>
    </xf>
    <xf numFmtId="0" fontId="4" fillId="9" borderId="7" xfId="0" applyFont="1" applyFill="1" applyBorder="1" applyAlignment="1">
      <alignment vertical="center"/>
    </xf>
    <xf numFmtId="0" fontId="4" fillId="9" borderId="8" xfId="0" applyFont="1" applyFill="1" applyBorder="1" applyAlignment="1">
      <alignment vertical="center"/>
    </xf>
    <xf numFmtId="0" fontId="4" fillId="9" borderId="9" xfId="0" applyFont="1" applyFill="1" applyBorder="1" applyAlignment="1">
      <alignment vertical="center"/>
    </xf>
    <xf numFmtId="0" fontId="4" fillId="9" borderId="10" xfId="0" applyFont="1" applyFill="1" applyBorder="1" applyAlignment="1">
      <alignment vertical="center"/>
    </xf>
    <xf numFmtId="0" fontId="11" fillId="0" borderId="58" xfId="0" quotePrefix="1" applyFont="1" applyBorder="1" applyAlignment="1">
      <alignment horizontal="center" vertical="center" wrapText="1"/>
    </xf>
    <xf numFmtId="0" fontId="11" fillId="0" borderId="30" xfId="0" quotePrefix="1" applyFont="1" applyBorder="1" applyAlignment="1">
      <alignment horizontal="center" vertical="center" wrapText="1"/>
    </xf>
    <xf numFmtId="0" fontId="11" fillId="0" borderId="9" xfId="0" quotePrefix="1" applyFont="1" applyBorder="1" applyAlignment="1">
      <alignment horizontal="center" vertical="center" wrapText="1"/>
    </xf>
    <xf numFmtId="0" fontId="11" fillId="0" borderId="39" xfId="0" quotePrefix="1" applyFont="1" applyBorder="1" applyAlignment="1">
      <alignment horizontal="center" vertical="center" wrapText="1"/>
    </xf>
    <xf numFmtId="0" fontId="24" fillId="12" borderId="83" xfId="12" applyFont="1" applyFill="1" applyBorder="1" applyAlignment="1">
      <alignment horizontal="center" vertical="center"/>
    </xf>
    <xf numFmtId="0" fontId="24" fillId="12" borderId="84" xfId="12" applyFont="1" applyFill="1" applyBorder="1" applyAlignment="1">
      <alignment horizontal="center" vertical="center"/>
    </xf>
    <xf numFmtId="0" fontId="24" fillId="12" borderId="85" xfId="12" applyFont="1" applyFill="1" applyBorder="1" applyAlignment="1">
      <alignment horizontal="center" vertical="center"/>
    </xf>
    <xf numFmtId="9" fontId="26" fillId="11" borderId="101" xfId="13" applyFont="1" applyFill="1" applyBorder="1" applyProtection="1">
      <protection locked="0"/>
    </xf>
    <xf numFmtId="9" fontId="19" fillId="12" borderId="78" xfId="12" applyNumberFormat="1" applyFont="1" applyFill="1" applyBorder="1"/>
    <xf numFmtId="9" fontId="19" fillId="12" borderId="79" xfId="12" applyNumberFormat="1" applyFont="1" applyFill="1" applyBorder="1"/>
    <xf numFmtId="9" fontId="19" fillId="12" borderId="81" xfId="12" applyNumberFormat="1" applyFont="1" applyFill="1" applyBorder="1"/>
    <xf numFmtId="9" fontId="19" fillId="12" borderId="1" xfId="12" applyNumberFormat="1" applyFont="1" applyFill="1" applyBorder="1"/>
    <xf numFmtId="9" fontId="19" fillId="12" borderId="77" xfId="13" applyFont="1" applyFill="1" applyBorder="1" applyAlignment="1" applyProtection="1">
      <alignment vertical="center"/>
    </xf>
    <xf numFmtId="9" fontId="19" fillId="12" borderId="77" xfId="13" applyFont="1" applyFill="1" applyBorder="1" applyAlignment="1" applyProtection="1">
      <alignment horizontal="center" vertical="center"/>
    </xf>
    <xf numFmtId="9" fontId="19" fillId="12" borderId="102" xfId="13" applyFont="1" applyFill="1" applyBorder="1" applyAlignment="1" applyProtection="1">
      <alignment horizontal="center" vertical="center"/>
    </xf>
    <xf numFmtId="0" fontId="26" fillId="0" borderId="0" xfId="10" applyFont="1"/>
    <xf numFmtId="9" fontId="26" fillId="11" borderId="8" xfId="13" applyFont="1" applyFill="1" applyBorder="1" applyProtection="1">
      <protection locked="0"/>
    </xf>
    <xf numFmtId="9" fontId="19" fillId="12" borderId="95" xfId="13" applyFont="1" applyFill="1" applyBorder="1" applyAlignment="1" applyProtection="1">
      <alignment horizontal="center" vertical="center"/>
    </xf>
    <xf numFmtId="9" fontId="19" fillId="12" borderId="96" xfId="13" applyFont="1" applyFill="1" applyBorder="1" applyAlignment="1" applyProtection="1">
      <alignment horizontal="center" vertical="center"/>
    </xf>
    <xf numFmtId="9" fontId="19" fillId="12" borderId="97" xfId="13" applyFont="1" applyFill="1" applyBorder="1" applyAlignment="1" applyProtection="1">
      <alignment horizontal="center" vertical="center"/>
    </xf>
    <xf numFmtId="9" fontId="19" fillId="12" borderId="80" xfId="12" applyNumberFormat="1" applyFont="1" applyFill="1" applyBorder="1"/>
    <xf numFmtId="9" fontId="19" fillId="12" borderId="82" xfId="12" applyNumberFormat="1" applyFont="1" applyFill="1" applyBorder="1"/>
    <xf numFmtId="9" fontId="19" fillId="12" borderId="83" xfId="12" applyNumberFormat="1" applyFont="1" applyFill="1" applyBorder="1"/>
    <xf numFmtId="9" fontId="19" fillId="12" borderId="84" xfId="12" applyNumberFormat="1" applyFont="1" applyFill="1" applyBorder="1"/>
    <xf numFmtId="9" fontId="19" fillId="12" borderId="85" xfId="12" applyNumberFormat="1" applyFont="1" applyFill="1" applyBorder="1"/>
    <xf numFmtId="0" fontId="24" fillId="12" borderId="98" xfId="12" applyFont="1" applyFill="1" applyBorder="1" applyAlignment="1">
      <alignment horizontal="center" vertical="center"/>
    </xf>
    <xf numFmtId="0" fontId="24" fillId="12" borderId="98" xfId="12" applyFont="1" applyFill="1" applyBorder="1" applyAlignment="1">
      <alignment horizontal="center" vertical="center" wrapText="1"/>
    </xf>
    <xf numFmtId="0" fontId="24" fillId="12" borderId="97" xfId="12" applyFont="1" applyFill="1" applyBorder="1" applyAlignment="1">
      <alignment horizontal="center" vertical="center"/>
    </xf>
    <xf numFmtId="9" fontId="28" fillId="12" borderId="80" xfId="11" applyFont="1" applyFill="1" applyBorder="1" applyAlignment="1">
      <alignment vertical="top"/>
    </xf>
    <xf numFmtId="9" fontId="26" fillId="11" borderId="10" xfId="13" applyFont="1" applyFill="1" applyBorder="1" applyProtection="1">
      <protection locked="0"/>
    </xf>
    <xf numFmtId="9" fontId="26" fillId="11" borderId="100" xfId="13" applyFont="1" applyFill="1" applyBorder="1" applyProtection="1">
      <protection locked="0"/>
    </xf>
    <xf numFmtId="9" fontId="26" fillId="11" borderId="10" xfId="11" applyFont="1" applyFill="1" applyBorder="1" applyProtection="1">
      <protection locked="0"/>
    </xf>
    <xf numFmtId="9" fontId="26" fillId="11" borderId="100" xfId="11" applyFont="1" applyFill="1" applyBorder="1" applyProtection="1">
      <protection locked="0"/>
    </xf>
    <xf numFmtId="9" fontId="26" fillId="11" borderId="8" xfId="11" applyFont="1" applyFill="1" applyBorder="1" applyProtection="1">
      <protection locked="0"/>
    </xf>
    <xf numFmtId="9" fontId="26" fillId="11" borderId="101" xfId="11" applyFont="1" applyFill="1" applyBorder="1" applyProtection="1">
      <protection locked="0"/>
    </xf>
    <xf numFmtId="9" fontId="28" fillId="12" borderId="82" xfId="11" applyFont="1" applyFill="1" applyBorder="1" applyAlignment="1">
      <alignment vertical="top"/>
    </xf>
    <xf numFmtId="0" fontId="25" fillId="0" borderId="0" xfId="0" applyFont="1"/>
    <xf numFmtId="0" fontId="28" fillId="11" borderId="1" xfId="0" applyFont="1" applyFill="1" applyBorder="1" applyAlignment="1">
      <alignment vertical="center" wrapText="1"/>
    </xf>
    <xf numFmtId="0" fontId="27" fillId="12" borderId="84" xfId="0" applyFont="1" applyFill="1" applyBorder="1" applyAlignment="1">
      <alignment horizontal="center" vertical="center" wrapText="1"/>
    </xf>
    <xf numFmtId="0" fontId="28" fillId="11" borderId="78" xfId="0" applyFont="1" applyFill="1" applyBorder="1" applyAlignment="1">
      <alignment vertical="center" wrapText="1"/>
    </xf>
    <xf numFmtId="0" fontId="28" fillId="11" borderId="79" xfId="0" applyFont="1" applyFill="1" applyBorder="1" applyAlignment="1">
      <alignment vertical="center" wrapText="1"/>
    </xf>
    <xf numFmtId="0" fontId="28" fillId="11" borderId="81" xfId="0" applyFont="1" applyFill="1" applyBorder="1" applyAlignment="1">
      <alignment vertical="center" wrapText="1"/>
    </xf>
    <xf numFmtId="0" fontId="28" fillId="11" borderId="83" xfId="0" applyFont="1" applyFill="1" applyBorder="1" applyAlignment="1">
      <alignment vertical="center" wrapText="1"/>
    </xf>
    <xf numFmtId="0" fontId="28" fillId="11" borderId="84" xfId="0" applyFont="1" applyFill="1" applyBorder="1" applyAlignment="1">
      <alignment vertical="center" wrapText="1"/>
    </xf>
    <xf numFmtId="9" fontId="19" fillId="12" borderId="109" xfId="12" applyNumberFormat="1" applyFont="1" applyFill="1" applyBorder="1"/>
    <xf numFmtId="0" fontId="27" fillId="12" borderId="89" xfId="12" applyFont="1" applyFill="1" applyBorder="1" applyAlignment="1">
      <alignment horizontal="center" vertical="center"/>
    </xf>
    <xf numFmtId="9" fontId="28" fillId="12" borderId="1" xfId="12" applyNumberFormat="1" applyFont="1" applyFill="1" applyBorder="1" applyAlignment="1">
      <alignment horizontal="center" vertical="center"/>
    </xf>
    <xf numFmtId="0" fontId="28" fillId="12" borderId="116" xfId="12" applyFont="1" applyFill="1" applyBorder="1" applyAlignment="1">
      <alignment horizontal="left" vertical="center"/>
    </xf>
    <xf numFmtId="9" fontId="28" fillId="12" borderId="78" xfId="12" applyNumberFormat="1" applyFont="1" applyFill="1" applyBorder="1" applyAlignment="1">
      <alignment horizontal="center" vertical="center"/>
    </xf>
    <xf numFmtId="9" fontId="28" fillId="12" borderId="79" xfId="12" applyNumberFormat="1" applyFont="1" applyFill="1" applyBorder="1" applyAlignment="1">
      <alignment horizontal="center" vertical="center"/>
    </xf>
    <xf numFmtId="9" fontId="28" fillId="12" borderId="81" xfId="12" applyNumberFormat="1" applyFont="1" applyFill="1" applyBorder="1" applyAlignment="1">
      <alignment horizontal="center" vertical="center"/>
    </xf>
    <xf numFmtId="0" fontId="25" fillId="0" borderId="73" xfId="10" applyFont="1" applyBorder="1" applyAlignment="1">
      <alignment vertical="center" wrapText="1"/>
    </xf>
    <xf numFmtId="0" fontId="26" fillId="0" borderId="74" xfId="10" applyFont="1" applyBorder="1"/>
    <xf numFmtId="0" fontId="25" fillId="0" borderId="74" xfId="10" applyFont="1" applyBorder="1" applyAlignment="1">
      <alignment vertical="center" wrapText="1"/>
    </xf>
    <xf numFmtId="0" fontId="25" fillId="0" borderId="67" xfId="10" applyFont="1" applyBorder="1" applyAlignment="1">
      <alignment vertical="center" wrapText="1"/>
    </xf>
    <xf numFmtId="0" fontId="25" fillId="0" borderId="0" xfId="10" applyFont="1" applyAlignment="1">
      <alignment vertical="center" wrapText="1"/>
    </xf>
    <xf numFmtId="0" fontId="25" fillId="0" borderId="72" xfId="10" applyFont="1" applyBorder="1" applyAlignment="1">
      <alignment vertical="center"/>
    </xf>
    <xf numFmtId="0" fontId="25" fillId="0" borderId="0" xfId="10" applyFont="1" applyAlignment="1">
      <alignment vertical="center"/>
    </xf>
    <xf numFmtId="0" fontId="25" fillId="0" borderId="71" xfId="10" applyFont="1" applyBorder="1" applyAlignment="1">
      <alignment vertical="center"/>
    </xf>
    <xf numFmtId="0" fontId="26" fillId="0" borderId="72" xfId="10" applyFont="1" applyBorder="1"/>
    <xf numFmtId="0" fontId="26" fillId="0" borderId="71" xfId="10" applyFont="1" applyBorder="1"/>
    <xf numFmtId="0" fontId="26" fillId="4" borderId="1" xfId="10" applyFont="1" applyFill="1" applyBorder="1" applyAlignment="1">
      <alignment vertical="top"/>
    </xf>
    <xf numFmtId="0" fontId="26" fillId="12" borderId="1" xfId="10" applyFont="1" applyFill="1" applyBorder="1" applyAlignment="1">
      <alignment vertical="top"/>
    </xf>
    <xf numFmtId="0" fontId="31" fillId="0" borderId="0" xfId="5" applyFont="1" applyFill="1" applyBorder="1"/>
    <xf numFmtId="0" fontId="26" fillId="0" borderId="0" xfId="10" applyFont="1" applyAlignment="1">
      <alignment horizontal="center" vertical="top"/>
    </xf>
    <xf numFmtId="0" fontId="28" fillId="0" borderId="73" xfId="10" applyFont="1" applyBorder="1"/>
    <xf numFmtId="0" fontId="28" fillId="0" borderId="74" xfId="10" applyFont="1" applyBorder="1"/>
    <xf numFmtId="0" fontId="28" fillId="0" borderId="72" xfId="10" applyFont="1" applyBorder="1"/>
    <xf numFmtId="0" fontId="28" fillId="14" borderId="1" xfId="10" applyFont="1" applyFill="1" applyBorder="1" applyAlignment="1">
      <alignment horizontal="left" vertical="top"/>
    </xf>
    <xf numFmtId="0" fontId="33" fillId="0" borderId="72" xfId="10" applyFont="1" applyBorder="1"/>
    <xf numFmtId="0" fontId="33" fillId="0" borderId="68" xfId="10" applyFont="1" applyBorder="1"/>
    <xf numFmtId="0" fontId="28" fillId="0" borderId="69" xfId="10" applyFont="1" applyBorder="1" applyAlignment="1">
      <alignment horizontal="center" vertical="top"/>
    </xf>
    <xf numFmtId="0" fontId="28" fillId="0" borderId="69" xfId="10" applyFont="1" applyBorder="1"/>
    <xf numFmtId="0" fontId="28" fillId="0" borderId="69" xfId="10" applyFont="1" applyBorder="1" applyAlignment="1">
      <alignment horizontal="right" vertical="top"/>
    </xf>
    <xf numFmtId="0" fontId="28" fillId="0" borderId="69" xfId="10" applyFont="1" applyBorder="1" applyAlignment="1">
      <alignment horizontal="center" vertical="top" wrapText="1"/>
    </xf>
    <xf numFmtId="0" fontId="26" fillId="11" borderId="82" xfId="12" applyFont="1" applyFill="1" applyBorder="1"/>
    <xf numFmtId="0" fontId="26" fillId="11" borderId="80" xfId="12" applyFont="1" applyFill="1" applyBorder="1"/>
    <xf numFmtId="0" fontId="26" fillId="11" borderId="85" xfId="12" applyFont="1" applyFill="1" applyBorder="1"/>
    <xf numFmtId="0" fontId="26" fillId="11" borderId="100" xfId="10" applyFont="1" applyFill="1" applyBorder="1" applyAlignment="1">
      <alignment vertical="top"/>
    </xf>
    <xf numFmtId="0" fontId="26" fillId="0" borderId="69" xfId="10" applyFont="1" applyBorder="1"/>
    <xf numFmtId="0" fontId="26" fillId="0" borderId="70" xfId="10" applyFont="1" applyBorder="1"/>
    <xf numFmtId="0" fontId="28" fillId="0" borderId="0" xfId="10" applyFont="1" applyAlignment="1">
      <alignment vertical="top"/>
    </xf>
    <xf numFmtId="0" fontId="28" fillId="0" borderId="0" xfId="10" applyFont="1" applyAlignment="1">
      <alignment horizontal="center" vertical="top"/>
    </xf>
    <xf numFmtId="0" fontId="26" fillId="0" borderId="0" xfId="10" applyFont="1" applyAlignment="1">
      <alignment vertical="top"/>
    </xf>
    <xf numFmtId="0" fontId="29" fillId="0" borderId="0" xfId="10" applyFont="1" applyAlignment="1">
      <alignment horizontal="center" vertical="top" wrapText="1"/>
    </xf>
    <xf numFmtId="0" fontId="28" fillId="0" borderId="0" xfId="10" applyFont="1" applyAlignment="1">
      <alignment horizontal="right" vertical="top"/>
    </xf>
    <xf numFmtId="0" fontId="30" fillId="0" borderId="0" xfId="10" applyFont="1" applyAlignment="1">
      <alignment vertical="top"/>
    </xf>
    <xf numFmtId="9" fontId="26" fillId="0" borderId="0" xfId="10" applyNumberFormat="1" applyFont="1" applyAlignment="1">
      <alignment horizontal="center" vertical="top"/>
    </xf>
    <xf numFmtId="0" fontId="28" fillId="0" borderId="0" xfId="10" applyFont="1"/>
    <xf numFmtId="0" fontId="28" fillId="0" borderId="0" xfId="10" applyFont="1" applyAlignment="1">
      <alignment horizontal="right" vertical="center"/>
    </xf>
    <xf numFmtId="0" fontId="28" fillId="0" borderId="0" xfId="10" applyFont="1" applyAlignment="1">
      <alignment vertical="top" wrapText="1"/>
    </xf>
    <xf numFmtId="0" fontId="25" fillId="0" borderId="72" xfId="0" applyFont="1" applyBorder="1"/>
    <xf numFmtId="0" fontId="25" fillId="0" borderId="71" xfId="0" applyFont="1" applyBorder="1"/>
    <xf numFmtId="0" fontId="27" fillId="0" borderId="0" xfId="0" applyFont="1" applyAlignment="1">
      <alignment vertical="center"/>
    </xf>
    <xf numFmtId="0" fontId="25" fillId="0" borderId="69" xfId="0" applyFont="1" applyBorder="1"/>
    <xf numFmtId="0" fontId="25" fillId="0" borderId="70" xfId="0" applyFont="1" applyBorder="1"/>
    <xf numFmtId="0" fontId="25" fillId="0" borderId="68" xfId="0" applyFont="1" applyBorder="1"/>
    <xf numFmtId="0" fontId="32" fillId="13" borderId="1" xfId="10" applyFont="1" applyFill="1" applyBorder="1" applyAlignment="1">
      <alignment horizontal="center" vertical="center"/>
    </xf>
    <xf numFmtId="0" fontId="28" fillId="14" borderId="1" xfId="10" applyFont="1" applyFill="1" applyBorder="1" applyAlignment="1">
      <alignment horizontal="left" vertical="top" wrapText="1"/>
    </xf>
    <xf numFmtId="0" fontId="26" fillId="0" borderId="67" xfId="10" applyFont="1" applyBorder="1"/>
    <xf numFmtId="0" fontId="25" fillId="0" borderId="73" xfId="0" applyFont="1" applyBorder="1"/>
    <xf numFmtId="0" fontId="25" fillId="0" borderId="74" xfId="0" applyFont="1" applyBorder="1"/>
    <xf numFmtId="0" fontId="25" fillId="0" borderId="67" xfId="0" applyFont="1" applyBorder="1"/>
    <xf numFmtId="0" fontId="34" fillId="0" borderId="73" xfId="15" applyFont="1" applyBorder="1"/>
    <xf numFmtId="0" fontId="35" fillId="0" borderId="74" xfId="15" applyFont="1" applyBorder="1" applyAlignment="1">
      <alignment vertical="top"/>
    </xf>
    <xf numFmtId="0" fontId="35" fillId="0" borderId="74" xfId="15" applyFont="1" applyBorder="1" applyAlignment="1">
      <alignment horizontal="center" vertical="top"/>
    </xf>
    <xf numFmtId="0" fontId="34" fillId="0" borderId="74" xfId="15" applyFont="1" applyBorder="1" applyAlignment="1">
      <alignment vertical="top"/>
    </xf>
    <xf numFmtId="0" fontId="34" fillId="0" borderId="74" xfId="15" applyFont="1" applyBorder="1"/>
    <xf numFmtId="0" fontId="34" fillId="0" borderId="67" xfId="1" applyFont="1" applyBorder="1"/>
    <xf numFmtId="0" fontId="34" fillId="0" borderId="0" xfId="1" applyFont="1"/>
    <xf numFmtId="0" fontId="34" fillId="0" borderId="72" xfId="15" applyFont="1" applyBorder="1"/>
    <xf numFmtId="0" fontId="34" fillId="0" borderId="71" xfId="1" applyFont="1" applyBorder="1"/>
    <xf numFmtId="0" fontId="34" fillId="0" borderId="68" xfId="15" applyFont="1" applyBorder="1"/>
    <xf numFmtId="0" fontId="35" fillId="0" borderId="69" xfId="15" applyFont="1" applyBorder="1" applyAlignment="1">
      <alignment vertical="center"/>
    </xf>
    <xf numFmtId="0" fontId="35" fillId="0" borderId="69" xfId="15" applyFont="1" applyBorder="1" applyAlignment="1">
      <alignment horizontal="center" vertical="center"/>
    </xf>
    <xf numFmtId="0" fontId="34" fillId="0" borderId="69" xfId="15" applyFont="1" applyBorder="1" applyAlignment="1">
      <alignment vertical="center"/>
    </xf>
    <xf numFmtId="0" fontId="34" fillId="0" borderId="69" xfId="15" applyFont="1" applyBorder="1" applyAlignment="1">
      <alignment vertical="top"/>
    </xf>
    <xf numFmtId="0" fontId="34" fillId="0" borderId="69" xfId="15" applyFont="1" applyBorder="1"/>
    <xf numFmtId="0" fontId="34" fillId="0" borderId="70" xfId="1" applyFont="1" applyBorder="1"/>
    <xf numFmtId="0" fontId="34" fillId="0" borderId="74" xfId="1" applyFont="1" applyBorder="1"/>
    <xf numFmtId="0" fontId="34" fillId="0" borderId="69" xfId="1" applyFont="1" applyBorder="1"/>
    <xf numFmtId="0" fontId="24" fillId="12" borderId="77" xfId="12" applyFont="1" applyFill="1" applyBorder="1" applyAlignment="1">
      <alignment horizontal="center" vertical="center" wrapText="1"/>
    </xf>
    <xf numFmtId="0" fontId="24" fillId="12" borderId="103" xfId="12" applyFont="1" applyFill="1" applyBorder="1" applyAlignment="1">
      <alignment horizontal="center" vertical="center" wrapText="1"/>
    </xf>
    <xf numFmtId="0" fontId="24" fillId="12" borderId="7" xfId="12" applyFont="1" applyFill="1" applyBorder="1" applyAlignment="1">
      <alignment horizontal="center" vertical="center"/>
    </xf>
    <xf numFmtId="0" fontId="24" fillId="12" borderId="94" xfId="12" applyFont="1" applyFill="1" applyBorder="1" applyAlignment="1">
      <alignment horizontal="center" vertical="center"/>
    </xf>
    <xf numFmtId="0" fontId="24" fillId="12" borderId="64" xfId="12" applyFont="1" applyFill="1" applyBorder="1" applyAlignment="1">
      <alignment horizontal="right" vertical="center"/>
    </xf>
    <xf numFmtId="0" fontId="27" fillId="12" borderId="113" xfId="12" applyFont="1" applyFill="1" applyBorder="1" applyAlignment="1">
      <alignment horizontal="center" vertical="center"/>
    </xf>
    <xf numFmtId="9" fontId="19" fillId="12" borderId="93" xfId="12" applyNumberFormat="1" applyFont="1" applyFill="1" applyBorder="1"/>
    <xf numFmtId="9" fontId="19" fillId="12" borderId="119" xfId="12" applyNumberFormat="1" applyFont="1" applyFill="1" applyBorder="1"/>
    <xf numFmtId="9" fontId="19" fillId="12" borderId="120" xfId="12" applyNumberFormat="1" applyFont="1" applyFill="1" applyBorder="1"/>
    <xf numFmtId="0" fontId="24" fillId="12" borderId="121" xfId="12" applyFont="1" applyFill="1" applyBorder="1" applyAlignment="1">
      <alignment horizontal="center" vertical="center"/>
    </xf>
    <xf numFmtId="9" fontId="19" fillId="12" borderId="95" xfId="11" applyFont="1" applyFill="1" applyBorder="1" applyAlignment="1" applyProtection="1">
      <alignment horizontal="center" vertical="center"/>
    </xf>
    <xf numFmtId="9" fontId="19" fillId="12" borderId="96" xfId="11" applyFont="1" applyFill="1" applyBorder="1" applyAlignment="1" applyProtection="1">
      <alignment horizontal="center" vertical="center"/>
    </xf>
    <xf numFmtId="9" fontId="19" fillId="12" borderId="97" xfId="11" applyFont="1" applyFill="1" applyBorder="1" applyAlignment="1" applyProtection="1">
      <alignment horizontal="center" vertical="center"/>
    </xf>
    <xf numFmtId="9" fontId="19" fillId="0" borderId="0" xfId="13" applyFont="1" applyFill="1" applyBorder="1" applyAlignment="1" applyProtection="1">
      <alignment horizontal="center" vertical="center"/>
    </xf>
    <xf numFmtId="9" fontId="19" fillId="12" borderId="108" xfId="13" applyFont="1" applyFill="1" applyBorder="1" applyAlignment="1" applyProtection="1">
      <alignment horizontal="center" vertical="center"/>
    </xf>
    <xf numFmtId="9" fontId="19" fillId="12" borderId="105" xfId="13" applyFont="1" applyFill="1" applyBorder="1" applyAlignment="1" applyProtection="1">
      <alignment horizontal="center" vertical="center"/>
    </xf>
    <xf numFmtId="0" fontId="24" fillId="12" borderId="75" xfId="12" applyFont="1" applyFill="1" applyBorder="1" applyAlignment="1">
      <alignment horizontal="center" vertical="center"/>
    </xf>
    <xf numFmtId="0" fontId="24" fillId="12" borderId="76" xfId="12" applyFont="1" applyFill="1" applyBorder="1" applyAlignment="1">
      <alignment horizontal="center" vertical="center"/>
    </xf>
    <xf numFmtId="0" fontId="24" fillId="12" borderId="77" xfId="12" applyFont="1" applyFill="1" applyBorder="1" applyAlignment="1">
      <alignment horizontal="center" vertical="center"/>
    </xf>
    <xf numFmtId="9" fontId="26" fillId="11" borderId="99" xfId="13" applyFont="1" applyFill="1" applyBorder="1" applyProtection="1">
      <protection locked="0"/>
    </xf>
    <xf numFmtId="9" fontId="26" fillId="11" borderId="95" xfId="13" applyFont="1" applyFill="1" applyBorder="1" applyProtection="1">
      <protection locked="0"/>
    </xf>
    <xf numFmtId="9" fontId="26" fillId="11" borderId="115" xfId="13" applyFont="1" applyFill="1" applyBorder="1" applyProtection="1">
      <protection locked="0"/>
    </xf>
    <xf numFmtId="9" fontId="26" fillId="11" borderId="96" xfId="13" applyFont="1" applyFill="1" applyBorder="1" applyProtection="1">
      <protection locked="0"/>
    </xf>
    <xf numFmtId="9" fontId="26" fillId="11" borderId="114" xfId="13" applyFont="1" applyFill="1" applyBorder="1" applyProtection="1">
      <protection locked="0"/>
    </xf>
    <xf numFmtId="9" fontId="26" fillId="11" borderId="97" xfId="13" applyFont="1" applyFill="1" applyBorder="1" applyProtection="1">
      <protection locked="0"/>
    </xf>
    <xf numFmtId="9" fontId="26" fillId="11" borderId="78" xfId="11" applyFont="1" applyFill="1" applyBorder="1" applyProtection="1">
      <protection locked="0"/>
    </xf>
    <xf numFmtId="9" fontId="26" fillId="11" borderId="107" xfId="11" applyFont="1" applyFill="1" applyBorder="1" applyProtection="1">
      <protection locked="0"/>
    </xf>
    <xf numFmtId="9" fontId="26" fillId="11" borderId="79" xfId="11" applyFont="1" applyFill="1" applyBorder="1" applyProtection="1">
      <protection locked="0"/>
    </xf>
    <xf numFmtId="9" fontId="26" fillId="11" borderId="106" xfId="11" applyFont="1" applyFill="1" applyBorder="1" applyProtection="1">
      <protection locked="0"/>
    </xf>
    <xf numFmtId="9" fontId="26" fillId="11" borderId="80" xfId="11" applyFont="1" applyFill="1" applyBorder="1" applyProtection="1">
      <protection locked="0"/>
    </xf>
    <xf numFmtId="9" fontId="26" fillId="11" borderId="99" xfId="11" applyFont="1" applyFill="1" applyBorder="1" applyProtection="1">
      <protection locked="0"/>
    </xf>
    <xf numFmtId="9" fontId="26" fillId="11" borderId="95" xfId="11" applyFont="1" applyFill="1" applyBorder="1" applyProtection="1">
      <protection locked="0"/>
    </xf>
    <xf numFmtId="9" fontId="26" fillId="11" borderId="115" xfId="11" applyFont="1" applyFill="1" applyBorder="1" applyProtection="1">
      <protection locked="0"/>
    </xf>
    <xf numFmtId="9" fontId="26" fillId="11" borderId="96" xfId="11" applyFont="1" applyFill="1" applyBorder="1" applyProtection="1">
      <protection locked="0"/>
    </xf>
    <xf numFmtId="9" fontId="26" fillId="11" borderId="114" xfId="11" applyFont="1" applyFill="1" applyBorder="1" applyProtection="1">
      <protection locked="0"/>
    </xf>
    <xf numFmtId="9" fontId="26" fillId="11" borderId="97" xfId="11" applyFont="1" applyFill="1" applyBorder="1" applyProtection="1">
      <protection locked="0"/>
    </xf>
    <xf numFmtId="9" fontId="26" fillId="11" borderId="78" xfId="13" applyFont="1" applyFill="1" applyBorder="1" applyProtection="1">
      <protection locked="0"/>
    </xf>
    <xf numFmtId="9" fontId="26" fillId="11" borderId="107" xfId="13" applyFont="1" applyFill="1" applyBorder="1" applyProtection="1">
      <protection locked="0"/>
    </xf>
    <xf numFmtId="9" fontId="26" fillId="11" borderId="79" xfId="13" applyFont="1" applyFill="1" applyBorder="1" applyProtection="1">
      <protection locked="0"/>
    </xf>
    <xf numFmtId="9" fontId="26" fillId="11" borderId="106" xfId="13" applyFont="1" applyFill="1" applyBorder="1" applyProtection="1">
      <protection locked="0"/>
    </xf>
    <xf numFmtId="9" fontId="26" fillId="11" borderId="80" xfId="13" applyFont="1" applyFill="1" applyBorder="1" applyProtection="1">
      <protection locked="0"/>
    </xf>
    <xf numFmtId="9" fontId="19" fillId="12" borderId="122" xfId="12" applyNumberFormat="1" applyFont="1" applyFill="1" applyBorder="1"/>
    <xf numFmtId="9" fontId="19" fillId="12" borderId="105" xfId="12" applyNumberFormat="1" applyFont="1" applyFill="1" applyBorder="1"/>
    <xf numFmtId="0" fontId="28" fillId="12" borderId="78" xfId="12" applyFont="1" applyFill="1" applyBorder="1" applyAlignment="1">
      <alignment horizontal="left" vertical="top"/>
    </xf>
    <xf numFmtId="0" fontId="28" fillId="12" borderId="1" xfId="12" applyFont="1" applyFill="1" applyBorder="1" applyAlignment="1">
      <alignment horizontal="left" vertical="top"/>
    </xf>
    <xf numFmtId="0" fontId="28" fillId="12" borderId="79" xfId="12" applyFont="1" applyFill="1" applyBorder="1" applyAlignment="1">
      <alignment horizontal="left" vertical="top"/>
    </xf>
    <xf numFmtId="0" fontId="28" fillId="12" borderId="81" xfId="12" applyFont="1" applyFill="1" applyBorder="1" applyAlignment="1">
      <alignment horizontal="left" vertical="top"/>
    </xf>
    <xf numFmtId="0" fontId="28" fillId="12" borderId="83" xfId="12" applyFont="1" applyFill="1" applyBorder="1" applyAlignment="1">
      <alignment horizontal="left" vertical="top"/>
    </xf>
    <xf numFmtId="0" fontId="28" fillId="12" borderId="84" xfId="12" applyFont="1" applyFill="1" applyBorder="1" applyAlignment="1">
      <alignment horizontal="left" vertical="top"/>
    </xf>
    <xf numFmtId="9" fontId="28" fillId="12" borderId="85" xfId="11" applyFont="1" applyFill="1" applyBorder="1" applyAlignment="1">
      <alignment vertical="top"/>
    </xf>
    <xf numFmtId="0" fontId="25" fillId="12" borderId="79" xfId="11" applyNumberFormat="1" applyFont="1" applyFill="1" applyBorder="1" applyAlignment="1">
      <alignment vertical="top"/>
    </xf>
    <xf numFmtId="0" fontId="25" fillId="11" borderId="78" xfId="10" applyFont="1" applyFill="1" applyBorder="1" applyAlignment="1">
      <alignment vertical="top"/>
    </xf>
    <xf numFmtId="0" fontId="25" fillId="12" borderId="1" xfId="11" applyNumberFormat="1" applyFont="1" applyFill="1" applyBorder="1" applyAlignment="1">
      <alignment vertical="top"/>
    </xf>
    <xf numFmtId="0" fontId="25" fillId="12" borderId="84" xfId="11" applyNumberFormat="1" applyFont="1" applyFill="1" applyBorder="1" applyAlignment="1">
      <alignment vertical="top"/>
    </xf>
    <xf numFmtId="9" fontId="25" fillId="12" borderId="82" xfId="16" applyFont="1" applyFill="1" applyBorder="1" applyAlignment="1">
      <alignment horizontal="center" vertical="center"/>
    </xf>
    <xf numFmtId="9" fontId="25" fillId="12" borderId="85" xfId="16" applyFont="1" applyFill="1" applyBorder="1" applyAlignment="1">
      <alignment horizontal="center" vertical="center"/>
    </xf>
    <xf numFmtId="9" fontId="25" fillId="12" borderId="80" xfId="16" applyFont="1" applyFill="1" applyBorder="1" applyAlignment="1">
      <alignment horizontal="center" vertical="center"/>
    </xf>
    <xf numFmtId="0" fontId="25" fillId="11" borderId="81" xfId="10" applyFont="1" applyFill="1" applyBorder="1" applyAlignment="1">
      <alignment vertical="top"/>
    </xf>
    <xf numFmtId="0" fontId="25" fillId="11" borderId="83" xfId="10" applyFont="1" applyFill="1" applyBorder="1" applyAlignment="1">
      <alignment vertical="top"/>
    </xf>
    <xf numFmtId="9" fontId="28" fillId="12" borderId="75" xfId="12" applyNumberFormat="1" applyFont="1" applyFill="1" applyBorder="1" applyAlignment="1">
      <alignment horizontal="center" vertical="center"/>
    </xf>
    <xf numFmtId="9" fontId="28" fillId="12" borderId="126" xfId="12" applyNumberFormat="1" applyFont="1" applyFill="1" applyBorder="1" applyAlignment="1">
      <alignment horizontal="center" vertical="center"/>
    </xf>
    <xf numFmtId="9" fontId="28" fillId="12" borderId="94" xfId="12" applyNumberFormat="1" applyFont="1" applyFill="1" applyBorder="1" applyAlignment="1">
      <alignment horizontal="center" vertical="center"/>
    </xf>
    <xf numFmtId="9" fontId="28" fillId="12" borderId="76" xfId="12" applyNumberFormat="1" applyFont="1" applyFill="1" applyBorder="1" applyAlignment="1">
      <alignment horizontal="center" vertical="center"/>
    </xf>
    <xf numFmtId="0" fontId="27" fillId="12" borderId="108" xfId="12" applyFont="1" applyFill="1" applyBorder="1" applyAlignment="1">
      <alignment horizontal="center" vertical="center" wrapText="1"/>
    </xf>
    <xf numFmtId="0" fontId="13" fillId="2" borderId="3" xfId="0" quotePrefix="1" applyFont="1" applyFill="1" applyBorder="1" applyAlignment="1">
      <alignment horizontal="left" vertical="center" wrapText="1"/>
    </xf>
    <xf numFmtId="0" fontId="13" fillId="2" borderId="2" xfId="0" quotePrefix="1" applyFont="1" applyFill="1" applyBorder="1" applyAlignment="1">
      <alignment horizontal="left" vertical="center" wrapText="1"/>
    </xf>
    <xf numFmtId="0" fontId="13" fillId="2" borderId="4" xfId="0" quotePrefix="1" applyFont="1" applyFill="1" applyBorder="1" applyAlignment="1">
      <alignment horizontal="left" vertical="center" wrapText="1"/>
    </xf>
    <xf numFmtId="0" fontId="17" fillId="9" borderId="3" xfId="0" applyFont="1" applyFill="1" applyBorder="1" applyAlignment="1">
      <alignment horizontal="left" vertical="center" wrapText="1"/>
    </xf>
    <xf numFmtId="0" fontId="17" fillId="9" borderId="4" xfId="0" applyFont="1" applyFill="1" applyBorder="1" applyAlignment="1">
      <alignment horizontal="left"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9" fillId="0" borderId="20" xfId="0" quotePrefix="1" applyFont="1" applyBorder="1" applyAlignment="1">
      <alignment horizontal="center" vertical="center" wrapText="1"/>
    </xf>
    <xf numFmtId="0" fontId="9" fillId="0" borderId="21" xfId="0" quotePrefix="1" applyFont="1" applyBorder="1" applyAlignment="1">
      <alignment horizontal="center" vertical="center" wrapText="1"/>
    </xf>
    <xf numFmtId="0" fontId="9" fillId="0" borderId="22" xfId="0" quotePrefix="1" applyFont="1" applyBorder="1" applyAlignment="1">
      <alignment horizontal="center" vertical="center" wrapText="1"/>
    </xf>
    <xf numFmtId="0" fontId="10" fillId="10" borderId="20" xfId="0" applyFont="1" applyFill="1" applyBorder="1" applyAlignment="1">
      <alignment horizontal="left" vertical="center" wrapText="1"/>
    </xf>
    <xf numFmtId="0" fontId="10" fillId="10" borderId="62" xfId="0" applyFont="1" applyFill="1" applyBorder="1" applyAlignment="1">
      <alignment horizontal="left" vertical="center" wrapText="1"/>
    </xf>
    <xf numFmtId="0" fontId="9" fillId="0" borderId="23" xfId="0" quotePrefix="1" applyFont="1" applyBorder="1" applyAlignment="1">
      <alignment horizontal="center" vertical="center" wrapText="1"/>
    </xf>
    <xf numFmtId="0" fontId="10" fillId="10" borderId="3" xfId="0" applyFont="1" applyFill="1" applyBorder="1" applyAlignment="1">
      <alignment horizontal="center" vertical="center"/>
    </xf>
    <xf numFmtId="0" fontId="10" fillId="10" borderId="2" xfId="0" applyFont="1" applyFill="1" applyBorder="1" applyAlignment="1">
      <alignment horizontal="center" vertical="center"/>
    </xf>
    <xf numFmtId="0" fontId="10" fillId="10" borderId="4" xfId="0" applyFont="1" applyFill="1" applyBorder="1" applyAlignment="1">
      <alignment horizontal="center" vertical="center"/>
    </xf>
    <xf numFmtId="0" fontId="16" fillId="0" borderId="3" xfId="0" applyFont="1" applyBorder="1" applyAlignment="1">
      <alignment horizontal="left" vertical="center" wrapText="1"/>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7" fillId="9" borderId="6" xfId="0" applyFont="1" applyFill="1" applyBorder="1" applyAlignment="1">
      <alignment horizontal="left" vertical="center" wrapText="1"/>
    </xf>
    <xf numFmtId="0" fontId="17" fillId="9" borderId="24" xfId="0" applyFont="1" applyFill="1" applyBorder="1" applyAlignment="1">
      <alignment horizontal="left" vertical="center" wrapText="1"/>
    </xf>
    <xf numFmtId="0" fontId="17" fillId="9" borderId="11" xfId="0" applyFont="1" applyFill="1" applyBorder="1" applyAlignment="1">
      <alignment horizontal="left" vertical="center" wrapText="1"/>
    </xf>
    <xf numFmtId="0" fontId="17" fillId="9" borderId="25" xfId="0" applyFont="1" applyFill="1" applyBorder="1" applyAlignment="1">
      <alignment horizontal="left" vertical="center" wrapText="1"/>
    </xf>
    <xf numFmtId="0" fontId="17" fillId="9" borderId="27" xfId="0" applyFont="1" applyFill="1" applyBorder="1" applyAlignment="1">
      <alignment horizontal="left" vertical="center" wrapText="1"/>
    </xf>
    <xf numFmtId="0" fontId="17" fillId="9" borderId="28" xfId="0" applyFont="1" applyFill="1" applyBorder="1" applyAlignment="1">
      <alignment horizontal="left" vertical="center" wrapText="1"/>
    </xf>
    <xf numFmtId="0" fontId="10" fillId="10" borderId="59" xfId="0" applyFont="1" applyFill="1" applyBorder="1" applyAlignment="1">
      <alignment horizontal="left" vertical="center" wrapText="1"/>
    </xf>
    <xf numFmtId="0" fontId="10" fillId="10" borderId="60" xfId="0" applyFont="1" applyFill="1" applyBorder="1" applyAlignment="1">
      <alignment horizontal="left" vertical="center" wrapText="1"/>
    </xf>
    <xf numFmtId="0" fontId="9" fillId="0" borderId="17" xfId="0" quotePrefix="1" applyFont="1" applyBorder="1" applyAlignment="1">
      <alignment horizontal="center" vertical="center" wrapText="1"/>
    </xf>
    <xf numFmtId="0" fontId="9" fillId="0" borderId="18" xfId="0" quotePrefix="1" applyFont="1" applyBorder="1" applyAlignment="1">
      <alignment horizontal="center" vertical="center" wrapText="1"/>
    </xf>
    <xf numFmtId="0" fontId="9" fillId="0" borderId="61" xfId="0" quotePrefix="1" applyFont="1" applyBorder="1" applyAlignment="1">
      <alignment horizontal="center" vertical="center" wrapText="1"/>
    </xf>
    <xf numFmtId="0" fontId="10" fillId="10" borderId="61" xfId="0" applyFont="1" applyFill="1" applyBorder="1" applyAlignment="1">
      <alignment horizontal="left" vertical="center" wrapText="1"/>
    </xf>
    <xf numFmtId="0" fontId="9" fillId="0" borderId="59" xfId="0" quotePrefix="1" applyFont="1" applyBorder="1" applyAlignment="1">
      <alignment horizontal="center" vertical="center" wrapText="1"/>
    </xf>
    <xf numFmtId="0" fontId="9" fillId="0" borderId="60" xfId="0" quotePrefix="1" applyFont="1" applyBorder="1" applyAlignment="1">
      <alignment horizontal="center"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17" fillId="9" borderId="7" xfId="0" applyFont="1" applyFill="1" applyBorder="1" applyAlignment="1">
      <alignment horizontal="left" vertical="center" wrapText="1"/>
    </xf>
    <xf numFmtId="0" fontId="17" fillId="9" borderId="12" xfId="0" applyFont="1" applyFill="1" applyBorder="1" applyAlignment="1">
      <alignment horizontal="left" vertical="center" wrapText="1"/>
    </xf>
    <xf numFmtId="0" fontId="17" fillId="9" borderId="8" xfId="0" applyFont="1" applyFill="1" applyBorder="1" applyAlignment="1">
      <alignment horizontal="left" vertical="center" wrapText="1"/>
    </xf>
    <xf numFmtId="0" fontId="17" fillId="9" borderId="10" xfId="0" applyFont="1" applyFill="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0" fillId="10" borderId="5" xfId="0" applyFont="1" applyFill="1" applyBorder="1" applyAlignment="1">
      <alignment horizontal="left" vertical="center" wrapText="1"/>
    </xf>
    <xf numFmtId="0" fontId="10" fillId="10" borderId="7" xfId="0" applyFont="1" applyFill="1" applyBorder="1" applyAlignment="1">
      <alignment horizontal="left" vertical="center" wrapText="1"/>
    </xf>
    <xf numFmtId="0" fontId="10" fillId="10" borderId="9" xfId="0" applyFont="1" applyFill="1" applyBorder="1" applyAlignment="1">
      <alignment horizontal="left" vertical="center" wrapText="1"/>
    </xf>
    <xf numFmtId="0" fontId="10" fillId="10" borderId="10" xfId="0" applyFont="1" applyFill="1" applyBorder="1" applyAlignment="1">
      <alignment horizontal="left" vertical="center" wrapText="1"/>
    </xf>
    <xf numFmtId="0" fontId="17" fillId="9" borderId="15" xfId="0" applyFont="1" applyFill="1" applyBorder="1" applyAlignment="1">
      <alignment horizontal="left" vertical="center" wrapText="1"/>
    </xf>
    <xf numFmtId="0" fontId="17" fillId="9" borderId="63" xfId="0" applyFont="1" applyFill="1" applyBorder="1" applyAlignment="1">
      <alignment horizontal="left" vertical="center" wrapText="1"/>
    </xf>
    <xf numFmtId="0" fontId="9" fillId="0" borderId="2" xfId="0" applyFont="1" applyBorder="1" applyAlignment="1">
      <alignment horizontal="center"/>
    </xf>
    <xf numFmtId="0" fontId="14" fillId="2" borderId="29" xfId="0" quotePrefix="1" applyFont="1" applyFill="1" applyBorder="1" applyAlignment="1">
      <alignment horizontal="left" vertical="center" wrapText="1"/>
    </xf>
    <xf numFmtId="0" fontId="14" fillId="2" borderId="14" xfId="0" quotePrefix="1" applyFont="1" applyFill="1" applyBorder="1" applyAlignment="1">
      <alignment horizontal="left" vertical="center" wrapText="1"/>
    </xf>
    <xf numFmtId="0" fontId="14" fillId="2" borderId="16" xfId="0" quotePrefix="1" applyFont="1" applyFill="1" applyBorder="1" applyAlignment="1">
      <alignment horizontal="left" vertical="center" wrapText="1"/>
    </xf>
    <xf numFmtId="0" fontId="15" fillId="0" borderId="2" xfId="0" quotePrefix="1" applyFont="1" applyBorder="1" applyAlignment="1">
      <alignment horizontal="center" vertical="center" wrapText="1"/>
    </xf>
    <xf numFmtId="0" fontId="15" fillId="0" borderId="4" xfId="0" quotePrefix="1" applyFont="1" applyBorder="1" applyAlignment="1">
      <alignment horizontal="center" vertical="center" wrapText="1"/>
    </xf>
    <xf numFmtId="0" fontId="17" fillId="9" borderId="19" xfId="0" applyFont="1" applyFill="1" applyBorder="1" applyAlignment="1">
      <alignment horizontal="left" vertical="center" wrapText="1"/>
    </xf>
    <xf numFmtId="0" fontId="17" fillId="9" borderId="26" xfId="0" applyFont="1" applyFill="1" applyBorder="1" applyAlignment="1">
      <alignment horizontal="left" vertical="center" wrapText="1"/>
    </xf>
    <xf numFmtId="0" fontId="10" fillId="10" borderId="23" xfId="0" applyFont="1" applyFill="1" applyBorder="1" applyAlignment="1">
      <alignment horizontal="left" vertical="center" wrapText="1"/>
    </xf>
    <xf numFmtId="0" fontId="10" fillId="10" borderId="22" xfId="0" applyFont="1" applyFill="1" applyBorder="1" applyAlignment="1">
      <alignment horizontal="left" vertical="center" wrapText="1"/>
    </xf>
    <xf numFmtId="0" fontId="9" fillId="0" borderId="62" xfId="0" quotePrefix="1" applyFont="1" applyBorder="1" applyAlignment="1">
      <alignment horizontal="center" vertical="center" wrapText="1"/>
    </xf>
    <xf numFmtId="0" fontId="10" fillId="10" borderId="3" xfId="0" applyFont="1" applyFill="1" applyBorder="1" applyAlignment="1">
      <alignment horizontal="center" vertical="center" wrapText="1"/>
    </xf>
    <xf numFmtId="0" fontId="10" fillId="10" borderId="4" xfId="0" applyFont="1" applyFill="1" applyBorder="1" applyAlignment="1">
      <alignment horizontal="center" vertical="center" wrapText="1"/>
    </xf>
    <xf numFmtId="0" fontId="10" fillId="10" borderId="6" xfId="0" applyFont="1" applyFill="1" applyBorder="1" applyAlignment="1">
      <alignment horizontal="left" vertical="center" wrapText="1"/>
    </xf>
    <xf numFmtId="0" fontId="10" fillId="10" borderId="8" xfId="0" applyFont="1" applyFill="1" applyBorder="1" applyAlignment="1">
      <alignment horizontal="left" vertical="center" wrapText="1"/>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10" fillId="10" borderId="3" xfId="0" applyFont="1" applyFill="1" applyBorder="1" applyAlignment="1">
      <alignment horizontal="left" vertical="center" wrapText="1"/>
    </xf>
    <xf numFmtId="0" fontId="10" fillId="10" borderId="4" xfId="0" applyFont="1" applyFill="1" applyBorder="1" applyAlignment="1">
      <alignment horizontal="left" vertical="center" wrapText="1"/>
    </xf>
    <xf numFmtId="0" fontId="15" fillId="0" borderId="3" xfId="0" quotePrefix="1" applyFont="1" applyBorder="1" applyAlignment="1">
      <alignment horizontal="center" vertical="center" wrapText="1"/>
    </xf>
    <xf numFmtId="0" fontId="10" fillId="10" borderId="2"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0" fillId="10" borderId="3" xfId="0" applyFont="1" applyFill="1" applyBorder="1" applyAlignment="1">
      <alignment vertical="center" wrapText="1"/>
    </xf>
    <xf numFmtId="0" fontId="10" fillId="10" borderId="2" xfId="0" applyFont="1" applyFill="1" applyBorder="1" applyAlignment="1">
      <alignment vertical="center" wrapText="1"/>
    </xf>
    <xf numFmtId="0" fontId="13" fillId="2" borderId="2" xfId="0" quotePrefix="1" applyFont="1" applyFill="1" applyBorder="1" applyAlignment="1">
      <alignment horizontal="center" vertical="center" wrapText="1"/>
    </xf>
    <xf numFmtId="0" fontId="13" fillId="2" borderId="4" xfId="0" quotePrefix="1" applyFont="1" applyFill="1" applyBorder="1" applyAlignment="1">
      <alignment horizontal="center" vertical="center" wrapText="1"/>
    </xf>
    <xf numFmtId="0" fontId="13" fillId="0" borderId="3" xfId="0" quotePrefix="1" applyFont="1" applyBorder="1" applyAlignment="1">
      <alignment horizontal="center" vertical="center" wrapText="1"/>
    </xf>
    <xf numFmtId="0" fontId="13" fillId="0" borderId="2"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10" fillId="10" borderId="3" xfId="0" applyFont="1" applyFill="1" applyBorder="1" applyAlignment="1">
      <alignment horizontal="center" vertical="center" wrapText="1" readingOrder="1"/>
    </xf>
    <xf numFmtId="0" fontId="10" fillId="10" borderId="2" xfId="0" applyFont="1" applyFill="1" applyBorder="1" applyAlignment="1">
      <alignment horizontal="center" vertical="center" wrapText="1" readingOrder="1"/>
    </xf>
    <xf numFmtId="0" fontId="10" fillId="10" borderId="4" xfId="0" applyFont="1" applyFill="1" applyBorder="1" applyAlignment="1">
      <alignment horizontal="center" vertical="center" wrapText="1" readingOrder="1"/>
    </xf>
    <xf numFmtId="0" fontId="10" fillId="2" borderId="6" xfId="0" applyFont="1" applyFill="1" applyBorder="1" applyAlignment="1">
      <alignment horizontal="center" vertical="center" wrapText="1" readingOrder="1"/>
    </xf>
    <xf numFmtId="0" fontId="10" fillId="2" borderId="5" xfId="0" applyFont="1" applyFill="1" applyBorder="1" applyAlignment="1">
      <alignment horizontal="center" vertical="center" wrapText="1" readingOrder="1"/>
    </xf>
    <xf numFmtId="0" fontId="10" fillId="2" borderId="7" xfId="0" applyFont="1" applyFill="1" applyBorder="1" applyAlignment="1">
      <alignment horizontal="center" vertical="center" wrapText="1" readingOrder="1"/>
    </xf>
    <xf numFmtId="0" fontId="10" fillId="2" borderId="8" xfId="0" applyFont="1" applyFill="1" applyBorder="1" applyAlignment="1">
      <alignment horizontal="center" vertical="center" wrapText="1" readingOrder="1"/>
    </xf>
    <xf numFmtId="0" fontId="10" fillId="2" borderId="9" xfId="0" applyFont="1" applyFill="1" applyBorder="1" applyAlignment="1">
      <alignment horizontal="center" vertical="center" wrapText="1" readingOrder="1"/>
    </xf>
    <xf numFmtId="0" fontId="10" fillId="2" borderId="10" xfId="0" applyFont="1" applyFill="1" applyBorder="1" applyAlignment="1">
      <alignment horizontal="center" vertical="center" wrapText="1" readingOrder="1"/>
    </xf>
    <xf numFmtId="0" fontId="18" fillId="9" borderId="3" xfId="0" applyFont="1" applyFill="1" applyBorder="1" applyAlignment="1">
      <alignment horizontal="center" vertical="center" wrapText="1" readingOrder="1"/>
    </xf>
    <xf numFmtId="0" fontId="18" fillId="9" borderId="2" xfId="0" applyFont="1" applyFill="1" applyBorder="1" applyAlignment="1">
      <alignment horizontal="center" vertical="center" wrapText="1" readingOrder="1"/>
    </xf>
    <xf numFmtId="0" fontId="18" fillId="9" borderId="4" xfId="0" applyFont="1" applyFill="1" applyBorder="1" applyAlignment="1">
      <alignment horizontal="center" vertical="center" wrapText="1" readingOrder="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11" xfId="0" applyFont="1" applyBorder="1" applyAlignment="1">
      <alignment horizontal="left" vertical="center" wrapText="1"/>
    </xf>
    <xf numFmtId="0" fontId="11" fillId="0" borderId="0" xfId="0" applyFont="1" applyAlignment="1">
      <alignment horizontal="left" vertical="center" wrapText="1"/>
    </xf>
    <xf numFmtId="0" fontId="11" fillId="0" borderId="12" xfId="0" applyFont="1" applyBorder="1" applyAlignment="1">
      <alignment horizontal="left"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11" xfId="3" quotePrefix="1" applyBorder="1" applyAlignment="1">
      <alignment horizontal="justify" vertical="center" wrapText="1"/>
    </xf>
    <xf numFmtId="0" fontId="11" fillId="0" borderId="0" xfId="3" quotePrefix="1" applyAlignment="1">
      <alignment horizontal="justify" vertical="center" wrapText="1"/>
    </xf>
    <xf numFmtId="0" fontId="11" fillId="0" borderId="12" xfId="3" quotePrefix="1" applyBorder="1" applyAlignment="1">
      <alignment horizontal="justify" vertical="center" wrapText="1"/>
    </xf>
    <xf numFmtId="0" fontId="11" fillId="0" borderId="6" xfId="3" quotePrefix="1" applyBorder="1" applyAlignment="1">
      <alignment horizontal="left" vertical="top" wrapText="1"/>
    </xf>
    <xf numFmtId="0" fontId="11" fillId="0" borderId="5" xfId="3" quotePrefix="1" applyBorder="1" applyAlignment="1">
      <alignment horizontal="left" vertical="top" wrapText="1"/>
    </xf>
    <xf numFmtId="0" fontId="11" fillId="0" borderId="7" xfId="3" quotePrefix="1" applyBorder="1" applyAlignment="1">
      <alignment horizontal="left" vertical="top" wrapText="1"/>
    </xf>
    <xf numFmtId="0" fontId="11" fillId="0" borderId="46" xfId="0" quotePrefix="1" applyFont="1" applyBorder="1" applyAlignment="1">
      <alignment horizontal="center" vertical="center" wrapText="1"/>
    </xf>
    <xf numFmtId="0" fontId="11" fillId="0" borderId="47" xfId="0" quotePrefix="1" applyFont="1" applyBorder="1" applyAlignment="1">
      <alignment horizontal="center" vertical="center" wrapText="1"/>
    </xf>
    <xf numFmtId="0" fontId="11" fillId="0" borderId="54" xfId="0" quotePrefix="1" applyFont="1" applyBorder="1" applyAlignment="1">
      <alignment horizontal="center" vertical="center" wrapText="1"/>
    </xf>
    <xf numFmtId="0" fontId="11" fillId="0" borderId="52" xfId="0" quotePrefix="1" applyFont="1" applyBorder="1" applyAlignment="1">
      <alignment horizontal="center" vertical="center" wrapText="1"/>
    </xf>
    <xf numFmtId="0" fontId="11" fillId="0" borderId="53" xfId="0" quotePrefix="1" applyFont="1" applyBorder="1" applyAlignment="1">
      <alignment horizontal="center" vertical="center" wrapText="1"/>
    </xf>
    <xf numFmtId="0" fontId="22" fillId="10" borderId="3" xfId="0" applyFont="1" applyFill="1" applyBorder="1" applyAlignment="1">
      <alignment horizontal="center" vertical="center"/>
    </xf>
    <xf numFmtId="0" fontId="22" fillId="10" borderId="2" xfId="0" applyFont="1" applyFill="1" applyBorder="1" applyAlignment="1">
      <alignment horizontal="center" vertical="center"/>
    </xf>
    <xf numFmtId="0" fontId="22" fillId="10" borderId="4" xfId="0" applyFont="1" applyFill="1" applyBorder="1" applyAlignment="1">
      <alignment horizontal="center" vertical="center"/>
    </xf>
    <xf numFmtId="0" fontId="11" fillId="0" borderId="6" xfId="0" quotePrefix="1" applyFont="1" applyBorder="1" applyAlignment="1">
      <alignment horizontal="left" vertical="top" wrapText="1"/>
    </xf>
    <xf numFmtId="0" fontId="11" fillId="0" borderId="5" xfId="0" quotePrefix="1" applyFont="1" applyBorder="1" applyAlignment="1">
      <alignment horizontal="left" vertical="top" wrapText="1"/>
    </xf>
    <xf numFmtId="0" fontId="11" fillId="0" borderId="7" xfId="0" quotePrefix="1" applyFont="1" applyBorder="1" applyAlignment="1">
      <alignment horizontal="left" vertical="top" wrapText="1"/>
    </xf>
    <xf numFmtId="0" fontId="11" fillId="0" borderId="2" xfId="0" quotePrefix="1" applyFont="1" applyBorder="1" applyAlignment="1">
      <alignment horizontal="center" vertical="center" wrapText="1"/>
    </xf>
    <xf numFmtId="0" fontId="11" fillId="0" borderId="4" xfId="0" quotePrefix="1" applyFont="1" applyBorder="1" applyAlignment="1">
      <alignment horizontal="center" vertical="center" wrapText="1"/>
    </xf>
    <xf numFmtId="0" fontId="22" fillId="10" borderId="33" xfId="0" applyFont="1" applyFill="1" applyBorder="1" applyAlignment="1">
      <alignment horizontal="center" vertical="center" wrapText="1"/>
    </xf>
    <xf numFmtId="0" fontId="22" fillId="10" borderId="31" xfId="0" applyFont="1" applyFill="1" applyBorder="1" applyAlignment="1">
      <alignment horizontal="center" vertical="center" wrapText="1"/>
    </xf>
    <xf numFmtId="0" fontId="22" fillId="10" borderId="3" xfId="0" applyFont="1" applyFill="1" applyBorder="1" applyAlignment="1">
      <alignment vertical="center" wrapText="1"/>
    </xf>
    <xf numFmtId="0" fontId="22" fillId="10" borderId="2" xfId="0" applyFont="1" applyFill="1" applyBorder="1" applyAlignment="1">
      <alignment vertical="center" wrapText="1"/>
    </xf>
    <xf numFmtId="0" fontId="22" fillId="10" borderId="2" xfId="0" applyFont="1" applyFill="1" applyBorder="1" applyAlignment="1">
      <alignment horizontal="center" vertical="center" wrapText="1"/>
    </xf>
    <xf numFmtId="0" fontId="11" fillId="2" borderId="2" xfId="0" quotePrefix="1" applyFont="1" applyFill="1" applyBorder="1" applyAlignment="1">
      <alignment horizontal="center" vertical="center" wrapText="1"/>
    </xf>
    <xf numFmtId="0" fontId="11" fillId="2" borderId="4" xfId="0" quotePrefix="1" applyFont="1" applyFill="1" applyBorder="1" applyAlignment="1">
      <alignment horizontal="center" vertical="center" wrapText="1"/>
    </xf>
    <xf numFmtId="0" fontId="11" fillId="0" borderId="3" xfId="0" quotePrefix="1" applyFont="1" applyBorder="1" applyAlignment="1">
      <alignment horizontal="center" vertical="center" wrapText="1"/>
    </xf>
    <xf numFmtId="0" fontId="22" fillId="10" borderId="41" xfId="0" applyFont="1" applyFill="1" applyBorder="1" applyAlignment="1">
      <alignment horizontal="center" vertical="center" wrapText="1"/>
    </xf>
    <xf numFmtId="0" fontId="22" fillId="10" borderId="43" xfId="0" applyFont="1" applyFill="1" applyBorder="1" applyAlignment="1">
      <alignment horizontal="center" vertical="center" wrapText="1"/>
    </xf>
    <xf numFmtId="0" fontId="11" fillId="0" borderId="9" xfId="0" quotePrefix="1" applyFont="1" applyBorder="1" applyAlignment="1">
      <alignment horizontal="left" vertical="center" wrapText="1"/>
    </xf>
    <xf numFmtId="0" fontId="11" fillId="0" borderId="10" xfId="0" quotePrefix="1" applyFont="1" applyBorder="1" applyAlignment="1">
      <alignment horizontal="left" vertical="center" wrapText="1"/>
    </xf>
    <xf numFmtId="0" fontId="23" fillId="9" borderId="6" xfId="0" applyFont="1" applyFill="1" applyBorder="1" applyAlignment="1">
      <alignment horizontal="left" vertical="center" wrapText="1"/>
    </xf>
    <xf numFmtId="0" fontId="23" fillId="9" borderId="7" xfId="0" applyFont="1" applyFill="1" applyBorder="1" applyAlignment="1">
      <alignment horizontal="left" vertical="center" wrapText="1"/>
    </xf>
    <xf numFmtId="0" fontId="23" fillId="9" borderId="11" xfId="0" applyFont="1" applyFill="1" applyBorder="1" applyAlignment="1">
      <alignment horizontal="left" vertical="center" wrapText="1"/>
    </xf>
    <xf numFmtId="0" fontId="23" fillId="9" borderId="12" xfId="0" applyFont="1" applyFill="1" applyBorder="1" applyAlignment="1">
      <alignment horizontal="left" vertical="center" wrapText="1"/>
    </xf>
    <xf numFmtId="0" fontId="23" fillId="9" borderId="8" xfId="0" applyFont="1" applyFill="1" applyBorder="1" applyAlignment="1">
      <alignment horizontal="left" vertical="center" wrapText="1"/>
    </xf>
    <xf numFmtId="0" fontId="23" fillId="9" borderId="10" xfId="0" applyFont="1" applyFill="1" applyBorder="1" applyAlignment="1">
      <alignment horizontal="left" vertical="center" wrapText="1"/>
    </xf>
    <xf numFmtId="0" fontId="11" fillId="0" borderId="3" xfId="3" quotePrefix="1" applyBorder="1" applyAlignment="1">
      <alignment horizontal="justify" vertical="center" wrapText="1"/>
    </xf>
    <xf numFmtId="0" fontId="11" fillId="0" borderId="2" xfId="3" quotePrefix="1" applyBorder="1" applyAlignment="1">
      <alignment horizontal="justify" vertical="center" wrapText="1"/>
    </xf>
    <xf numFmtId="0" fontId="11" fillId="0" borderId="4" xfId="3" quotePrefix="1" applyBorder="1" applyAlignment="1">
      <alignment horizontal="justify" vertical="center" wrapText="1"/>
    </xf>
    <xf numFmtId="0" fontId="11" fillId="0" borderId="1" xfId="0" applyFont="1" applyBorder="1" applyAlignment="1">
      <alignment horizontal="center" vertical="center"/>
    </xf>
    <xf numFmtId="0" fontId="11" fillId="0" borderId="32" xfId="0" quotePrefix="1" applyFont="1" applyBorder="1" applyAlignment="1">
      <alignment horizontal="center" vertical="center" wrapText="1"/>
    </xf>
    <xf numFmtId="0" fontId="11" fillId="0" borderId="31" xfId="0" quotePrefix="1" applyFont="1" applyBorder="1" applyAlignment="1">
      <alignment horizontal="center" vertical="center" wrapText="1"/>
    </xf>
    <xf numFmtId="0" fontId="11" fillId="0" borderId="1" xfId="0" applyFont="1" applyBorder="1" applyAlignment="1">
      <alignment horizontal="center" vertical="center" wrapText="1"/>
    </xf>
    <xf numFmtId="0" fontId="11" fillId="0" borderId="11" xfId="0" quotePrefix="1" applyFont="1" applyBorder="1" applyAlignment="1">
      <alignment horizontal="left" vertical="top" wrapText="1"/>
    </xf>
    <xf numFmtId="0" fontId="11" fillId="0" borderId="0" xfId="0" quotePrefix="1" applyFont="1" applyAlignment="1">
      <alignment horizontal="left" vertical="top" wrapText="1"/>
    </xf>
    <xf numFmtId="0" fontId="11" fillId="0" borderId="12" xfId="0" quotePrefix="1" applyFont="1" applyBorder="1" applyAlignment="1">
      <alignment horizontal="left" vertical="top" wrapText="1"/>
    </xf>
    <xf numFmtId="0" fontId="4" fillId="0" borderId="11" xfId="0" quotePrefix="1" applyFont="1" applyBorder="1" applyAlignment="1">
      <alignment horizontal="left" vertical="top" wrapText="1"/>
    </xf>
    <xf numFmtId="0" fontId="4" fillId="0" borderId="0" xfId="0" quotePrefix="1" applyFont="1" applyAlignment="1">
      <alignment horizontal="left" vertical="top" wrapText="1"/>
    </xf>
    <xf numFmtId="0" fontId="4" fillId="0" borderId="12" xfId="0" quotePrefix="1" applyFont="1" applyBorder="1" applyAlignment="1">
      <alignment horizontal="left" vertical="top" wrapText="1"/>
    </xf>
    <xf numFmtId="0" fontId="4" fillId="0" borderId="8" xfId="0" quotePrefix="1" applyFont="1" applyBorder="1" applyAlignment="1">
      <alignment horizontal="left" vertical="top" wrapText="1"/>
    </xf>
    <xf numFmtId="0" fontId="4" fillId="0" borderId="9" xfId="0" quotePrefix="1" applyFont="1" applyBorder="1" applyAlignment="1">
      <alignment horizontal="left" vertical="top" wrapText="1"/>
    </xf>
    <xf numFmtId="0" fontId="4" fillId="0" borderId="10" xfId="0" quotePrefix="1" applyFont="1" applyBorder="1" applyAlignment="1">
      <alignment horizontal="left" vertical="top" wrapText="1"/>
    </xf>
    <xf numFmtId="0" fontId="21" fillId="0" borderId="33" xfId="8" quotePrefix="1" applyBorder="1" applyAlignment="1">
      <alignment horizontal="center" vertical="center" wrapText="1"/>
    </xf>
    <xf numFmtId="0" fontId="11" fillId="0" borderId="42" xfId="0" quotePrefix="1" applyFont="1" applyBorder="1" applyAlignment="1">
      <alignment horizontal="center" vertical="center" wrapText="1"/>
    </xf>
    <xf numFmtId="0" fontId="11" fillId="0" borderId="33"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48" xfId="0" quotePrefix="1" applyFont="1" applyBorder="1" applyAlignment="1">
      <alignment horizontal="center" vertical="center" wrapText="1"/>
    </xf>
    <xf numFmtId="0" fontId="22" fillId="10" borderId="45" xfId="0" applyFont="1" applyFill="1" applyBorder="1" applyAlignment="1">
      <alignment horizontal="left" vertical="center" wrapText="1"/>
    </xf>
    <xf numFmtId="0" fontId="22" fillId="10" borderId="50" xfId="0" applyFont="1" applyFill="1" applyBorder="1" applyAlignment="1">
      <alignment horizontal="left" vertical="center" wrapText="1"/>
    </xf>
    <xf numFmtId="0" fontId="22" fillId="10" borderId="49" xfId="0" applyFont="1" applyFill="1" applyBorder="1" applyAlignment="1">
      <alignment horizontal="left" vertical="center" wrapText="1"/>
    </xf>
    <xf numFmtId="0" fontId="22" fillId="10" borderId="35" xfId="0" applyFont="1" applyFill="1" applyBorder="1" applyAlignment="1">
      <alignment horizontal="left" vertical="center" wrapText="1"/>
    </xf>
    <xf numFmtId="0" fontId="23" fillId="9" borderId="3" xfId="0" applyFont="1" applyFill="1" applyBorder="1" applyAlignment="1">
      <alignment horizontal="left" vertical="center" wrapText="1"/>
    </xf>
    <xf numFmtId="0" fontId="23" fillId="9" borderId="4" xfId="0" applyFont="1" applyFill="1" applyBorder="1" applyAlignment="1">
      <alignment horizontal="left" vertical="center" wrapText="1"/>
    </xf>
    <xf numFmtId="0" fontId="23" fillId="9" borderId="57" xfId="0" applyFont="1" applyFill="1" applyBorder="1" applyAlignment="1">
      <alignment horizontal="left" vertical="center" wrapText="1"/>
    </xf>
    <xf numFmtId="0" fontId="23" fillId="9" borderId="38" xfId="0" applyFont="1" applyFill="1" applyBorder="1" applyAlignment="1">
      <alignment horizontal="left" vertical="center" wrapText="1"/>
    </xf>
    <xf numFmtId="0" fontId="23" fillId="9" borderId="5" xfId="0" applyFont="1" applyFill="1" applyBorder="1" applyAlignment="1">
      <alignment horizontal="left" vertical="center" wrapText="1"/>
    </xf>
    <xf numFmtId="0" fontId="23" fillId="9" borderId="0" xfId="0" applyFont="1" applyFill="1" applyAlignment="1">
      <alignment horizontal="left" vertical="center" wrapText="1"/>
    </xf>
    <xf numFmtId="0" fontId="22" fillId="10" borderId="55" xfId="0" applyFont="1" applyFill="1" applyBorder="1" applyAlignment="1">
      <alignment horizontal="left" vertical="center" wrapText="1"/>
    </xf>
    <xf numFmtId="0" fontId="22" fillId="10" borderId="56" xfId="0" applyFont="1" applyFill="1" applyBorder="1" applyAlignment="1">
      <alignment horizontal="left" vertical="center" wrapText="1"/>
    </xf>
    <xf numFmtId="0" fontId="23" fillId="9" borderId="51" xfId="0" applyFont="1" applyFill="1" applyBorder="1" applyAlignment="1">
      <alignment horizontal="left" vertical="center" wrapText="1"/>
    </xf>
    <xf numFmtId="0" fontId="23" fillId="9" borderId="52" xfId="0" applyFont="1" applyFill="1" applyBorder="1" applyAlignment="1">
      <alignment horizontal="left" vertical="center" wrapText="1"/>
    </xf>
    <xf numFmtId="0" fontId="9" fillId="0" borderId="3"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4" xfId="0" quotePrefix="1" applyFont="1" applyBorder="1" applyAlignment="1">
      <alignment horizontal="center" vertical="center" wrapText="1"/>
    </xf>
    <xf numFmtId="0" fontId="22" fillId="10" borderId="1" xfId="0" applyFont="1" applyFill="1" applyBorder="1" applyAlignment="1">
      <alignment horizontal="left" vertical="center" wrapText="1"/>
    </xf>
    <xf numFmtId="0" fontId="11" fillId="0" borderId="1" xfId="0" applyFont="1" applyBorder="1" applyAlignment="1">
      <alignment horizontal="center"/>
    </xf>
    <xf numFmtId="0" fontId="22" fillId="2" borderId="6" xfId="0" applyFont="1" applyFill="1" applyBorder="1" applyAlignment="1">
      <alignment horizontal="center" vertical="center" wrapText="1" readingOrder="1"/>
    </xf>
    <xf numFmtId="0" fontId="22" fillId="2" borderId="5" xfId="0" applyFont="1" applyFill="1" applyBorder="1" applyAlignment="1">
      <alignment horizontal="center" vertical="center" wrapText="1" readingOrder="1"/>
    </xf>
    <xf numFmtId="0" fontId="22" fillId="2" borderId="7" xfId="0" applyFont="1" applyFill="1" applyBorder="1" applyAlignment="1">
      <alignment horizontal="center" vertical="center" wrapText="1" readingOrder="1"/>
    </xf>
    <xf numFmtId="0" fontId="22" fillId="2" borderId="8" xfId="0" applyFont="1" applyFill="1" applyBorder="1" applyAlignment="1">
      <alignment horizontal="center" vertical="center" wrapText="1" readingOrder="1"/>
    </xf>
    <xf numFmtId="0" fontId="22" fillId="2" borderId="9" xfId="0" applyFont="1" applyFill="1" applyBorder="1" applyAlignment="1">
      <alignment horizontal="center" vertical="center" wrapText="1" readingOrder="1"/>
    </xf>
    <xf numFmtId="0" fontId="22" fillId="2" borderId="10" xfId="0" applyFont="1" applyFill="1" applyBorder="1" applyAlignment="1">
      <alignment horizontal="center" vertical="center" wrapText="1" readingOrder="1"/>
    </xf>
    <xf numFmtId="0" fontId="22" fillId="10" borderId="3" xfId="0" applyFont="1" applyFill="1" applyBorder="1" applyAlignment="1">
      <alignment horizontal="center" vertical="center" wrapText="1" readingOrder="1"/>
    </xf>
    <xf numFmtId="0" fontId="22" fillId="10" borderId="2" xfId="0" applyFont="1" applyFill="1" applyBorder="1" applyAlignment="1">
      <alignment horizontal="center" vertical="center" wrapText="1" readingOrder="1"/>
    </xf>
    <xf numFmtId="0" fontId="22" fillId="10" borderId="4" xfId="0" applyFont="1" applyFill="1" applyBorder="1" applyAlignment="1">
      <alignment horizontal="center" vertical="center" wrapText="1" readingOrder="1"/>
    </xf>
    <xf numFmtId="0" fontId="4" fillId="9" borderId="3" xfId="0" applyFont="1" applyFill="1" applyBorder="1" applyAlignment="1">
      <alignment horizontal="center" vertical="center" wrapText="1" readingOrder="1"/>
    </xf>
    <xf numFmtId="0" fontId="4" fillId="9" borderId="2" xfId="0" applyFont="1" applyFill="1" applyBorder="1" applyAlignment="1">
      <alignment horizontal="center" vertical="center" wrapText="1" readingOrder="1"/>
    </xf>
    <xf numFmtId="0" fontId="4" fillId="9" borderId="4" xfId="0" applyFont="1" applyFill="1" applyBorder="1" applyAlignment="1">
      <alignment horizontal="center" vertical="center" wrapText="1" readingOrder="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22" fillId="10" borderId="3" xfId="0" applyFont="1" applyFill="1" applyBorder="1" applyAlignment="1">
      <alignment horizontal="left" vertical="center" wrapText="1"/>
    </xf>
    <xf numFmtId="0" fontId="22" fillId="10" borderId="2" xfId="0" applyFont="1" applyFill="1" applyBorder="1" applyAlignment="1">
      <alignment horizontal="left" vertical="center" wrapText="1"/>
    </xf>
    <xf numFmtId="0" fontId="22" fillId="2" borderId="2" xfId="0" applyFont="1" applyFill="1" applyBorder="1" applyAlignment="1">
      <alignment horizontal="center" vertical="center" wrapText="1"/>
    </xf>
    <xf numFmtId="0" fontId="22" fillId="2" borderId="4" xfId="0"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0" xfId="0" applyFont="1" applyBorder="1" applyAlignment="1">
      <alignment horizontal="center" vertical="center" wrapText="1"/>
    </xf>
    <xf numFmtId="0" fontId="22" fillId="10" borderId="3" xfId="0" applyFont="1" applyFill="1" applyBorder="1" applyAlignment="1">
      <alignment horizontal="center" vertical="center" wrapText="1"/>
    </xf>
    <xf numFmtId="0" fontId="11" fillId="0" borderId="3" xfId="0" quotePrefix="1" applyFont="1" applyBorder="1" applyAlignment="1">
      <alignment horizontal="left" vertical="center" wrapText="1"/>
    </xf>
    <xf numFmtId="0" fontId="11" fillId="0" borderId="2" xfId="0" quotePrefix="1" applyFont="1" applyBorder="1" applyAlignment="1">
      <alignment horizontal="left" vertical="center" wrapText="1"/>
    </xf>
    <xf numFmtId="0" fontId="11" fillId="0" borderId="4" xfId="0" quotePrefix="1" applyFont="1" applyBorder="1" applyAlignment="1">
      <alignment horizontal="left" vertical="center" wrapText="1"/>
    </xf>
    <xf numFmtId="0" fontId="4" fillId="9" borderId="3" xfId="0" applyFont="1" applyFill="1" applyBorder="1" applyAlignment="1">
      <alignment horizontal="center" vertical="center"/>
    </xf>
    <xf numFmtId="0" fontId="4" fillId="9" borderId="2" xfId="0" applyFont="1" applyFill="1" applyBorder="1" applyAlignment="1">
      <alignment horizontal="center" vertical="center"/>
    </xf>
    <xf numFmtId="0" fontId="23" fillId="9" borderId="1" xfId="0" applyFont="1" applyFill="1" applyBorder="1" applyAlignment="1">
      <alignment horizontal="left" vertical="center" wrapText="1"/>
    </xf>
    <xf numFmtId="0" fontId="11" fillId="0" borderId="3" xfId="3" quotePrefix="1" applyBorder="1" applyAlignment="1">
      <alignment horizontal="center" vertical="center" wrapText="1"/>
    </xf>
    <xf numFmtId="0" fontId="11" fillId="0" borderId="2" xfId="3" quotePrefix="1" applyBorder="1" applyAlignment="1">
      <alignment horizontal="center" vertical="center" wrapText="1"/>
    </xf>
    <xf numFmtId="0" fontId="11" fillId="0" borderId="4" xfId="3" quotePrefix="1" applyBorder="1" applyAlignment="1">
      <alignment horizontal="center" vertical="center" wrapText="1"/>
    </xf>
    <xf numFmtId="0" fontId="11" fillId="0" borderId="5" xfId="0" applyFont="1" applyBorder="1" applyAlignment="1">
      <alignment horizontal="center" vertical="center" wrapText="1"/>
    </xf>
    <xf numFmtId="0" fontId="11" fillId="0" borderId="9" xfId="0" applyFont="1" applyBorder="1" applyAlignment="1">
      <alignment horizontal="center" vertical="center" wrapText="1"/>
    </xf>
    <xf numFmtId="0" fontId="22" fillId="10" borderId="5" xfId="0" applyFont="1" applyFill="1" applyBorder="1" applyAlignment="1">
      <alignment horizontal="left" vertical="center" wrapText="1"/>
    </xf>
    <xf numFmtId="0" fontId="22" fillId="10" borderId="9" xfId="0" applyFont="1" applyFill="1" applyBorder="1" applyAlignment="1">
      <alignment horizontal="left" vertical="center" wrapText="1"/>
    </xf>
    <xf numFmtId="0" fontId="22" fillId="10" borderId="4"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9" xfId="0" applyFont="1" applyBorder="1" applyAlignment="1">
      <alignment horizontal="center" vertical="center" wrapText="1"/>
    </xf>
    <xf numFmtId="0" fontId="23" fillId="9" borderId="6" xfId="0" applyFont="1" applyFill="1" applyBorder="1" applyAlignment="1">
      <alignment horizontal="center" vertical="center" wrapText="1"/>
    </xf>
    <xf numFmtId="0" fontId="23" fillId="9" borderId="5" xfId="0" applyFont="1" applyFill="1" applyBorder="1" applyAlignment="1">
      <alignment horizontal="center" vertical="center" wrapText="1"/>
    </xf>
    <xf numFmtId="0" fontId="23" fillId="9" borderId="11" xfId="0" applyFont="1" applyFill="1" applyBorder="1" applyAlignment="1">
      <alignment horizontal="center" vertical="center" wrapText="1"/>
    </xf>
    <xf numFmtId="0" fontId="23" fillId="9" borderId="0" xfId="0" applyFont="1" applyFill="1" applyAlignment="1">
      <alignment horizontal="center" vertical="center" wrapText="1"/>
    </xf>
    <xf numFmtId="0" fontId="11" fillId="0" borderId="2" xfId="0" applyFont="1" applyBorder="1" applyAlignment="1">
      <alignment horizontal="center" vertical="center" wrapText="1"/>
    </xf>
    <xf numFmtId="9" fontId="26" fillId="11" borderId="100" xfId="13" applyFont="1" applyFill="1" applyBorder="1" applyAlignment="1" applyProtection="1">
      <alignment horizontal="center"/>
      <protection locked="0"/>
    </xf>
    <xf numFmtId="9" fontId="19" fillId="12" borderId="68" xfId="11" applyFont="1" applyFill="1" applyBorder="1" applyAlignment="1">
      <alignment horizontal="right" vertical="top"/>
    </xf>
    <xf numFmtId="9" fontId="19" fillId="12" borderId="69" xfId="11" applyFont="1" applyFill="1" applyBorder="1" applyAlignment="1">
      <alignment horizontal="right" vertical="top"/>
    </xf>
    <xf numFmtId="9" fontId="19" fillId="12" borderId="70" xfId="11" applyFont="1" applyFill="1" applyBorder="1" applyAlignment="1">
      <alignment horizontal="right" vertical="top"/>
    </xf>
    <xf numFmtId="9" fontId="28" fillId="12" borderId="1" xfId="12" applyNumberFormat="1" applyFont="1" applyFill="1" applyBorder="1" applyAlignment="1">
      <alignment horizontal="center" vertical="center"/>
    </xf>
    <xf numFmtId="9" fontId="28" fillId="12" borderId="3" xfId="12" applyNumberFormat="1" applyFont="1" applyFill="1" applyBorder="1" applyAlignment="1">
      <alignment horizontal="center" vertical="center"/>
    </xf>
    <xf numFmtId="0" fontId="27" fillId="12" borderId="112" xfId="12" applyFont="1" applyFill="1" applyBorder="1" applyAlignment="1">
      <alignment horizontal="center" vertical="center"/>
    </xf>
    <xf numFmtId="0" fontId="27" fillId="12" borderId="74" xfId="12" applyFont="1" applyFill="1" applyBorder="1" applyAlignment="1">
      <alignment horizontal="center" vertical="center"/>
    </xf>
    <xf numFmtId="9" fontId="28" fillId="12" borderId="79" xfId="12" applyNumberFormat="1" applyFont="1" applyFill="1" applyBorder="1" applyAlignment="1">
      <alignment horizontal="center" vertical="center"/>
    </xf>
    <xf numFmtId="9" fontId="28" fillId="12" borderId="106" xfId="12" applyNumberFormat="1" applyFont="1" applyFill="1" applyBorder="1" applyAlignment="1">
      <alignment horizontal="center" vertical="center"/>
    </xf>
    <xf numFmtId="0" fontId="28" fillId="11" borderId="84" xfId="0" applyFont="1" applyFill="1" applyBorder="1" applyAlignment="1">
      <alignment horizontal="center" vertical="center" wrapText="1"/>
    </xf>
    <xf numFmtId="9" fontId="26" fillId="11" borderId="10" xfId="13" applyFont="1" applyFill="1" applyBorder="1" applyAlignment="1" applyProtection="1">
      <alignment horizontal="center"/>
      <protection locked="0"/>
    </xf>
    <xf numFmtId="0" fontId="19" fillId="0" borderId="0" xfId="0" applyFont="1" applyAlignment="1">
      <alignment horizontal="left"/>
    </xf>
    <xf numFmtId="0" fontId="27" fillId="0" borderId="0" xfId="0" applyFont="1" applyAlignment="1">
      <alignment horizontal="left" vertical="center"/>
    </xf>
    <xf numFmtId="0" fontId="24" fillId="12" borderId="68" xfId="12" applyFont="1" applyFill="1" applyBorder="1" applyAlignment="1">
      <alignment horizontal="right" vertical="center"/>
    </xf>
    <xf numFmtId="0" fontId="24" fillId="12" borderId="69" xfId="12" applyFont="1" applyFill="1" applyBorder="1" applyAlignment="1">
      <alignment horizontal="right" vertical="center"/>
    </xf>
    <xf numFmtId="0" fontId="24" fillId="12" borderId="70" xfId="12" applyFont="1" applyFill="1" applyBorder="1" applyAlignment="1">
      <alignment horizontal="right" vertical="center"/>
    </xf>
    <xf numFmtId="0" fontId="24" fillId="12" borderId="73" xfId="12" applyFont="1" applyFill="1" applyBorder="1" applyAlignment="1">
      <alignment horizontal="center" vertical="center" wrapText="1"/>
    </xf>
    <xf numFmtId="0" fontId="24" fillId="12" borderId="74" xfId="12" applyFont="1" applyFill="1" applyBorder="1" applyAlignment="1">
      <alignment horizontal="center" vertical="center" wrapText="1"/>
    </xf>
    <xf numFmtId="0" fontId="24" fillId="12" borderId="67" xfId="12" applyFont="1" applyFill="1" applyBorder="1" applyAlignment="1">
      <alignment horizontal="center" vertical="center" wrapText="1"/>
    </xf>
    <xf numFmtId="0" fontId="27" fillId="12" borderId="104" xfId="0" applyFont="1" applyFill="1" applyBorder="1" applyAlignment="1">
      <alignment horizontal="center" vertical="center" wrapText="1"/>
    </xf>
    <xf numFmtId="0" fontId="27" fillId="12" borderId="98" xfId="0" applyFont="1" applyFill="1" applyBorder="1" applyAlignment="1">
      <alignment horizontal="center" vertical="center" wrapText="1"/>
    </xf>
    <xf numFmtId="0" fontId="27" fillId="12" borderId="106" xfId="0" applyFont="1" applyFill="1" applyBorder="1" applyAlignment="1">
      <alignment horizontal="center" vertical="center" wrapText="1"/>
    </xf>
    <xf numFmtId="0" fontId="27" fillId="12" borderId="92" xfId="0" applyFont="1" applyFill="1" applyBorder="1" applyAlignment="1">
      <alignment horizontal="center" vertical="center" wrapText="1"/>
    </xf>
    <xf numFmtId="0" fontId="27" fillId="12" borderId="107" xfId="0" applyFont="1" applyFill="1" applyBorder="1" applyAlignment="1">
      <alignment horizontal="center" vertical="center" wrapText="1"/>
    </xf>
    <xf numFmtId="0" fontId="28" fillId="11" borderId="79" xfId="0" applyFont="1" applyFill="1" applyBorder="1" applyAlignment="1">
      <alignment horizontal="center" vertical="center"/>
    </xf>
    <xf numFmtId="0" fontId="28" fillId="11" borderId="1" xfId="0" applyFont="1" applyFill="1" applyBorder="1" applyAlignment="1">
      <alignment horizontal="center" vertical="center"/>
    </xf>
    <xf numFmtId="0" fontId="28" fillId="11" borderId="84" xfId="0" applyFont="1" applyFill="1" applyBorder="1" applyAlignment="1">
      <alignment horizontal="center" vertical="center"/>
    </xf>
    <xf numFmtId="0" fontId="27" fillId="12" borderId="112" xfId="0" applyFont="1" applyFill="1" applyBorder="1" applyAlignment="1">
      <alignment horizontal="center" vertical="center" wrapText="1"/>
    </xf>
    <xf numFmtId="0" fontId="27" fillId="12" borderId="67" xfId="0" applyFont="1" applyFill="1" applyBorder="1" applyAlignment="1">
      <alignment horizontal="center" vertical="center" wrapText="1"/>
    </xf>
    <xf numFmtId="0" fontId="27" fillId="12" borderId="114" xfId="0" applyFont="1" applyFill="1" applyBorder="1" applyAlignment="1">
      <alignment horizontal="center" vertical="center" wrapText="1"/>
    </xf>
    <xf numFmtId="0" fontId="27" fillId="12" borderId="70" xfId="0" applyFont="1" applyFill="1" applyBorder="1" applyAlignment="1">
      <alignment horizontal="center" vertical="center" wrapText="1"/>
    </xf>
    <xf numFmtId="0" fontId="27" fillId="12" borderId="90" xfId="12" applyFont="1" applyFill="1" applyBorder="1" applyAlignment="1">
      <alignment horizontal="center" vertical="center" wrapText="1"/>
    </xf>
    <xf numFmtId="0" fontId="27" fillId="12" borderId="125" xfId="12" applyFont="1" applyFill="1" applyBorder="1" applyAlignment="1">
      <alignment horizontal="center" vertical="center" wrapText="1"/>
    </xf>
    <xf numFmtId="9" fontId="26" fillId="11" borderId="99" xfId="13" applyFont="1" applyFill="1" applyBorder="1" applyAlignment="1" applyProtection="1">
      <alignment horizontal="center"/>
      <protection locked="0"/>
    </xf>
    <xf numFmtId="0" fontId="28" fillId="11" borderId="85" xfId="0" applyFont="1" applyFill="1" applyBorder="1" applyAlignment="1">
      <alignment horizontal="center" vertical="center" wrapText="1"/>
    </xf>
    <xf numFmtId="0" fontId="28" fillId="11" borderId="1" xfId="0" applyFont="1" applyFill="1" applyBorder="1" applyAlignment="1">
      <alignment horizontal="center" vertical="center" wrapText="1"/>
    </xf>
    <xf numFmtId="0" fontId="28" fillId="11" borderId="82" xfId="0" applyFont="1" applyFill="1" applyBorder="1" applyAlignment="1">
      <alignment horizontal="center" vertical="center" wrapText="1"/>
    </xf>
    <xf numFmtId="0" fontId="24" fillId="12" borderId="91" xfId="12" applyFont="1" applyFill="1" applyBorder="1" applyAlignment="1">
      <alignment horizontal="center" vertical="center" wrapText="1"/>
    </xf>
    <xf numFmtId="0" fontId="24" fillId="12" borderId="92" xfId="12" applyFont="1" applyFill="1" applyBorder="1" applyAlignment="1">
      <alignment horizontal="center" vertical="center" wrapText="1"/>
    </xf>
    <xf numFmtId="0" fontId="24" fillId="12" borderId="93" xfId="12" applyFont="1" applyFill="1" applyBorder="1" applyAlignment="1">
      <alignment horizontal="center" vertical="center" wrapText="1"/>
    </xf>
    <xf numFmtId="9" fontId="19" fillId="12" borderId="103" xfId="13" applyFont="1" applyFill="1" applyBorder="1" applyAlignment="1" applyProtection="1">
      <alignment horizontal="center" vertical="center"/>
    </xf>
    <xf numFmtId="9" fontId="19" fillId="12" borderId="76" xfId="13" applyFont="1" applyFill="1" applyBorder="1" applyAlignment="1" applyProtection="1">
      <alignment horizontal="center" vertical="center"/>
    </xf>
    <xf numFmtId="9" fontId="24" fillId="12" borderId="81" xfId="12" applyNumberFormat="1" applyFont="1" applyFill="1" applyBorder="1" applyAlignment="1">
      <alignment horizontal="center" vertical="center" wrapText="1"/>
    </xf>
    <xf numFmtId="9" fontId="24" fillId="12" borderId="1" xfId="12" applyNumberFormat="1" applyFont="1" applyFill="1" applyBorder="1" applyAlignment="1">
      <alignment horizontal="center" vertical="center" wrapText="1"/>
    </xf>
    <xf numFmtId="9" fontId="24" fillId="12" borderId="82" xfId="12" applyNumberFormat="1" applyFont="1" applyFill="1" applyBorder="1" applyAlignment="1">
      <alignment horizontal="center" vertical="center" wrapText="1"/>
    </xf>
    <xf numFmtId="0" fontId="24" fillId="12" borderId="83" xfId="12" applyFont="1" applyFill="1" applyBorder="1" applyAlignment="1">
      <alignment horizontal="center" vertical="center"/>
    </xf>
    <xf numFmtId="0" fontId="24" fillId="12" borderId="84" xfId="12" applyFont="1" applyFill="1" applyBorder="1" applyAlignment="1">
      <alignment horizontal="center" vertical="center"/>
    </xf>
    <xf numFmtId="9" fontId="19" fillId="12" borderId="75" xfId="13" applyFont="1" applyFill="1" applyBorder="1" applyAlignment="1" applyProtection="1">
      <alignment horizontal="center" vertical="center"/>
    </xf>
    <xf numFmtId="0" fontId="25" fillId="0" borderId="73" xfId="10" applyFont="1" applyBorder="1" applyAlignment="1">
      <alignment horizontal="center" vertical="center" wrapText="1"/>
    </xf>
    <xf numFmtId="0" fontId="25" fillId="0" borderId="74" xfId="10" applyFont="1" applyBorder="1" applyAlignment="1">
      <alignment horizontal="center" vertical="center" wrapText="1"/>
    </xf>
    <xf numFmtId="0" fontId="19" fillId="0" borderId="64" xfId="3" applyFont="1" applyBorder="1" applyAlignment="1">
      <alignment horizontal="center" vertical="center" wrapText="1"/>
    </xf>
    <xf numFmtId="0" fontId="19" fillId="0" borderId="65" xfId="3" applyFont="1" applyBorder="1" applyAlignment="1">
      <alignment horizontal="center" vertical="center" wrapText="1"/>
    </xf>
    <xf numFmtId="0" fontId="19" fillId="0" borderId="66" xfId="3" applyFont="1" applyBorder="1" applyAlignment="1">
      <alignment horizontal="center" vertical="center" wrapText="1"/>
    </xf>
    <xf numFmtId="0" fontId="19" fillId="0" borderId="68" xfId="10" applyFont="1" applyBorder="1" applyAlignment="1">
      <alignment horizontal="center" vertical="center" wrapText="1"/>
    </xf>
    <xf numFmtId="0" fontId="19" fillId="0" borderId="69" xfId="10" applyFont="1" applyBorder="1" applyAlignment="1">
      <alignment horizontal="center" vertical="center" wrapText="1"/>
    </xf>
    <xf numFmtId="0" fontId="19" fillId="0" borderId="70" xfId="10" applyFont="1" applyBorder="1" applyAlignment="1">
      <alignment horizontal="center" vertical="center" wrapText="1"/>
    </xf>
    <xf numFmtId="0" fontId="19" fillId="0" borderId="69" xfId="3" applyFont="1" applyBorder="1" applyAlignment="1">
      <alignment horizontal="center" vertical="center" wrapText="1"/>
    </xf>
    <xf numFmtId="0" fontId="19" fillId="0" borderId="70" xfId="3" applyFont="1" applyBorder="1" applyAlignment="1">
      <alignment horizontal="center" vertical="center" wrapText="1"/>
    </xf>
    <xf numFmtId="0" fontId="19" fillId="0" borderId="64" xfId="10" quotePrefix="1" applyFont="1" applyBorder="1" applyAlignment="1">
      <alignment horizontal="left" vertical="center" wrapText="1"/>
    </xf>
    <xf numFmtId="0" fontId="19" fillId="0" borderId="65" xfId="10" quotePrefix="1" applyFont="1" applyBorder="1" applyAlignment="1">
      <alignment horizontal="left" vertical="center" wrapText="1"/>
    </xf>
    <xf numFmtId="0" fontId="19" fillId="0" borderId="66" xfId="10" quotePrefix="1" applyFont="1" applyBorder="1" applyAlignment="1">
      <alignment horizontal="left" vertical="center" wrapText="1"/>
    </xf>
    <xf numFmtId="0" fontId="28" fillId="13" borderId="1" xfId="10" applyFont="1" applyFill="1" applyBorder="1" applyAlignment="1">
      <alignment horizontal="center" vertical="top"/>
    </xf>
    <xf numFmtId="0" fontId="19" fillId="0" borderId="74" xfId="0" applyFont="1" applyBorder="1" applyAlignment="1">
      <alignment horizontal="left" vertical="center" wrapText="1"/>
    </xf>
    <xf numFmtId="0" fontId="27" fillId="12" borderId="78" xfId="0" applyFont="1" applyFill="1" applyBorder="1" applyAlignment="1">
      <alignment horizontal="center" vertical="center" wrapText="1"/>
    </xf>
    <xf numFmtId="0" fontId="27" fillId="12" borderId="81" xfId="0" applyFont="1" applyFill="1" applyBorder="1" applyAlignment="1">
      <alignment horizontal="center" vertical="center" wrapText="1"/>
    </xf>
    <xf numFmtId="0" fontId="27" fillId="12" borderId="126" xfId="0" applyFont="1" applyFill="1" applyBorder="1" applyAlignment="1">
      <alignment horizontal="center" vertical="center" wrapText="1"/>
    </xf>
    <xf numFmtId="0" fontId="27" fillId="12" borderId="88" xfId="0" applyFont="1" applyFill="1" applyBorder="1" applyAlignment="1">
      <alignment horizontal="center" vertical="center" wrapText="1"/>
    </xf>
    <xf numFmtId="0" fontId="27" fillId="12" borderId="95" xfId="0" applyFont="1" applyFill="1" applyBorder="1" applyAlignment="1">
      <alignment horizontal="center" vertical="center" wrapText="1"/>
    </xf>
    <xf numFmtId="0" fontId="27" fillId="12" borderId="89" xfId="0" applyFont="1" applyFill="1" applyBorder="1" applyAlignment="1">
      <alignment horizontal="center" vertical="center" wrapText="1"/>
    </xf>
    <xf numFmtId="0" fontId="27" fillId="12" borderId="96" xfId="0" applyFont="1" applyFill="1" applyBorder="1" applyAlignment="1">
      <alignment horizontal="center" vertical="center" wrapText="1"/>
    </xf>
    <xf numFmtId="0" fontId="27" fillId="12" borderId="79" xfId="0" applyFont="1" applyFill="1" applyBorder="1" applyAlignment="1">
      <alignment horizontal="center" vertical="center" wrapText="1"/>
    </xf>
    <xf numFmtId="0" fontId="27" fillId="12" borderId="1" xfId="0" applyFont="1" applyFill="1" applyBorder="1" applyAlignment="1">
      <alignment horizontal="center" vertical="center" wrapText="1"/>
    </xf>
    <xf numFmtId="0" fontId="27" fillId="12" borderId="94" xfId="0" applyFont="1" applyFill="1" applyBorder="1" applyAlignment="1">
      <alignment horizontal="center" vertical="center" wrapText="1"/>
    </xf>
    <xf numFmtId="0" fontId="27" fillId="12" borderId="80" xfId="0" applyFont="1" applyFill="1" applyBorder="1" applyAlignment="1">
      <alignment horizontal="center" vertical="center" wrapText="1"/>
    </xf>
    <xf numFmtId="0" fontId="27" fillId="12" borderId="82" xfId="0" applyFont="1" applyFill="1" applyBorder="1" applyAlignment="1">
      <alignment horizontal="center" vertical="center" wrapText="1"/>
    </xf>
    <xf numFmtId="0" fontId="27" fillId="12" borderId="121" xfId="0" applyFont="1" applyFill="1" applyBorder="1" applyAlignment="1">
      <alignment horizontal="center" vertical="center" wrapText="1"/>
    </xf>
    <xf numFmtId="0" fontId="28" fillId="11" borderId="79" xfId="0" applyFont="1" applyFill="1" applyBorder="1" applyAlignment="1">
      <alignment horizontal="center" vertical="center" wrapText="1"/>
    </xf>
    <xf numFmtId="0" fontId="28" fillId="11" borderId="80" xfId="0" applyFont="1" applyFill="1" applyBorder="1" applyAlignment="1">
      <alignment horizontal="center" vertical="center" wrapText="1"/>
    </xf>
    <xf numFmtId="0" fontId="24" fillId="12" borderId="98" xfId="12" applyFont="1" applyFill="1" applyBorder="1" applyAlignment="1">
      <alignment horizontal="center" vertical="center"/>
    </xf>
    <xf numFmtId="0" fontId="24" fillId="12" borderId="64" xfId="12" applyFont="1" applyFill="1" applyBorder="1" applyAlignment="1">
      <alignment horizontal="center" vertical="center" wrapText="1"/>
    </xf>
    <xf numFmtId="0" fontId="24" fillId="12" borderId="65" xfId="12" applyFont="1" applyFill="1" applyBorder="1" applyAlignment="1">
      <alignment horizontal="center" vertical="center" wrapText="1"/>
    </xf>
    <xf numFmtId="0" fontId="24" fillId="12" borderId="66" xfId="12" applyFont="1" applyFill="1" applyBorder="1" applyAlignment="1">
      <alignment horizontal="center" vertical="center" wrapText="1"/>
    </xf>
    <xf numFmtId="9" fontId="24" fillId="12" borderId="4" xfId="12" applyNumberFormat="1" applyFont="1" applyFill="1" applyBorder="1" applyAlignment="1">
      <alignment horizontal="center" vertical="center" wrapText="1"/>
    </xf>
    <xf numFmtId="0" fontId="19" fillId="0" borderId="68" xfId="3" applyFont="1" applyBorder="1" applyAlignment="1">
      <alignment horizontal="left" vertical="center" wrapText="1"/>
    </xf>
    <xf numFmtId="0" fontId="19" fillId="0" borderId="69" xfId="3" applyFont="1" applyBorder="1" applyAlignment="1">
      <alignment horizontal="left" vertical="center" wrapText="1"/>
    </xf>
    <xf numFmtId="0" fontId="28" fillId="0" borderId="74" xfId="10" applyFont="1" applyBorder="1"/>
    <xf numFmtId="9" fontId="28" fillId="13" borderId="1" xfId="14" applyFont="1" applyFill="1" applyBorder="1" applyAlignment="1">
      <alignment horizontal="center" vertical="top"/>
    </xf>
    <xf numFmtId="0" fontId="28" fillId="0" borderId="1" xfId="10" applyFont="1" applyBorder="1" applyAlignment="1">
      <alignment horizontal="center" vertical="top"/>
    </xf>
    <xf numFmtId="0" fontId="28" fillId="0" borderId="1" xfId="10" applyFont="1" applyBorder="1" applyAlignment="1">
      <alignment horizontal="center" vertical="top" wrapText="1"/>
    </xf>
    <xf numFmtId="0" fontId="28" fillId="14" borderId="1" xfId="10" applyFont="1" applyFill="1" applyBorder="1" applyAlignment="1">
      <alignment horizontal="center" vertical="top" wrapText="1"/>
    </xf>
    <xf numFmtId="0" fontId="27" fillId="12" borderId="113" xfId="0" applyFont="1" applyFill="1" applyBorder="1" applyAlignment="1">
      <alignment horizontal="center" vertical="center" wrapText="1"/>
    </xf>
    <xf numFmtId="0" fontId="27" fillId="12" borderId="115" xfId="0" applyFont="1" applyFill="1" applyBorder="1" applyAlignment="1">
      <alignment horizontal="center" vertical="center" wrapText="1"/>
    </xf>
    <xf numFmtId="0" fontId="28" fillId="0" borderId="86" xfId="10" applyFont="1" applyBorder="1" applyAlignment="1">
      <alignment horizontal="center" vertical="center" wrapText="1"/>
    </xf>
    <xf numFmtId="0" fontId="28" fillId="0" borderId="87" xfId="10" applyFont="1" applyBorder="1" applyAlignment="1">
      <alignment horizontal="center" vertical="center" wrapText="1"/>
    </xf>
    <xf numFmtId="0" fontId="28" fillId="0" borderId="105" xfId="10" applyFont="1" applyBorder="1" applyAlignment="1">
      <alignment horizontal="center" vertical="center" wrapText="1"/>
    </xf>
    <xf numFmtId="0" fontId="24" fillId="12" borderId="103" xfId="12" applyFont="1" applyFill="1" applyBorder="1" applyAlignment="1">
      <alignment horizontal="center" vertical="center" wrapText="1"/>
    </xf>
    <xf numFmtId="0" fontId="26" fillId="11" borderId="91" xfId="12" applyFont="1" applyFill="1" applyBorder="1" applyAlignment="1">
      <alignment horizontal="center"/>
    </xf>
    <xf numFmtId="0" fontId="26" fillId="11" borderId="107" xfId="12" applyFont="1" applyFill="1" applyBorder="1" applyAlignment="1">
      <alignment horizontal="center"/>
    </xf>
    <xf numFmtId="0" fontId="26" fillId="11" borderId="117" xfId="12" applyFont="1" applyFill="1" applyBorder="1" applyAlignment="1">
      <alignment horizontal="center"/>
    </xf>
    <xf numFmtId="0" fontId="26" fillId="11" borderId="4" xfId="12" applyFont="1" applyFill="1" applyBorder="1" applyAlignment="1">
      <alignment horizontal="center"/>
    </xf>
    <xf numFmtId="0" fontId="26" fillId="11" borderId="118" xfId="12" applyFont="1" applyFill="1" applyBorder="1" applyAlignment="1">
      <alignment horizontal="center"/>
    </xf>
    <xf numFmtId="0" fontId="26" fillId="11" borderId="98" xfId="12" applyFont="1" applyFill="1" applyBorder="1" applyAlignment="1">
      <alignment horizontal="center"/>
    </xf>
    <xf numFmtId="0" fontId="27" fillId="12" borderId="123" xfId="0" applyFont="1" applyFill="1" applyBorder="1" applyAlignment="1">
      <alignment horizontal="center" vertical="center" wrapText="1"/>
    </xf>
    <xf numFmtId="0" fontId="24" fillId="12" borderId="89" xfId="12" applyFont="1" applyFill="1" applyBorder="1" applyAlignment="1">
      <alignment horizontal="center" vertical="center"/>
    </xf>
    <xf numFmtId="0" fontId="24" fillId="12" borderId="124" xfId="12" applyFont="1" applyFill="1" applyBorder="1" applyAlignment="1">
      <alignment horizontal="center" vertical="center"/>
    </xf>
    <xf numFmtId="9" fontId="28" fillId="11" borderId="79" xfId="0" applyNumberFormat="1" applyFont="1" applyFill="1" applyBorder="1" applyAlignment="1">
      <alignment horizontal="center" vertical="center" wrapText="1"/>
    </xf>
    <xf numFmtId="9" fontId="28" fillId="12" borderId="94" xfId="12" applyNumberFormat="1" applyFont="1" applyFill="1" applyBorder="1" applyAlignment="1">
      <alignment horizontal="center" vertical="center"/>
    </xf>
    <xf numFmtId="9" fontId="28" fillId="12" borderId="6" xfId="12" applyNumberFormat="1" applyFont="1" applyFill="1" applyBorder="1" applyAlignment="1">
      <alignment horizontal="center" vertical="center"/>
    </xf>
    <xf numFmtId="9" fontId="28" fillId="12" borderId="76" xfId="12" applyNumberFormat="1" applyFont="1" applyFill="1" applyBorder="1" applyAlignment="1">
      <alignment horizontal="center" vertical="center"/>
    </xf>
    <xf numFmtId="9" fontId="28" fillId="12" borderId="77" xfId="12" applyNumberFormat="1" applyFont="1" applyFill="1" applyBorder="1" applyAlignment="1">
      <alignment horizontal="center" vertical="center"/>
    </xf>
    <xf numFmtId="0" fontId="37" fillId="12" borderId="109" xfId="15" applyFont="1" applyFill="1" applyBorder="1" applyAlignment="1">
      <alignment horizontal="center" vertical="center" wrapText="1"/>
    </xf>
    <xf numFmtId="0" fontId="37" fillId="12" borderId="110" xfId="15" applyFont="1" applyFill="1" applyBorder="1" applyAlignment="1">
      <alignment horizontal="center" vertical="center" wrapText="1"/>
    </xf>
    <xf numFmtId="0" fontId="37" fillId="12" borderId="111" xfId="15" applyFont="1" applyFill="1" applyBorder="1" applyAlignment="1">
      <alignment horizontal="center" vertical="center" wrapText="1"/>
    </xf>
    <xf numFmtId="0" fontId="38" fillId="12" borderId="78" xfId="15" applyFont="1" applyFill="1" applyBorder="1" applyAlignment="1">
      <alignment horizontal="left" vertical="center" wrapText="1"/>
    </xf>
    <xf numFmtId="0" fontId="38" fillId="12" borderId="79" xfId="15" applyFont="1" applyFill="1" applyBorder="1" applyAlignment="1">
      <alignment horizontal="left" vertical="center" wrapText="1"/>
    </xf>
    <xf numFmtId="0" fontId="38" fillId="12" borderId="106" xfId="15" applyFont="1" applyFill="1" applyBorder="1" applyAlignment="1">
      <alignment horizontal="left" vertical="center" wrapText="1"/>
    </xf>
    <xf numFmtId="0" fontId="38" fillId="12" borderId="81" xfId="15" applyFont="1" applyFill="1" applyBorder="1" applyAlignment="1">
      <alignment horizontal="left" vertical="center" wrapText="1"/>
    </xf>
    <xf numFmtId="0" fontId="38" fillId="12" borderId="1" xfId="15" applyFont="1" applyFill="1" applyBorder="1" applyAlignment="1">
      <alignment horizontal="left" vertical="center" wrapText="1"/>
    </xf>
    <xf numFmtId="0" fontId="38" fillId="12" borderId="3" xfId="15" applyFont="1" applyFill="1" applyBorder="1" applyAlignment="1">
      <alignment horizontal="left" vertical="center" wrapText="1"/>
    </xf>
    <xf numFmtId="0" fontId="38" fillId="12" borderId="83" xfId="15" applyFont="1" applyFill="1" applyBorder="1" applyAlignment="1">
      <alignment horizontal="left" vertical="center" wrapText="1"/>
    </xf>
    <xf numFmtId="0" fontId="38" fillId="12" borderId="84" xfId="15" applyFont="1" applyFill="1" applyBorder="1" applyAlignment="1">
      <alignment horizontal="left" vertical="center" wrapText="1"/>
    </xf>
    <xf numFmtId="0" fontId="38" fillId="12" borderId="104" xfId="15" applyFont="1" applyFill="1" applyBorder="1" applyAlignment="1">
      <alignment horizontal="left" vertical="center" wrapText="1"/>
    </xf>
    <xf numFmtId="0" fontId="36" fillId="12" borderId="64" xfId="15" applyFont="1" applyFill="1" applyBorder="1" applyAlignment="1">
      <alignment horizontal="center" vertical="center" wrapText="1"/>
    </xf>
    <xf numFmtId="0" fontId="36" fillId="12" borderId="65" xfId="15" applyFont="1" applyFill="1" applyBorder="1" applyAlignment="1">
      <alignment horizontal="center" vertical="center" wrapText="1"/>
    </xf>
    <xf numFmtId="0" fontId="36" fillId="12" borderId="66" xfId="15" applyFont="1" applyFill="1" applyBorder="1" applyAlignment="1">
      <alignment horizontal="center" vertical="center" wrapText="1"/>
    </xf>
    <xf numFmtId="0" fontId="37" fillId="11" borderId="78" xfId="15" applyFont="1" applyFill="1" applyBorder="1" applyAlignment="1" applyProtection="1">
      <alignment horizontal="center" vertical="center"/>
      <protection locked="0"/>
    </xf>
    <xf numFmtId="0" fontId="37" fillId="11" borderId="79" xfId="15" applyFont="1" applyFill="1" applyBorder="1" applyAlignment="1" applyProtection="1">
      <alignment horizontal="center" vertical="center"/>
      <protection locked="0"/>
    </xf>
    <xf numFmtId="0" fontId="37" fillId="11" borderId="80" xfId="15" applyFont="1" applyFill="1" applyBorder="1" applyAlignment="1" applyProtection="1">
      <alignment horizontal="center" vertical="center"/>
      <protection locked="0"/>
    </xf>
    <xf numFmtId="0" fontId="37" fillId="11" borderId="81" xfId="15" applyFont="1" applyFill="1" applyBorder="1" applyAlignment="1" applyProtection="1">
      <alignment horizontal="center" vertical="center"/>
      <protection locked="0"/>
    </xf>
    <xf numFmtId="0" fontId="37" fillId="11" borderId="1" xfId="15" applyFont="1" applyFill="1" applyBorder="1" applyAlignment="1" applyProtection="1">
      <alignment horizontal="center" vertical="center"/>
      <protection locked="0"/>
    </xf>
    <xf numFmtId="0" fontId="37" fillId="11" borderId="82" xfId="15" applyFont="1" applyFill="1" applyBorder="1" applyAlignment="1" applyProtection="1">
      <alignment horizontal="center" vertical="center"/>
      <protection locked="0"/>
    </xf>
    <xf numFmtId="0" fontId="37" fillId="11" borderId="83" xfId="15" applyFont="1" applyFill="1" applyBorder="1" applyAlignment="1" applyProtection="1">
      <alignment horizontal="center" vertical="center"/>
      <protection locked="0"/>
    </xf>
    <xf numFmtId="0" fontId="37" fillId="11" borderId="84" xfId="15" applyFont="1" applyFill="1" applyBorder="1" applyAlignment="1" applyProtection="1">
      <alignment horizontal="center" vertical="center"/>
      <protection locked="0"/>
    </xf>
    <xf numFmtId="0" fontId="37" fillId="11" borderId="85" xfId="15" applyFont="1" applyFill="1" applyBorder="1" applyAlignment="1" applyProtection="1">
      <alignment horizontal="center" vertical="center"/>
      <protection locked="0"/>
    </xf>
    <xf numFmtId="0" fontId="24" fillId="12" borderId="10" xfId="12" applyFont="1" applyFill="1" applyBorder="1" applyAlignment="1">
      <alignment horizontal="center" vertical="center"/>
    </xf>
    <xf numFmtId="0" fontId="24" fillId="12" borderId="7" xfId="12" applyFont="1" applyFill="1" applyBorder="1" applyAlignment="1">
      <alignment horizontal="center" vertical="center"/>
    </xf>
    <xf numFmtId="0" fontId="24" fillId="12" borderId="100" xfId="12" applyFont="1" applyFill="1" applyBorder="1" applyAlignment="1">
      <alignment horizontal="center" vertical="center"/>
    </xf>
    <xf numFmtId="0" fontId="24" fillId="12" borderId="94" xfId="12" applyFont="1" applyFill="1" applyBorder="1" applyAlignment="1">
      <alignment horizontal="center" vertical="center"/>
    </xf>
    <xf numFmtId="0" fontId="24" fillId="12" borderId="8" xfId="12" applyFont="1" applyFill="1" applyBorder="1" applyAlignment="1">
      <alignment horizontal="center" vertical="center"/>
    </xf>
    <xf numFmtId="0" fontId="24" fillId="12" borderId="6" xfId="12" applyFont="1" applyFill="1" applyBorder="1" applyAlignment="1">
      <alignment horizontal="center" vertical="center"/>
    </xf>
    <xf numFmtId="0" fontId="24" fillId="12" borderId="87" xfId="12" applyFont="1" applyFill="1" applyBorder="1" applyAlignment="1">
      <alignment horizontal="center" vertical="center"/>
    </xf>
  </cellXfs>
  <cellStyles count="17">
    <cellStyle name="Hipervínculo" xfId="8" builtinId="8"/>
    <cellStyle name="Hipervínculo 2" xfId="5" xr:uid="{4C4B2306-3DA8-4125-8AE8-C1E81512FD2E}"/>
    <cellStyle name="Millares 2" xfId="6" xr:uid="{45865B27-5B99-4F3C-B865-C26E76BBB438}"/>
    <cellStyle name="Normal" xfId="0" builtinId="0"/>
    <cellStyle name="Normal 2" xfId="1" xr:uid="{A34908BB-A0A1-4CB7-8F74-2BD034D98A01}"/>
    <cellStyle name="Normal 2 2" xfId="3" xr:uid="{F3131420-74FB-4499-84E4-788B670E32EF}"/>
    <cellStyle name="Normal 2 3" xfId="9" xr:uid="{92D64E1F-B6B9-424C-A2D7-23D6860AF9C8}"/>
    <cellStyle name="Normal 3" xfId="4" xr:uid="{7AE8542E-DF08-44FF-998E-35F748F6A458}"/>
    <cellStyle name="Normal 4 3" xfId="15" xr:uid="{FC4D7FA3-DFD3-412F-A6B0-E3602534B117}"/>
    <cellStyle name="Normal 5" xfId="10" xr:uid="{462E199A-7F47-4759-8EEB-4B437855F509}"/>
    <cellStyle name="Normal 6" xfId="12" xr:uid="{9AF93271-F99A-4420-B958-17E7FF68D5EC}"/>
    <cellStyle name="Porcentaje" xfId="16" builtinId="5"/>
    <cellStyle name="Porcentaje 2" xfId="2" xr:uid="{B3F357D6-E5D9-40CA-8C0E-9B408131F366}"/>
    <cellStyle name="Porcentaje 3" xfId="7" xr:uid="{0813E7DE-5F13-4435-A202-529C303A8B4F}"/>
    <cellStyle name="Porcentaje 4" xfId="11" xr:uid="{3DCD0E93-26DB-42B4-8E09-304AE0477635}"/>
    <cellStyle name="Porcentaje 5 2" xfId="14" xr:uid="{960BB4DF-C0F0-4594-B239-3D4681F0CB02}"/>
    <cellStyle name="Porcentaje 6" xfId="13" xr:uid="{C37C1014-881C-46EE-8A98-B5A0ED50CC55}"/>
  </cellStyles>
  <dxfs count="10">
    <dxf>
      <fill>
        <patternFill>
          <bgColor rgb="FFFF0000"/>
        </patternFill>
      </fill>
    </dxf>
    <dxf>
      <fill>
        <patternFill>
          <bgColor rgb="FFFF0000"/>
        </patternFill>
      </fill>
    </dxf>
    <dxf>
      <font>
        <color theme="0"/>
      </font>
    </dxf>
    <dxf>
      <font>
        <color theme="0"/>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123264</xdr:colOff>
      <xdr:row>31</xdr:row>
      <xdr:rowOff>930088</xdr:rowOff>
    </xdr:from>
    <xdr:to>
      <xdr:col>10</xdr:col>
      <xdr:colOff>33618</xdr:colOff>
      <xdr:row>31</xdr:row>
      <xdr:rowOff>1596886</xdr:rowOff>
    </xdr:to>
    <xdr:pic>
      <xdr:nvPicPr>
        <xdr:cNvPr id="3" name="Imagen 2">
          <a:extLst>
            <a:ext uri="{FF2B5EF4-FFF2-40B4-BE49-F238E27FC236}">
              <a16:creationId xmlns:a16="http://schemas.microsoft.com/office/drawing/2014/main" id="{E48FA4E3-2A44-6604-BE2F-FE290CE43EFF}"/>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8562" r="38861" b="-7190"/>
        <a:stretch/>
      </xdr:blipFill>
      <xdr:spPr bwMode="auto">
        <a:xfrm>
          <a:off x="3966882" y="14881412"/>
          <a:ext cx="1837765" cy="6667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44980</xdr:colOff>
      <xdr:row>32</xdr:row>
      <xdr:rowOff>284738</xdr:rowOff>
    </xdr:from>
    <xdr:to>
      <xdr:col>15</xdr:col>
      <xdr:colOff>349251</xdr:colOff>
      <xdr:row>32</xdr:row>
      <xdr:rowOff>2050280</xdr:rowOff>
    </xdr:to>
    <xdr:pic>
      <xdr:nvPicPr>
        <xdr:cNvPr id="4" name="Imagen 3">
          <a:extLst>
            <a:ext uri="{FF2B5EF4-FFF2-40B4-BE49-F238E27FC236}">
              <a16:creationId xmlns:a16="http://schemas.microsoft.com/office/drawing/2014/main" id="{1ED977DC-2496-9A08-5472-1947CDBB0E9B}"/>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b="14533"/>
        <a:stretch/>
      </xdr:blipFill>
      <xdr:spPr bwMode="auto">
        <a:xfrm>
          <a:off x="1918230" y="17263051"/>
          <a:ext cx="7209896" cy="17655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750092</xdr:colOff>
      <xdr:row>33</xdr:row>
      <xdr:rowOff>940593</xdr:rowOff>
    </xdr:from>
    <xdr:to>
      <xdr:col>11</xdr:col>
      <xdr:colOff>484417</xdr:colOff>
      <xdr:row>33</xdr:row>
      <xdr:rowOff>1619249</xdr:rowOff>
    </xdr:to>
    <xdr:pic>
      <xdr:nvPicPr>
        <xdr:cNvPr id="5" name="Imagen 4">
          <a:extLst>
            <a:ext uri="{FF2B5EF4-FFF2-40B4-BE49-F238E27FC236}">
              <a16:creationId xmlns:a16="http://schemas.microsoft.com/office/drawing/2014/main" id="{CBECB56D-5796-D9E1-529D-8D2C85AA6D59}"/>
            </a:ext>
          </a:extLst>
        </xdr:cNvPr>
        <xdr:cNvPicPr>
          <a:picLocks noChangeAspect="1" noChangeArrowheads="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33121" t="-1" r="33546" b="2780"/>
        <a:stretch/>
      </xdr:blipFill>
      <xdr:spPr bwMode="auto">
        <a:xfrm>
          <a:off x="3762373" y="19728656"/>
          <a:ext cx="3044263" cy="6786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119064</xdr:colOff>
      <xdr:row>34</xdr:row>
      <xdr:rowOff>452437</xdr:rowOff>
    </xdr:from>
    <xdr:to>
      <xdr:col>16</xdr:col>
      <xdr:colOff>101440</xdr:colOff>
      <xdr:row>34</xdr:row>
      <xdr:rowOff>1893093</xdr:rowOff>
    </xdr:to>
    <xdr:pic>
      <xdr:nvPicPr>
        <xdr:cNvPr id="6" name="Imagen 5">
          <a:extLst>
            <a:ext uri="{FF2B5EF4-FFF2-40B4-BE49-F238E27FC236}">
              <a16:creationId xmlns:a16="http://schemas.microsoft.com/office/drawing/2014/main" id="{5B2BB986-2846-2C97-F8BB-FB2D61E33B71}"/>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76439" y="22288500"/>
          <a:ext cx="7304720" cy="14406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119062</xdr:colOff>
      <xdr:row>35</xdr:row>
      <xdr:rowOff>416718</xdr:rowOff>
    </xdr:from>
    <xdr:to>
      <xdr:col>16</xdr:col>
      <xdr:colOff>71436</xdr:colOff>
      <xdr:row>35</xdr:row>
      <xdr:rowOff>2024062</xdr:rowOff>
    </xdr:to>
    <xdr:pic>
      <xdr:nvPicPr>
        <xdr:cNvPr id="7" name="Imagen 6">
          <a:extLst>
            <a:ext uri="{FF2B5EF4-FFF2-40B4-BE49-F238E27FC236}">
              <a16:creationId xmlns:a16="http://schemas.microsoft.com/office/drawing/2014/main" id="{2B0D2479-AFBC-AE54-8774-F530FE4AE15F}"/>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1976437" y="24395906"/>
          <a:ext cx="7274718" cy="16073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42333</xdr:colOff>
      <xdr:row>36</xdr:row>
      <xdr:rowOff>285749</xdr:rowOff>
    </xdr:from>
    <xdr:to>
      <xdr:col>16</xdr:col>
      <xdr:colOff>0</xdr:colOff>
      <xdr:row>36</xdr:row>
      <xdr:rowOff>1608667</xdr:rowOff>
    </xdr:to>
    <xdr:pic>
      <xdr:nvPicPr>
        <xdr:cNvPr id="10" name="Imagen 9">
          <a:extLst>
            <a:ext uri="{FF2B5EF4-FFF2-40B4-BE49-F238E27FC236}">
              <a16:creationId xmlns:a16="http://schemas.microsoft.com/office/drawing/2014/main" id="{B512942D-A42D-C05E-4434-94382ADC85AA}"/>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1915583" y="26722916"/>
          <a:ext cx="7281334" cy="13229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52919</xdr:colOff>
      <xdr:row>37</xdr:row>
      <xdr:rowOff>338667</xdr:rowOff>
    </xdr:from>
    <xdr:to>
      <xdr:col>16</xdr:col>
      <xdr:colOff>170744</xdr:colOff>
      <xdr:row>37</xdr:row>
      <xdr:rowOff>2106083</xdr:rowOff>
    </xdr:to>
    <xdr:pic>
      <xdr:nvPicPr>
        <xdr:cNvPr id="12" name="Imagen 11">
          <a:extLst>
            <a:ext uri="{FF2B5EF4-FFF2-40B4-BE49-F238E27FC236}">
              <a16:creationId xmlns:a16="http://schemas.microsoft.com/office/drawing/2014/main" id="{55B4AAAE-63F5-BF95-A048-441B7948A92C}"/>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926169" y="28712584"/>
          <a:ext cx="7441492" cy="17674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238125</xdr:colOff>
      <xdr:row>0</xdr:row>
      <xdr:rowOff>0</xdr:rowOff>
    </xdr:from>
    <xdr:to>
      <xdr:col>5</xdr:col>
      <xdr:colOff>1095375</xdr:colOff>
      <xdr:row>0</xdr:row>
      <xdr:rowOff>1158875</xdr:rowOff>
    </xdr:to>
    <xdr:pic>
      <xdr:nvPicPr>
        <xdr:cNvPr id="3" name="Imagen 2">
          <a:extLst>
            <a:ext uri="{FF2B5EF4-FFF2-40B4-BE49-F238E27FC236}">
              <a16:creationId xmlns:a16="http://schemas.microsoft.com/office/drawing/2014/main" id="{7D327519-1BE6-B0BD-038C-97BEDEAEB51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8119" b="21760"/>
        <a:stretch/>
      </xdr:blipFill>
      <xdr:spPr>
        <a:xfrm>
          <a:off x="1952625" y="0"/>
          <a:ext cx="4413250" cy="11588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row>
        <row r="6">
          <cell r="C6"/>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egutierrezo@minambiente.gov.co" TargetMode="External"/><Relationship Id="rId1" Type="http://schemas.openxmlformats.org/officeDocument/2006/relationships/hyperlink" Target="mailto:ariverab@minambiente.gov.co"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16" t="s">
        <v>0</v>
      </c>
      <c r="D2" s="18" t="s">
        <v>1</v>
      </c>
    </row>
    <row r="3" spans="2:4" x14ac:dyDescent="0.2">
      <c r="B3" s="16" t="s">
        <v>2</v>
      </c>
      <c r="D3" s="18" t="s">
        <v>3</v>
      </c>
    </row>
    <row r="4" spans="2:4" x14ac:dyDescent="0.2">
      <c r="B4" s="16" t="s">
        <v>4</v>
      </c>
      <c r="D4" s="18" t="s">
        <v>5</v>
      </c>
    </row>
    <row r="5" spans="2:4" x14ac:dyDescent="0.2">
      <c r="B5" s="16" t="s">
        <v>6</v>
      </c>
      <c r="D5" s="18" t="s">
        <v>7</v>
      </c>
    </row>
    <row r="6" spans="2:4" x14ac:dyDescent="0.2">
      <c r="B6" s="15" t="s">
        <v>8</v>
      </c>
      <c r="D6" s="18" t="s">
        <v>9</v>
      </c>
    </row>
    <row r="7" spans="2:4" x14ac:dyDescent="0.2">
      <c r="B7" s="15" t="s">
        <v>10</v>
      </c>
      <c r="D7" s="18" t="s">
        <v>11</v>
      </c>
    </row>
    <row r="8" spans="2:4" x14ac:dyDescent="0.2">
      <c r="B8" s="15" t="s">
        <v>12</v>
      </c>
      <c r="D8" s="18" t="s">
        <v>13</v>
      </c>
    </row>
    <row r="9" spans="2:4" x14ac:dyDescent="0.2">
      <c r="B9" s="15" t="s">
        <v>14</v>
      </c>
      <c r="D9" s="18" t="s">
        <v>15</v>
      </c>
    </row>
    <row r="10" spans="2:4" x14ac:dyDescent="0.2">
      <c r="D10" s="18" t="s">
        <v>16</v>
      </c>
    </row>
    <row r="11" spans="2:4" x14ac:dyDescent="0.2">
      <c r="B11" s="14" t="s">
        <v>17</v>
      </c>
      <c r="D11" s="18" t="s">
        <v>18</v>
      </c>
    </row>
    <row r="12" spans="2:4" x14ac:dyDescent="0.2">
      <c r="B12" s="14" t="s">
        <v>19</v>
      </c>
      <c r="D12" s="18" t="s">
        <v>20</v>
      </c>
    </row>
    <row r="13" spans="2:4" x14ac:dyDescent="0.2">
      <c r="B13" s="14" t="s">
        <v>21</v>
      </c>
      <c r="D13" s="18" t="s">
        <v>22</v>
      </c>
    </row>
    <row r="14" spans="2:4" x14ac:dyDescent="0.2">
      <c r="B14" s="14" t="s">
        <v>23</v>
      </c>
      <c r="D14" s="18" t="s">
        <v>24</v>
      </c>
    </row>
    <row r="15" spans="2:4" x14ac:dyDescent="0.2">
      <c r="B15" s="14" t="s">
        <v>25</v>
      </c>
      <c r="D15" s="18" t="s">
        <v>26</v>
      </c>
    </row>
    <row r="16" spans="2:4" x14ac:dyDescent="0.2">
      <c r="B16" s="14" t="s">
        <v>27</v>
      </c>
      <c r="D16" s="18" t="s">
        <v>28</v>
      </c>
    </row>
    <row r="17" spans="2:4" x14ac:dyDescent="0.2">
      <c r="B17" s="14" t="s">
        <v>29</v>
      </c>
      <c r="D17" s="18" t="s">
        <v>30</v>
      </c>
    </row>
    <row r="18" spans="2:4" x14ac:dyDescent="0.2">
      <c r="B18" s="14" t="s">
        <v>31</v>
      </c>
      <c r="D18" s="18" t="s">
        <v>32</v>
      </c>
    </row>
    <row r="19" spans="2:4" x14ac:dyDescent="0.2">
      <c r="B19" s="14" t="s">
        <v>33</v>
      </c>
      <c r="D19" s="18" t="s">
        <v>34</v>
      </c>
    </row>
    <row r="21" spans="2:4" x14ac:dyDescent="0.2">
      <c r="B21" s="17" t="s">
        <v>35</v>
      </c>
      <c r="D21" s="19" t="s">
        <v>36</v>
      </c>
    </row>
    <row r="22" spans="2:4" x14ac:dyDescent="0.2">
      <c r="B22" s="17" t="s">
        <v>37</v>
      </c>
      <c r="D22" s="19" t="s">
        <v>38</v>
      </c>
    </row>
    <row r="23" spans="2:4" x14ac:dyDescent="0.2">
      <c r="B23" s="17" t="s">
        <v>39</v>
      </c>
      <c r="D23" s="19" t="s">
        <v>40</v>
      </c>
    </row>
    <row r="24" spans="2:4" x14ac:dyDescent="0.2">
      <c r="B24" s="17" t="s">
        <v>41</v>
      </c>
      <c r="D24" s="19" t="s">
        <v>42</v>
      </c>
    </row>
    <row r="25" spans="2:4" x14ac:dyDescent="0.2">
      <c r="B25" s="17" t="s">
        <v>43</v>
      </c>
      <c r="D25" s="19" t="s">
        <v>44</v>
      </c>
    </row>
    <row r="26" spans="2:4" x14ac:dyDescent="0.2">
      <c r="B26" s="17" t="s">
        <v>45</v>
      </c>
      <c r="D26" s="19" t="s">
        <v>46</v>
      </c>
    </row>
    <row r="27" spans="2:4" x14ac:dyDescent="0.2">
      <c r="B27" s="17" t="s">
        <v>47</v>
      </c>
      <c r="D27" s="19" t="s">
        <v>48</v>
      </c>
    </row>
    <row r="28" spans="2:4" x14ac:dyDescent="0.2">
      <c r="B28" s="17" t="s">
        <v>49</v>
      </c>
    </row>
    <row r="29" spans="2:4" x14ac:dyDescent="0.2">
      <c r="B29" s="17" t="s">
        <v>50</v>
      </c>
      <c r="D29" s="16" t="s">
        <v>51</v>
      </c>
    </row>
    <row r="30" spans="2:4" x14ac:dyDescent="0.2">
      <c r="B30" s="17" t="s">
        <v>52</v>
      </c>
      <c r="D30" s="16" t="s">
        <v>53</v>
      </c>
    </row>
    <row r="31" spans="2:4" x14ac:dyDescent="0.2">
      <c r="B31" s="17" t="s">
        <v>54</v>
      </c>
      <c r="D31" s="16" t="s">
        <v>55</v>
      </c>
    </row>
    <row r="32" spans="2:4" x14ac:dyDescent="0.2">
      <c r="B32" s="17" t="s">
        <v>56</v>
      </c>
      <c r="D32" s="16" t="s">
        <v>57</v>
      </c>
    </row>
    <row r="33" spans="2:4" x14ac:dyDescent="0.2">
      <c r="B33" s="17" t="s">
        <v>58</v>
      </c>
      <c r="D33" s="16" t="s">
        <v>59</v>
      </c>
    </row>
    <row r="34" spans="2:4" x14ac:dyDescent="0.2">
      <c r="D34" s="16" t="s">
        <v>60</v>
      </c>
    </row>
    <row r="35" spans="2:4" x14ac:dyDescent="0.2">
      <c r="B35" s="17" t="s">
        <v>61</v>
      </c>
      <c r="D35" s="16" t="s">
        <v>58</v>
      </c>
    </row>
    <row r="36" spans="2:4" x14ac:dyDescent="0.2">
      <c r="B36" s="29" t="s">
        <v>62</v>
      </c>
    </row>
    <row r="37" spans="2:4" x14ac:dyDescent="0.2">
      <c r="B37" s="29" t="s">
        <v>63</v>
      </c>
      <c r="D37" s="30" t="s">
        <v>64</v>
      </c>
    </row>
    <row r="38" spans="2:4" x14ac:dyDescent="0.2">
      <c r="B38" s="29" t="s">
        <v>65</v>
      </c>
      <c r="D38" s="30" t="s">
        <v>66</v>
      </c>
    </row>
    <row r="39" spans="2:4" x14ac:dyDescent="0.2">
      <c r="B39" s="29" t="s">
        <v>67</v>
      </c>
      <c r="D39" s="30" t="s">
        <v>68</v>
      </c>
    </row>
    <row r="40" spans="2:4" x14ac:dyDescent="0.2">
      <c r="B40" s="29" t="s">
        <v>69</v>
      </c>
      <c r="D40" s="30"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9" zoomScale="115" zoomScaleNormal="115"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2" customWidth="1"/>
    <col min="30" max="48" width="11.5703125" style="22"/>
  </cols>
  <sheetData>
    <row r="1" spans="2:48" s="1" customFormat="1" ht="37.5" customHeight="1" x14ac:dyDescent="0.2">
      <c r="B1" s="368" t="s">
        <v>70</v>
      </c>
      <c r="C1" s="369"/>
      <c r="D1" s="372" t="s">
        <v>71</v>
      </c>
      <c r="E1" s="373"/>
      <c r="F1" s="373"/>
      <c r="G1" s="373"/>
      <c r="H1" s="373"/>
      <c r="I1" s="373"/>
      <c r="J1" s="373"/>
      <c r="K1" s="373"/>
      <c r="L1" s="373"/>
      <c r="M1" s="373"/>
      <c r="N1" s="374"/>
      <c r="O1" s="375"/>
      <c r="P1" s="376"/>
      <c r="Q1" s="377"/>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row>
    <row r="2" spans="2:48" s="1" customFormat="1" ht="17.25" customHeight="1" x14ac:dyDescent="0.2">
      <c r="B2" s="370"/>
      <c r="C2" s="371"/>
      <c r="D2" s="381" t="s">
        <v>72</v>
      </c>
      <c r="E2" s="382"/>
      <c r="F2" s="382"/>
      <c r="G2" s="382"/>
      <c r="H2" s="382"/>
      <c r="I2" s="382"/>
      <c r="J2" s="382"/>
      <c r="K2" s="382"/>
      <c r="L2" s="382"/>
      <c r="M2" s="382"/>
      <c r="N2" s="383"/>
      <c r="O2" s="378"/>
      <c r="P2" s="379"/>
      <c r="Q2" s="38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row>
    <row r="3" spans="2:48" s="1" customFormat="1" ht="17.25" customHeight="1" x14ac:dyDescent="0.2">
      <c r="B3" s="384" t="s">
        <v>73</v>
      </c>
      <c r="C3" s="385"/>
      <c r="D3" s="384" t="s">
        <v>74</v>
      </c>
      <c r="E3" s="386"/>
      <c r="F3" s="386"/>
      <c r="G3" s="386"/>
      <c r="H3" s="386"/>
      <c r="I3" s="386"/>
      <c r="J3" s="386"/>
      <c r="K3" s="386"/>
      <c r="L3" s="386"/>
      <c r="M3" s="386"/>
      <c r="N3" s="385"/>
      <c r="O3" s="384" t="s">
        <v>75</v>
      </c>
      <c r="P3" s="386"/>
      <c r="Q3" s="385"/>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row>
    <row r="4" spans="2:48" s="2" customFormat="1" ht="4.5" customHeight="1" x14ac:dyDescent="0.2">
      <c r="B4" s="32"/>
      <c r="C4" s="33"/>
      <c r="D4" s="33"/>
      <c r="E4" s="33"/>
      <c r="F4" s="33"/>
      <c r="G4" s="33"/>
      <c r="H4" s="33"/>
      <c r="I4" s="33"/>
      <c r="J4" s="33"/>
      <c r="K4" s="33"/>
      <c r="L4" s="33"/>
      <c r="M4" s="33"/>
      <c r="N4" s="33"/>
      <c r="O4" s="33"/>
      <c r="P4" s="33"/>
      <c r="Q4" s="34"/>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row>
    <row r="5" spans="2:48" ht="24.75" customHeight="1" x14ac:dyDescent="0.2">
      <c r="B5" s="289" t="s">
        <v>76</v>
      </c>
      <c r="C5" s="290"/>
      <c r="D5" s="290"/>
      <c r="E5" s="290"/>
      <c r="F5" s="290"/>
      <c r="G5" s="290"/>
      <c r="H5" s="290"/>
      <c r="I5" s="290"/>
      <c r="J5" s="290"/>
      <c r="K5" s="290"/>
      <c r="L5" s="290"/>
      <c r="M5" s="290"/>
      <c r="N5" s="290"/>
      <c r="O5" s="290"/>
      <c r="P5" s="290"/>
      <c r="Q5" s="291"/>
    </row>
    <row r="6" spans="2:48" s="2" customFormat="1" ht="4.5" customHeight="1" x14ac:dyDescent="0.2">
      <c r="B6" s="35"/>
      <c r="C6" s="36"/>
      <c r="D6" s="36"/>
      <c r="E6" s="36"/>
      <c r="F6" s="36"/>
      <c r="G6" s="36"/>
      <c r="H6" s="36"/>
      <c r="I6" s="36"/>
      <c r="J6" s="36"/>
      <c r="K6" s="36"/>
      <c r="L6" s="36"/>
      <c r="M6" s="36"/>
      <c r="N6" s="36"/>
      <c r="O6" s="36"/>
      <c r="P6" s="36"/>
      <c r="Q6" s="37"/>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row>
    <row r="7" spans="2:48" ht="5.0999999999999996" customHeight="1" x14ac:dyDescent="0.2">
      <c r="B7" s="326"/>
      <c r="C7" s="326"/>
      <c r="D7" s="326"/>
      <c r="E7" s="326"/>
      <c r="F7" s="326"/>
      <c r="G7" s="326"/>
      <c r="H7" s="326"/>
      <c r="I7" s="326"/>
      <c r="J7" s="326"/>
      <c r="K7" s="326"/>
      <c r="L7" s="326"/>
      <c r="M7" s="326"/>
      <c r="N7" s="326"/>
      <c r="O7" s="326"/>
      <c r="P7" s="326"/>
      <c r="Q7" s="326"/>
    </row>
    <row r="8" spans="2:48" ht="40.5" customHeight="1" x14ac:dyDescent="0.2">
      <c r="B8" s="278" t="s">
        <v>77</v>
      </c>
      <c r="C8" s="279"/>
      <c r="D8" s="280" t="s">
        <v>78</v>
      </c>
      <c r="E8" s="281"/>
      <c r="F8" s="281"/>
      <c r="G8" s="281"/>
      <c r="H8" s="281"/>
      <c r="I8" s="281"/>
      <c r="J8" s="281"/>
      <c r="K8" s="281"/>
      <c r="L8" s="281"/>
      <c r="M8" s="281"/>
      <c r="N8" s="281"/>
      <c r="O8" s="281"/>
      <c r="P8" s="281"/>
      <c r="Q8" s="282"/>
    </row>
    <row r="9" spans="2:48" ht="40.5" customHeight="1" x14ac:dyDescent="0.2">
      <c r="B9" s="278" t="s">
        <v>79</v>
      </c>
      <c r="C9" s="279"/>
      <c r="D9" s="280" t="s">
        <v>80</v>
      </c>
      <c r="E9" s="281"/>
      <c r="F9" s="281"/>
      <c r="G9" s="281"/>
      <c r="H9" s="281"/>
      <c r="I9" s="281"/>
      <c r="J9" s="281"/>
      <c r="K9" s="281"/>
      <c r="L9" s="281"/>
      <c r="M9" s="281"/>
      <c r="N9" s="281"/>
      <c r="O9" s="281"/>
      <c r="P9" s="281"/>
      <c r="Q9" s="282"/>
    </row>
    <row r="10" spans="2:48" ht="40.5" customHeight="1" x14ac:dyDescent="0.2">
      <c r="B10" s="278" t="s">
        <v>81</v>
      </c>
      <c r="C10" s="279"/>
      <c r="D10" s="280" t="s">
        <v>82</v>
      </c>
      <c r="E10" s="281"/>
      <c r="F10" s="281"/>
      <c r="G10" s="281"/>
      <c r="H10" s="281"/>
      <c r="I10" s="281"/>
      <c r="J10" s="281"/>
      <c r="K10" s="281"/>
      <c r="L10" s="281"/>
      <c r="M10" s="281"/>
      <c r="N10" s="281"/>
      <c r="O10" s="281"/>
      <c r="P10" s="281"/>
      <c r="Q10" s="282"/>
    </row>
    <row r="11" spans="2:48" ht="40.5" customHeight="1" x14ac:dyDescent="0.2">
      <c r="B11" s="278" t="s">
        <v>83</v>
      </c>
      <c r="C11" s="279"/>
      <c r="D11" s="280" t="s">
        <v>84</v>
      </c>
      <c r="E11" s="281"/>
      <c r="F11" s="281"/>
      <c r="G11" s="281"/>
      <c r="H11" s="281"/>
      <c r="I11" s="281"/>
      <c r="J11" s="281"/>
      <c r="K11" s="281"/>
      <c r="L11" s="281"/>
      <c r="M11" s="281"/>
      <c r="N11" s="281"/>
      <c r="O11" s="281"/>
      <c r="P11" s="281"/>
      <c r="Q11" s="282"/>
    </row>
    <row r="12" spans="2:48" ht="40.5" customHeight="1" x14ac:dyDescent="0.2">
      <c r="B12" s="278" t="s">
        <v>85</v>
      </c>
      <c r="C12" s="279"/>
      <c r="D12" s="280" t="s">
        <v>86</v>
      </c>
      <c r="E12" s="281"/>
      <c r="F12" s="281"/>
      <c r="G12" s="281"/>
      <c r="H12" s="281"/>
      <c r="I12" s="281"/>
      <c r="J12" s="281"/>
      <c r="K12" s="281"/>
      <c r="L12" s="281"/>
      <c r="M12" s="281"/>
      <c r="N12" s="281"/>
      <c r="O12" s="281"/>
      <c r="P12" s="281"/>
      <c r="Q12" s="282"/>
    </row>
    <row r="13" spans="2:48" s="2" customFormat="1" ht="4.5" customHeight="1" x14ac:dyDescent="0.2">
      <c r="B13" s="32"/>
      <c r="C13" s="33"/>
      <c r="D13" s="33"/>
      <c r="E13" s="33"/>
      <c r="F13" s="33"/>
      <c r="G13" s="33"/>
      <c r="H13" s="33"/>
      <c r="I13" s="33"/>
      <c r="J13" s="33"/>
      <c r="K13" s="33"/>
      <c r="L13" s="33"/>
      <c r="M13" s="33"/>
      <c r="N13" s="33"/>
      <c r="O13" s="33"/>
      <c r="P13" s="33"/>
      <c r="Q13" s="34"/>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row>
    <row r="14" spans="2:48" ht="24.75" customHeight="1" x14ac:dyDescent="0.2">
      <c r="B14" s="289" t="s">
        <v>87</v>
      </c>
      <c r="C14" s="290"/>
      <c r="D14" s="290"/>
      <c r="E14" s="290"/>
      <c r="F14" s="290"/>
      <c r="G14" s="290"/>
      <c r="H14" s="290"/>
      <c r="I14" s="290"/>
      <c r="J14" s="290"/>
      <c r="K14" s="290"/>
      <c r="L14" s="290"/>
      <c r="M14" s="290"/>
      <c r="N14" s="290"/>
      <c r="O14" s="290"/>
      <c r="P14" s="290"/>
      <c r="Q14" s="291"/>
    </row>
    <row r="15" spans="2:48" s="2" customFormat="1" ht="4.5" customHeight="1" x14ac:dyDescent="0.2">
      <c r="B15" s="35"/>
      <c r="C15" s="36"/>
      <c r="D15" s="36"/>
      <c r="E15" s="36"/>
      <c r="F15" s="36"/>
      <c r="G15" s="36"/>
      <c r="H15" s="36"/>
      <c r="I15" s="36"/>
      <c r="J15" s="36"/>
      <c r="K15" s="36"/>
      <c r="L15" s="36"/>
      <c r="M15" s="36"/>
      <c r="N15" s="36"/>
      <c r="O15" s="36"/>
      <c r="P15" s="36"/>
      <c r="Q15" s="37"/>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row>
    <row r="16" spans="2:48" ht="40.5" customHeight="1" x14ac:dyDescent="0.2">
      <c r="B16" s="278" t="s">
        <v>88</v>
      </c>
      <c r="C16" s="279"/>
      <c r="D16" s="359" t="s">
        <v>89</v>
      </c>
      <c r="E16" s="360"/>
      <c r="F16" s="360"/>
      <c r="G16" s="360"/>
      <c r="H16" s="360"/>
      <c r="I16" s="360"/>
      <c r="J16" s="360"/>
      <c r="K16" s="361"/>
      <c r="L16" s="352" t="s">
        <v>90</v>
      </c>
      <c r="M16" s="355"/>
      <c r="N16" s="356" t="s">
        <v>91</v>
      </c>
      <c r="O16" s="356"/>
      <c r="P16" s="356"/>
      <c r="Q16" s="357"/>
    </row>
    <row r="17" spans="2:48" ht="40.5" customHeight="1" x14ac:dyDescent="0.2">
      <c r="B17" s="278" t="s">
        <v>92</v>
      </c>
      <c r="C17" s="279"/>
      <c r="D17" s="275" t="s">
        <v>93</v>
      </c>
      <c r="E17" s="276"/>
      <c r="F17" s="276"/>
      <c r="G17" s="276"/>
      <c r="H17" s="276"/>
      <c r="I17" s="276"/>
      <c r="J17" s="276"/>
      <c r="K17" s="276"/>
      <c r="L17" s="276"/>
      <c r="M17" s="276"/>
      <c r="N17" s="276"/>
      <c r="O17" s="276"/>
      <c r="P17" s="276"/>
      <c r="Q17" s="277"/>
    </row>
    <row r="18" spans="2:48" ht="40.5" customHeight="1" x14ac:dyDescent="0.2">
      <c r="B18" s="278" t="s">
        <v>94</v>
      </c>
      <c r="C18" s="279"/>
      <c r="D18" s="275" t="s">
        <v>95</v>
      </c>
      <c r="E18" s="276"/>
      <c r="F18" s="276"/>
      <c r="G18" s="276"/>
      <c r="H18" s="276"/>
      <c r="I18" s="276"/>
      <c r="J18" s="276"/>
      <c r="K18" s="276"/>
      <c r="L18" s="276"/>
      <c r="M18" s="276"/>
      <c r="N18" s="276"/>
      <c r="O18" s="276"/>
      <c r="P18" s="276"/>
      <c r="Q18" s="277"/>
    </row>
    <row r="19" spans="2:48" ht="182.25" customHeight="1" x14ac:dyDescent="0.2">
      <c r="B19" s="278" t="s">
        <v>96</v>
      </c>
      <c r="C19" s="279"/>
      <c r="D19" s="366" t="s">
        <v>97</v>
      </c>
      <c r="E19" s="367"/>
      <c r="F19" s="367"/>
      <c r="G19" s="358" t="s">
        <v>98</v>
      </c>
      <c r="H19" s="358"/>
      <c r="I19" s="364" t="s">
        <v>99</v>
      </c>
      <c r="J19" s="364"/>
      <c r="K19" s="364"/>
      <c r="L19" s="358" t="s">
        <v>100</v>
      </c>
      <c r="M19" s="358"/>
      <c r="N19" s="358"/>
      <c r="O19" s="364" t="s">
        <v>101</v>
      </c>
      <c r="P19" s="364"/>
      <c r="Q19" s="365"/>
      <c r="AT19"/>
      <c r="AU19"/>
      <c r="AV19"/>
    </row>
    <row r="20" spans="2:48" ht="40.5" customHeight="1" x14ac:dyDescent="0.2">
      <c r="B20" s="278" t="s">
        <v>102</v>
      </c>
      <c r="C20" s="279"/>
      <c r="D20" s="349" t="s">
        <v>103</v>
      </c>
      <c r="E20" s="350"/>
      <c r="F20" s="350"/>
      <c r="G20" s="350"/>
      <c r="H20" s="350"/>
      <c r="I20" s="351"/>
      <c r="J20" s="362" t="s">
        <v>104</v>
      </c>
      <c r="K20" s="363"/>
      <c r="L20" s="363"/>
      <c r="M20" s="350" t="s">
        <v>105</v>
      </c>
      <c r="N20" s="350"/>
      <c r="O20" s="350"/>
      <c r="P20" s="350"/>
      <c r="Q20" s="351"/>
    </row>
    <row r="21" spans="2:48" ht="40.5" customHeight="1" x14ac:dyDescent="0.2">
      <c r="B21" s="278" t="s">
        <v>106</v>
      </c>
      <c r="C21" s="279"/>
      <c r="D21" s="275" t="s">
        <v>107</v>
      </c>
      <c r="E21" s="276"/>
      <c r="F21" s="276"/>
      <c r="G21" s="276"/>
      <c r="H21" s="276"/>
      <c r="I21" s="276"/>
      <c r="J21" s="276"/>
      <c r="K21" s="277"/>
      <c r="L21" s="337" t="s">
        <v>108</v>
      </c>
      <c r="M21" s="358"/>
      <c r="N21" s="358"/>
      <c r="O21" s="330" t="s">
        <v>109</v>
      </c>
      <c r="P21" s="330"/>
      <c r="Q21" s="331"/>
    </row>
    <row r="22" spans="2:48" ht="44.25" customHeight="1" x14ac:dyDescent="0.2">
      <c r="B22" s="278" t="s">
        <v>110</v>
      </c>
      <c r="C22" s="279"/>
      <c r="D22" s="275" t="s">
        <v>111</v>
      </c>
      <c r="E22" s="276"/>
      <c r="F22" s="276"/>
      <c r="G22" s="276"/>
      <c r="H22" s="276"/>
      <c r="I22" s="276"/>
      <c r="J22" s="276"/>
      <c r="K22" s="276"/>
      <c r="L22" s="276"/>
      <c r="M22" s="276"/>
      <c r="N22" s="276"/>
      <c r="O22" s="276"/>
      <c r="P22" s="276"/>
      <c r="Q22" s="277"/>
    </row>
    <row r="23" spans="2:48" ht="40.5" customHeight="1" x14ac:dyDescent="0.2">
      <c r="B23" s="278" t="s">
        <v>112</v>
      </c>
      <c r="C23" s="279"/>
      <c r="D23" s="280" t="s">
        <v>113</v>
      </c>
      <c r="E23" s="281"/>
      <c r="F23" s="281"/>
      <c r="G23" s="282"/>
      <c r="H23" s="352" t="s">
        <v>114</v>
      </c>
      <c r="I23" s="355"/>
      <c r="J23" s="281" t="s">
        <v>115</v>
      </c>
      <c r="K23" s="281"/>
      <c r="L23" s="282"/>
      <c r="M23" s="337" t="s">
        <v>116</v>
      </c>
      <c r="N23" s="358"/>
      <c r="O23" s="330" t="s">
        <v>117</v>
      </c>
      <c r="P23" s="330"/>
      <c r="Q23" s="331"/>
    </row>
    <row r="24" spans="2:48" ht="68.650000000000006" customHeight="1" x14ac:dyDescent="0.2">
      <c r="B24" s="278" t="s">
        <v>118</v>
      </c>
      <c r="C24" s="279"/>
      <c r="D24" s="280" t="s">
        <v>119</v>
      </c>
      <c r="E24" s="281"/>
      <c r="F24" s="281"/>
      <c r="G24" s="281"/>
      <c r="H24" s="281"/>
      <c r="I24" s="281"/>
      <c r="J24" s="281"/>
      <c r="K24" s="281"/>
      <c r="L24" s="281"/>
      <c r="M24" s="281"/>
      <c r="N24" s="281"/>
      <c r="O24" s="281"/>
      <c r="P24" s="281"/>
      <c r="Q24" s="282"/>
    </row>
    <row r="25" spans="2:48" ht="40.5" customHeight="1" x14ac:dyDescent="0.2">
      <c r="B25" s="278" t="s">
        <v>120</v>
      </c>
      <c r="C25" s="279"/>
      <c r="D25" s="280" t="s">
        <v>121</v>
      </c>
      <c r="E25" s="281"/>
      <c r="F25" s="281"/>
      <c r="G25" s="281"/>
      <c r="H25" s="281"/>
      <c r="I25" s="281"/>
      <c r="J25" s="281"/>
      <c r="K25" s="281"/>
      <c r="L25" s="281"/>
      <c r="M25" s="281"/>
      <c r="N25" s="281"/>
      <c r="O25" s="281"/>
      <c r="P25" s="281"/>
      <c r="Q25" s="282"/>
    </row>
    <row r="26" spans="2:48" ht="20.25" customHeight="1" x14ac:dyDescent="0.2">
      <c r="B26" s="295" t="s">
        <v>122</v>
      </c>
      <c r="C26" s="312"/>
      <c r="D26" s="316" t="s">
        <v>123</v>
      </c>
      <c r="E26" s="317"/>
      <c r="F26" s="317"/>
      <c r="G26" s="320" t="s">
        <v>124</v>
      </c>
      <c r="H26" s="321"/>
      <c r="I26" s="31" t="s">
        <v>125</v>
      </c>
      <c r="J26" s="337" t="s">
        <v>126</v>
      </c>
      <c r="K26" s="338"/>
      <c r="L26" s="339" t="s">
        <v>127</v>
      </c>
      <c r="M26" s="321"/>
      <c r="N26" s="341" t="s">
        <v>128</v>
      </c>
      <c r="O26" s="342"/>
      <c r="P26" s="342"/>
      <c r="Q26" s="343"/>
    </row>
    <row r="27" spans="2:48" ht="21.75" customHeight="1" x14ac:dyDescent="0.2">
      <c r="B27" s="314"/>
      <c r="C27" s="315"/>
      <c r="D27" s="318"/>
      <c r="E27" s="319"/>
      <c r="F27" s="319"/>
      <c r="G27" s="322"/>
      <c r="H27" s="323"/>
      <c r="I27" s="8"/>
      <c r="J27" s="347"/>
      <c r="K27" s="348"/>
      <c r="L27" s="340"/>
      <c r="M27" s="323"/>
      <c r="N27" s="344"/>
      <c r="O27" s="345"/>
      <c r="P27" s="345"/>
      <c r="Q27" s="346"/>
    </row>
    <row r="28" spans="2:48" ht="33.75" customHeight="1" x14ac:dyDescent="0.2">
      <c r="B28" s="278" t="s">
        <v>129</v>
      </c>
      <c r="C28" s="279"/>
      <c r="D28" s="280" t="s">
        <v>130</v>
      </c>
      <c r="E28" s="281"/>
      <c r="F28" s="281"/>
      <c r="G28" s="281"/>
      <c r="H28" s="281"/>
      <c r="I28" s="281"/>
      <c r="J28" s="281"/>
      <c r="K28" s="281"/>
      <c r="L28" s="281"/>
      <c r="M28" s="281"/>
      <c r="N28" s="281"/>
      <c r="O28" s="281"/>
      <c r="P28" s="281"/>
      <c r="Q28" s="282"/>
    </row>
    <row r="29" spans="2:48" ht="40.5" customHeight="1" x14ac:dyDescent="0.2">
      <c r="B29" s="278" t="s">
        <v>131</v>
      </c>
      <c r="C29" s="279"/>
      <c r="D29" s="349" t="s">
        <v>132</v>
      </c>
      <c r="E29" s="350"/>
      <c r="F29" s="350"/>
      <c r="G29" s="350"/>
      <c r="H29" s="350"/>
      <c r="I29" s="350"/>
      <c r="J29" s="350"/>
      <c r="K29" s="350"/>
      <c r="L29" s="350"/>
      <c r="M29" s="350"/>
      <c r="N29" s="350"/>
      <c r="O29" s="350"/>
      <c r="P29" s="350"/>
      <c r="Q29" s="351"/>
    </row>
    <row r="30" spans="2:48" ht="40.5" customHeight="1" x14ac:dyDescent="0.2">
      <c r="B30" s="278" t="s">
        <v>133</v>
      </c>
      <c r="C30" s="279"/>
      <c r="D30" s="349" t="s">
        <v>134</v>
      </c>
      <c r="E30" s="350"/>
      <c r="F30" s="350"/>
      <c r="G30" s="350"/>
      <c r="H30" s="350"/>
      <c r="I30" s="350"/>
      <c r="J30" s="350"/>
      <c r="K30" s="351"/>
      <c r="L30" s="352" t="s">
        <v>135</v>
      </c>
      <c r="M30" s="353"/>
      <c r="N30" s="354" t="s">
        <v>136</v>
      </c>
      <c r="O30" s="330"/>
      <c r="P30" s="330"/>
      <c r="Q30" s="331"/>
    </row>
    <row r="31" spans="2:48" ht="71.650000000000006" customHeight="1" x14ac:dyDescent="0.2">
      <c r="B31" s="278" t="s">
        <v>137</v>
      </c>
      <c r="C31" s="279"/>
      <c r="D31" s="280" t="s">
        <v>138</v>
      </c>
      <c r="E31" s="281"/>
      <c r="F31" s="281"/>
      <c r="G31" s="281"/>
      <c r="H31" s="281"/>
      <c r="I31" s="281"/>
      <c r="J31" s="281"/>
      <c r="K31" s="281"/>
      <c r="L31" s="281"/>
      <c r="M31" s="281"/>
      <c r="N31" s="281"/>
      <c r="O31" s="281"/>
      <c r="P31" s="281"/>
      <c r="Q31" s="282"/>
    </row>
    <row r="32" spans="2:48" ht="40.5" customHeight="1" x14ac:dyDescent="0.2">
      <c r="B32" s="278" t="s">
        <v>139</v>
      </c>
      <c r="C32" s="279"/>
      <c r="D32" s="280" t="s">
        <v>140</v>
      </c>
      <c r="E32" s="281"/>
      <c r="F32" s="281"/>
      <c r="G32" s="281"/>
      <c r="H32" s="281"/>
      <c r="I32" s="281"/>
      <c r="J32" s="281"/>
      <c r="K32" s="281"/>
      <c r="L32" s="281"/>
      <c r="M32" s="281"/>
      <c r="N32" s="281"/>
      <c r="O32" s="281"/>
      <c r="P32" s="281"/>
      <c r="Q32" s="282"/>
    </row>
    <row r="33" spans="2:48" ht="40.5" customHeight="1" x14ac:dyDescent="0.2">
      <c r="B33" s="278" t="s">
        <v>141</v>
      </c>
      <c r="C33" s="279"/>
      <c r="D33" s="280" t="s">
        <v>142</v>
      </c>
      <c r="E33" s="281"/>
      <c r="F33" s="281"/>
      <c r="G33" s="281"/>
      <c r="H33" s="281"/>
      <c r="I33" s="281"/>
      <c r="J33" s="281"/>
      <c r="K33" s="281"/>
      <c r="L33" s="281"/>
      <c r="M33" s="281"/>
      <c r="N33" s="281"/>
      <c r="O33" s="281"/>
      <c r="P33" s="281"/>
      <c r="Q33" s="282"/>
    </row>
    <row r="34" spans="2:48" ht="40.5" customHeight="1" x14ac:dyDescent="0.2">
      <c r="B34" s="278" t="s">
        <v>143</v>
      </c>
      <c r="C34" s="279"/>
      <c r="D34" s="280" t="s">
        <v>144</v>
      </c>
      <c r="E34" s="281"/>
      <c r="F34" s="281"/>
      <c r="G34" s="281"/>
      <c r="H34" s="281"/>
      <c r="I34" s="281"/>
      <c r="J34" s="281"/>
      <c r="K34" s="281"/>
      <c r="L34" s="281"/>
      <c r="M34" s="281"/>
      <c r="N34" s="281"/>
      <c r="O34" s="281"/>
      <c r="P34" s="281"/>
      <c r="Q34" s="282"/>
    </row>
    <row r="35" spans="2:48" s="2" customFormat="1" ht="4.5" customHeight="1" x14ac:dyDescent="0.2">
      <c r="B35" s="38"/>
      <c r="C35" s="39"/>
      <c r="D35" s="39"/>
      <c r="E35" s="39"/>
      <c r="F35" s="39"/>
      <c r="G35" s="39"/>
      <c r="H35" s="39"/>
      <c r="I35" s="39"/>
      <c r="J35" s="39"/>
      <c r="K35" s="39"/>
      <c r="L35" s="39"/>
      <c r="M35" s="39"/>
      <c r="N35" s="39"/>
      <c r="O35" s="39"/>
      <c r="P35" s="39"/>
      <c r="Q35" s="40"/>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row>
    <row r="36" spans="2:48" ht="24.75" customHeight="1" x14ac:dyDescent="0.2">
      <c r="B36" s="289" t="s">
        <v>145</v>
      </c>
      <c r="C36" s="290"/>
      <c r="D36" s="290"/>
      <c r="E36" s="290"/>
      <c r="F36" s="290"/>
      <c r="G36" s="290"/>
      <c r="H36" s="290"/>
      <c r="I36" s="290"/>
      <c r="J36" s="290"/>
      <c r="K36" s="290"/>
      <c r="L36" s="290"/>
      <c r="M36" s="290"/>
      <c r="N36" s="290"/>
      <c r="O36" s="290"/>
      <c r="P36" s="290"/>
      <c r="Q36" s="291"/>
    </row>
    <row r="37" spans="2:48" s="2" customFormat="1" ht="4.5" customHeight="1" x14ac:dyDescent="0.2">
      <c r="B37" s="35"/>
      <c r="C37" s="36"/>
      <c r="D37" s="36"/>
      <c r="E37" s="36"/>
      <c r="F37" s="36"/>
      <c r="G37" s="36"/>
      <c r="H37" s="36"/>
      <c r="I37" s="36"/>
      <c r="J37" s="36"/>
      <c r="K37" s="36"/>
      <c r="L37" s="36"/>
      <c r="M37" s="36"/>
      <c r="N37" s="36"/>
      <c r="O37" s="36"/>
      <c r="P37" s="36"/>
      <c r="Q37" s="37"/>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row>
    <row r="38" spans="2:48" ht="40.5" customHeight="1" x14ac:dyDescent="0.2">
      <c r="B38" s="278" t="s">
        <v>146</v>
      </c>
      <c r="C38" s="279"/>
      <c r="D38" s="309" t="s">
        <v>147</v>
      </c>
      <c r="E38" s="310"/>
      <c r="F38" s="310"/>
      <c r="G38" s="310"/>
      <c r="H38" s="310"/>
      <c r="I38" s="310"/>
      <c r="J38" s="310"/>
      <c r="K38" s="310"/>
      <c r="L38" s="310"/>
      <c r="M38" s="310"/>
      <c r="N38" s="310"/>
      <c r="O38" s="310"/>
      <c r="P38" s="310"/>
      <c r="Q38" s="311"/>
    </row>
    <row r="39" spans="2:48" ht="6.75" customHeight="1" x14ac:dyDescent="0.2">
      <c r="B39" s="295" t="s">
        <v>148</v>
      </c>
      <c r="C39" s="312"/>
      <c r="D39" s="9"/>
      <c r="E39" s="10"/>
      <c r="F39" s="10"/>
      <c r="G39" s="10"/>
      <c r="H39" s="10"/>
      <c r="I39" s="10"/>
      <c r="J39" s="10"/>
      <c r="K39" s="10"/>
      <c r="L39" s="10"/>
      <c r="M39" s="10"/>
      <c r="N39" s="10"/>
      <c r="O39" s="10"/>
      <c r="P39" s="23"/>
      <c r="Q39" s="24"/>
    </row>
    <row r="40" spans="2:48" ht="17.25" customHeight="1" x14ac:dyDescent="0.2">
      <c r="B40" s="297"/>
      <c r="C40" s="313"/>
      <c r="D40" s="11"/>
      <c r="E40" s="13" t="s">
        <v>149</v>
      </c>
      <c r="F40" s="13" t="s">
        <v>150</v>
      </c>
      <c r="G40" s="5"/>
      <c r="H40" s="13" t="s">
        <v>126</v>
      </c>
      <c r="I40" s="13" t="s">
        <v>150</v>
      </c>
      <c r="J40" s="5"/>
      <c r="K40" s="13" t="s">
        <v>126</v>
      </c>
      <c r="L40" s="13" t="s">
        <v>150</v>
      </c>
      <c r="M40" s="5"/>
      <c r="N40" s="13" t="s">
        <v>126</v>
      </c>
      <c r="O40" s="13" t="s">
        <v>150</v>
      </c>
      <c r="P40" s="25"/>
      <c r="Q40" s="26"/>
    </row>
    <row r="41" spans="2:48" ht="17.25" customHeight="1" x14ac:dyDescent="0.2">
      <c r="B41" s="297"/>
      <c r="C41" s="313"/>
      <c r="D41" s="11"/>
      <c r="E41" s="13">
        <v>2000</v>
      </c>
      <c r="F41" s="13"/>
      <c r="G41" s="5"/>
      <c r="H41" s="13">
        <v>2008</v>
      </c>
      <c r="I41" s="13"/>
      <c r="J41" s="5"/>
      <c r="K41" s="13">
        <v>2016</v>
      </c>
      <c r="L41" s="13"/>
      <c r="M41" s="5"/>
      <c r="N41" s="13">
        <v>2024</v>
      </c>
      <c r="O41" s="13"/>
      <c r="P41" s="25"/>
      <c r="Q41" s="26"/>
    </row>
    <row r="42" spans="2:48" ht="17.25" customHeight="1" x14ac:dyDescent="0.2">
      <c r="B42" s="297"/>
      <c r="C42" s="313"/>
      <c r="D42" s="11"/>
      <c r="E42" s="13">
        <v>2001</v>
      </c>
      <c r="F42" s="13"/>
      <c r="G42" s="5"/>
      <c r="H42" s="13">
        <v>2009</v>
      </c>
      <c r="I42" s="13"/>
      <c r="J42" s="5"/>
      <c r="K42" s="13">
        <v>2017</v>
      </c>
      <c r="L42" s="13"/>
      <c r="M42" s="5"/>
      <c r="N42" s="13">
        <v>2025</v>
      </c>
      <c r="O42" s="13"/>
      <c r="P42" s="25"/>
      <c r="Q42" s="26"/>
    </row>
    <row r="43" spans="2:48" ht="17.25" customHeight="1" x14ac:dyDescent="0.2">
      <c r="B43" s="297"/>
      <c r="C43" s="313"/>
      <c r="D43" s="11"/>
      <c r="E43" s="13">
        <v>2002</v>
      </c>
      <c r="F43" s="13"/>
      <c r="G43" s="5"/>
      <c r="H43" s="13">
        <v>2010</v>
      </c>
      <c r="I43" s="13"/>
      <c r="J43" s="5"/>
      <c r="K43" s="13">
        <v>2018</v>
      </c>
      <c r="L43" s="13"/>
      <c r="M43" s="5"/>
      <c r="N43" s="13">
        <v>2026</v>
      </c>
      <c r="O43" s="13"/>
      <c r="P43" s="25"/>
      <c r="Q43" s="26"/>
    </row>
    <row r="44" spans="2:48" ht="17.25" customHeight="1" x14ac:dyDescent="0.2">
      <c r="B44" s="297"/>
      <c r="C44" s="313"/>
      <c r="D44" s="11"/>
      <c r="E44" s="13">
        <v>2003</v>
      </c>
      <c r="F44" s="13"/>
      <c r="G44" s="5"/>
      <c r="H44" s="13">
        <v>2011</v>
      </c>
      <c r="I44" s="13"/>
      <c r="J44" s="5"/>
      <c r="K44" s="13">
        <v>2019</v>
      </c>
      <c r="L44" s="13"/>
      <c r="M44" s="5"/>
      <c r="N44" s="13">
        <v>2027</v>
      </c>
      <c r="O44" s="13"/>
      <c r="P44" s="25"/>
      <c r="Q44" s="26"/>
    </row>
    <row r="45" spans="2:48" ht="17.25" customHeight="1" x14ac:dyDescent="0.2">
      <c r="B45" s="297"/>
      <c r="C45" s="313"/>
      <c r="D45" s="11"/>
      <c r="E45" s="13">
        <v>2004</v>
      </c>
      <c r="F45" s="13"/>
      <c r="G45" s="5"/>
      <c r="H45" s="13">
        <v>2012</v>
      </c>
      <c r="I45" s="13"/>
      <c r="J45" s="5"/>
      <c r="K45" s="13">
        <v>2020</v>
      </c>
      <c r="L45" s="13"/>
      <c r="M45" s="5"/>
      <c r="N45" s="13">
        <v>2028</v>
      </c>
      <c r="O45" s="13"/>
      <c r="P45" s="25"/>
      <c r="Q45" s="26"/>
    </row>
    <row r="46" spans="2:48" ht="17.25" customHeight="1" x14ac:dyDescent="0.2">
      <c r="B46" s="297"/>
      <c r="C46" s="313"/>
      <c r="D46" s="11"/>
      <c r="E46" s="13">
        <v>2005</v>
      </c>
      <c r="F46" s="13"/>
      <c r="G46" s="5"/>
      <c r="H46" s="13">
        <v>2013</v>
      </c>
      <c r="I46" s="13"/>
      <c r="J46" s="5"/>
      <c r="K46" s="13">
        <v>2021</v>
      </c>
      <c r="L46" s="13"/>
      <c r="M46" s="5"/>
      <c r="N46" s="13">
        <v>2029</v>
      </c>
      <c r="O46" s="13"/>
      <c r="P46" s="25"/>
      <c r="Q46" s="26"/>
    </row>
    <row r="47" spans="2:48" ht="17.25" customHeight="1" x14ac:dyDescent="0.2">
      <c r="B47" s="297"/>
      <c r="C47" s="313"/>
      <c r="D47" s="11"/>
      <c r="E47" s="13">
        <v>2006</v>
      </c>
      <c r="F47" s="13"/>
      <c r="G47" s="5"/>
      <c r="H47" s="13">
        <v>2014</v>
      </c>
      <c r="I47" s="13"/>
      <c r="J47" s="5"/>
      <c r="K47" s="13">
        <v>2022</v>
      </c>
      <c r="L47" s="13"/>
      <c r="M47" s="5"/>
      <c r="N47" s="13">
        <v>2030</v>
      </c>
      <c r="O47" s="13"/>
      <c r="P47" s="25"/>
      <c r="Q47" s="26"/>
    </row>
    <row r="48" spans="2:48" ht="17.25" customHeight="1" x14ac:dyDescent="0.2">
      <c r="B48" s="297"/>
      <c r="C48" s="313"/>
      <c r="D48" s="11"/>
      <c r="E48" s="13">
        <v>2007</v>
      </c>
      <c r="F48" s="13"/>
      <c r="G48" s="5"/>
      <c r="H48" s="13">
        <v>2015</v>
      </c>
      <c r="I48" s="13"/>
      <c r="J48" s="5"/>
      <c r="K48" s="13">
        <v>2023</v>
      </c>
      <c r="L48" s="13"/>
      <c r="M48" s="5"/>
      <c r="N48" s="13">
        <v>2031</v>
      </c>
      <c r="O48" s="13"/>
      <c r="P48" s="25"/>
      <c r="Q48" s="26"/>
    </row>
    <row r="49" spans="2:48" ht="6.75" customHeight="1" x14ac:dyDescent="0.2">
      <c r="B49" s="314"/>
      <c r="C49" s="315"/>
      <c r="D49" s="12"/>
      <c r="E49" s="4"/>
      <c r="F49" s="6"/>
      <c r="G49" s="6"/>
      <c r="H49" s="6"/>
      <c r="I49" s="6"/>
      <c r="J49" s="6"/>
      <c r="K49" s="6"/>
      <c r="L49" s="7"/>
      <c r="M49" s="7"/>
      <c r="N49" s="6"/>
      <c r="O49" s="6"/>
      <c r="P49" s="27"/>
      <c r="Q49" s="28"/>
    </row>
    <row r="50" spans="2:48" ht="36" customHeight="1" x14ac:dyDescent="0.2">
      <c r="B50" s="278" t="s">
        <v>151</v>
      </c>
      <c r="C50" s="279"/>
      <c r="D50" s="280" t="s">
        <v>152</v>
      </c>
      <c r="E50" s="281"/>
      <c r="F50" s="281"/>
      <c r="G50" s="281"/>
      <c r="H50" s="281"/>
      <c r="I50" s="281"/>
      <c r="J50" s="281"/>
      <c r="K50" s="281"/>
      <c r="L50" s="281"/>
      <c r="M50" s="281"/>
      <c r="N50" s="281"/>
      <c r="O50" s="281"/>
      <c r="P50" s="281"/>
      <c r="Q50" s="282"/>
    </row>
    <row r="51" spans="2:48" ht="36" customHeight="1" x14ac:dyDescent="0.2">
      <c r="B51" s="278" t="s">
        <v>153</v>
      </c>
      <c r="C51" s="279"/>
      <c r="D51" s="280" t="s">
        <v>154</v>
      </c>
      <c r="E51" s="281"/>
      <c r="F51" s="281"/>
      <c r="G51" s="281"/>
      <c r="H51" s="281"/>
      <c r="I51" s="281"/>
      <c r="J51" s="281"/>
      <c r="K51" s="281"/>
      <c r="L51" s="281"/>
      <c r="M51" s="281"/>
      <c r="N51" s="281"/>
      <c r="O51" s="281"/>
      <c r="P51" s="281"/>
      <c r="Q51" s="282"/>
    </row>
    <row r="52" spans="2:48" s="2" customFormat="1" ht="4.5" customHeight="1" x14ac:dyDescent="0.2">
      <c r="B52" s="38"/>
      <c r="C52" s="39"/>
      <c r="D52" s="39"/>
      <c r="E52" s="39"/>
      <c r="F52" s="39"/>
      <c r="G52" s="39"/>
      <c r="H52" s="39"/>
      <c r="I52" s="39"/>
      <c r="J52" s="39"/>
      <c r="K52" s="39"/>
      <c r="L52" s="39"/>
      <c r="M52" s="39"/>
      <c r="N52" s="39"/>
      <c r="O52" s="39"/>
      <c r="P52" s="39"/>
      <c r="Q52" s="40"/>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row>
    <row r="53" spans="2:48" ht="24.75" customHeight="1" x14ac:dyDescent="0.2">
      <c r="B53" s="289" t="s">
        <v>155</v>
      </c>
      <c r="C53" s="290"/>
      <c r="D53" s="290"/>
      <c r="E53" s="290"/>
      <c r="F53" s="290"/>
      <c r="G53" s="290"/>
      <c r="H53" s="290"/>
      <c r="I53" s="290"/>
      <c r="J53" s="290"/>
      <c r="K53" s="290"/>
      <c r="L53" s="290"/>
      <c r="M53" s="290"/>
      <c r="N53" s="290"/>
      <c r="O53" s="290"/>
      <c r="P53" s="290"/>
      <c r="Q53" s="291"/>
    </row>
    <row r="54" spans="2:48" s="2" customFormat="1" ht="4.5" customHeight="1" x14ac:dyDescent="0.2">
      <c r="B54" s="35"/>
      <c r="C54" s="36"/>
      <c r="D54" s="36"/>
      <c r="E54" s="36"/>
      <c r="F54" s="36"/>
      <c r="G54" s="36"/>
      <c r="H54" s="36"/>
      <c r="I54" s="36"/>
      <c r="J54" s="36"/>
      <c r="K54" s="36"/>
      <c r="L54" s="36"/>
      <c r="M54" s="36"/>
      <c r="N54" s="36"/>
      <c r="O54" s="36"/>
      <c r="P54" s="36"/>
      <c r="Q54" s="37"/>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row>
    <row r="55" spans="2:48" ht="58.5" customHeight="1" x14ac:dyDescent="0.2">
      <c r="B55" s="292" t="s">
        <v>156</v>
      </c>
      <c r="C55" s="293"/>
      <c r="D55" s="293"/>
      <c r="E55" s="293"/>
      <c r="F55" s="293"/>
      <c r="G55" s="293"/>
      <c r="H55" s="293"/>
      <c r="I55" s="293"/>
      <c r="J55" s="293"/>
      <c r="K55" s="293"/>
      <c r="L55" s="293"/>
      <c r="M55" s="293"/>
      <c r="N55" s="293"/>
      <c r="O55" s="293"/>
      <c r="P55" s="293"/>
      <c r="Q55" s="294"/>
    </row>
    <row r="56" spans="2:48" s="2" customFormat="1" ht="4.5" customHeight="1" x14ac:dyDescent="0.2">
      <c r="B56" s="38"/>
      <c r="C56" s="39"/>
      <c r="D56" s="39"/>
      <c r="E56" s="39"/>
      <c r="F56" s="39"/>
      <c r="G56" s="39"/>
      <c r="H56" s="39"/>
      <c r="I56" s="39"/>
      <c r="J56" s="39"/>
      <c r="K56" s="39"/>
      <c r="L56" s="39"/>
      <c r="M56" s="39"/>
      <c r="N56" s="39"/>
      <c r="O56" s="39"/>
      <c r="P56" s="39"/>
      <c r="Q56" s="40"/>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row>
    <row r="57" spans="2:48" ht="24.75" customHeight="1" x14ac:dyDescent="0.2">
      <c r="B57" s="289" t="s">
        <v>157</v>
      </c>
      <c r="C57" s="290"/>
      <c r="D57" s="290"/>
      <c r="E57" s="290"/>
      <c r="F57" s="290"/>
      <c r="G57" s="290"/>
      <c r="H57" s="290"/>
      <c r="I57" s="290"/>
      <c r="J57" s="290"/>
      <c r="K57" s="290"/>
      <c r="L57" s="290"/>
      <c r="M57" s="290"/>
      <c r="N57" s="290"/>
      <c r="O57" s="290"/>
      <c r="P57" s="290"/>
      <c r="Q57" s="291"/>
    </row>
    <row r="58" spans="2:48" s="2" customFormat="1" ht="4.5" customHeight="1" x14ac:dyDescent="0.2">
      <c r="B58" s="35"/>
      <c r="C58" s="36"/>
      <c r="D58" s="36"/>
      <c r="E58" s="36"/>
      <c r="F58" s="36"/>
      <c r="G58" s="36"/>
      <c r="H58" s="36"/>
      <c r="I58" s="36"/>
      <c r="J58" s="36"/>
      <c r="K58" s="36"/>
      <c r="L58" s="36"/>
      <c r="M58" s="36"/>
      <c r="N58" s="36"/>
      <c r="O58" s="36"/>
      <c r="P58" s="36"/>
      <c r="Q58" s="37"/>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row>
    <row r="59" spans="2:48" ht="27" customHeight="1" x14ac:dyDescent="0.2">
      <c r="B59" s="295" t="s">
        <v>158</v>
      </c>
      <c r="C59" s="296"/>
      <c r="D59" s="301" t="s">
        <v>159</v>
      </c>
      <c r="E59" s="302"/>
      <c r="F59" s="303"/>
      <c r="G59" s="304"/>
      <c r="H59" s="304"/>
      <c r="I59" s="304"/>
      <c r="J59" s="305"/>
      <c r="K59" s="301" t="s">
        <v>1</v>
      </c>
      <c r="L59" s="306"/>
      <c r="M59" s="307"/>
      <c r="N59" s="304"/>
      <c r="O59" s="304"/>
      <c r="P59" s="304"/>
      <c r="Q59" s="308"/>
    </row>
    <row r="60" spans="2:48" ht="27" customHeight="1" x14ac:dyDescent="0.2">
      <c r="B60" s="297"/>
      <c r="C60" s="298"/>
      <c r="D60" s="334" t="s">
        <v>160</v>
      </c>
      <c r="E60" s="335"/>
      <c r="F60" s="283"/>
      <c r="G60" s="284"/>
      <c r="H60" s="284"/>
      <c r="I60" s="284"/>
      <c r="J60" s="285"/>
      <c r="K60" s="286" t="s">
        <v>161</v>
      </c>
      <c r="L60" s="287"/>
      <c r="M60" s="288"/>
      <c r="N60" s="284"/>
      <c r="O60" s="284"/>
      <c r="P60" s="284"/>
      <c r="Q60" s="285"/>
    </row>
    <row r="61" spans="2:48" ht="27" customHeight="1" x14ac:dyDescent="0.2">
      <c r="B61" s="299"/>
      <c r="C61" s="300"/>
      <c r="D61" s="334" t="s">
        <v>162</v>
      </c>
      <c r="E61" s="335"/>
      <c r="F61" s="283"/>
      <c r="G61" s="284"/>
      <c r="H61" s="284"/>
      <c r="I61" s="284"/>
      <c r="J61" s="336"/>
      <c r="K61" s="334" t="s">
        <v>163</v>
      </c>
      <c r="L61" s="287"/>
      <c r="M61" s="288"/>
      <c r="N61" s="284"/>
      <c r="O61" s="284"/>
      <c r="P61" s="284"/>
      <c r="Q61" s="285"/>
    </row>
    <row r="62" spans="2:48" ht="27" customHeight="1" x14ac:dyDescent="0.2">
      <c r="B62" s="332" t="s">
        <v>164</v>
      </c>
      <c r="C62" s="333"/>
      <c r="D62" s="334" t="s">
        <v>159</v>
      </c>
      <c r="E62" s="335"/>
      <c r="F62" s="283"/>
      <c r="G62" s="284"/>
      <c r="H62" s="284"/>
      <c r="I62" s="284"/>
      <c r="J62" s="285"/>
      <c r="K62" s="286" t="s">
        <v>1</v>
      </c>
      <c r="L62" s="287"/>
      <c r="M62" s="288"/>
      <c r="N62" s="284"/>
      <c r="O62" s="284"/>
      <c r="P62" s="284"/>
      <c r="Q62" s="285"/>
    </row>
    <row r="63" spans="2:48" ht="27" customHeight="1" x14ac:dyDescent="0.2">
      <c r="B63" s="297"/>
      <c r="C63" s="298"/>
      <c r="D63" s="334" t="s">
        <v>160</v>
      </c>
      <c r="E63" s="335"/>
      <c r="F63" s="283"/>
      <c r="G63" s="284"/>
      <c r="H63" s="284"/>
      <c r="I63" s="284"/>
      <c r="J63" s="285"/>
      <c r="K63" s="286" t="s">
        <v>161</v>
      </c>
      <c r="L63" s="287"/>
      <c r="M63" s="288"/>
      <c r="N63" s="284"/>
      <c r="O63" s="284"/>
      <c r="P63" s="284"/>
      <c r="Q63" s="285"/>
    </row>
    <row r="64" spans="2:48" ht="27" customHeight="1" x14ac:dyDescent="0.2">
      <c r="B64" s="299"/>
      <c r="C64" s="300"/>
      <c r="D64" s="334" t="s">
        <v>162</v>
      </c>
      <c r="E64" s="335"/>
      <c r="F64" s="283"/>
      <c r="G64" s="284"/>
      <c r="H64" s="284"/>
      <c r="I64" s="284"/>
      <c r="J64" s="285"/>
      <c r="K64" s="286" t="s">
        <v>163</v>
      </c>
      <c r="L64" s="287"/>
      <c r="M64" s="288"/>
      <c r="N64" s="284"/>
      <c r="O64" s="284"/>
      <c r="P64" s="284"/>
      <c r="Q64" s="285"/>
    </row>
    <row r="65" spans="2:17" ht="27" customHeight="1" x14ac:dyDescent="0.2">
      <c r="B65" s="324" t="s">
        <v>165</v>
      </c>
      <c r="C65" s="325"/>
      <c r="D65" s="327" t="s">
        <v>166</v>
      </c>
      <c r="E65" s="328"/>
      <c r="F65" s="328"/>
      <c r="G65" s="328"/>
      <c r="H65" s="328"/>
      <c r="I65" s="328"/>
      <c r="J65" s="328"/>
      <c r="K65" s="328"/>
      <c r="L65" s="328"/>
      <c r="M65" s="328"/>
      <c r="N65" s="328"/>
      <c r="O65" s="328"/>
      <c r="P65" s="328"/>
      <c r="Q65" s="329"/>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92"/>
  <sheetViews>
    <sheetView showGridLines="0" tabSelected="1" topLeftCell="C32" zoomScale="120" zoomScaleNormal="120" workbookViewId="0">
      <selection activeCell="D17" sqref="D17:Q17"/>
    </sheetView>
  </sheetViews>
  <sheetFormatPr baseColWidth="10" defaultColWidth="11.42578125" defaultRowHeight="12.75" x14ac:dyDescent="0.2"/>
  <cols>
    <col min="1" max="2" width="4.7109375" style="45" customWidth="1"/>
    <col min="3" max="3" width="18.5703125" style="45" customWidth="1"/>
    <col min="4" max="4" width="8.7109375" style="45" customWidth="1"/>
    <col min="5" max="5" width="8.5703125" style="45" customWidth="1"/>
    <col min="6" max="6" width="12.28515625" style="45" customWidth="1"/>
    <col min="7" max="7" width="4.7109375" style="41" customWidth="1"/>
    <col min="8" max="8" width="8.5703125" style="41" customWidth="1"/>
    <col min="9" max="9" width="12.28515625" style="41" customWidth="1"/>
    <col min="10" max="10" width="3.28515625" style="41" customWidth="1"/>
    <col min="11" max="11" width="8.5703125" style="41" customWidth="1"/>
    <col min="12" max="12" width="12.28515625" style="41" customWidth="1"/>
    <col min="13" max="13" width="3.42578125" style="41" customWidth="1"/>
    <col min="14" max="14" width="8.5703125" style="41" customWidth="1"/>
    <col min="15" max="15" width="12.28515625" style="41" customWidth="1"/>
    <col min="16" max="16" width="6.28515625" style="45" customWidth="1"/>
    <col min="17" max="17" width="3.28515625" style="45" customWidth="1"/>
    <col min="18" max="29" width="4.42578125" style="45" customWidth="1"/>
    <col min="30" max="16384" width="11.42578125" style="45"/>
  </cols>
  <sheetData>
    <row r="1" spans="2:17" s="53" customFormat="1" ht="37.5" customHeight="1" x14ac:dyDescent="0.2">
      <c r="B1" s="490" t="s">
        <v>70</v>
      </c>
      <c r="C1" s="491"/>
      <c r="D1" s="477" t="s">
        <v>167</v>
      </c>
      <c r="E1" s="478"/>
      <c r="F1" s="478"/>
      <c r="G1" s="478"/>
      <c r="H1" s="478"/>
      <c r="I1" s="478"/>
      <c r="J1" s="478"/>
      <c r="K1" s="478"/>
      <c r="L1" s="478"/>
      <c r="M1" s="478"/>
      <c r="N1" s="479"/>
      <c r="O1" s="471"/>
      <c r="P1" s="472"/>
      <c r="Q1" s="473"/>
    </row>
    <row r="2" spans="2:17" s="53" customFormat="1" ht="17.25" customHeight="1" x14ac:dyDescent="0.2">
      <c r="B2" s="492"/>
      <c r="C2" s="493"/>
      <c r="D2" s="480" t="s">
        <v>168</v>
      </c>
      <c r="E2" s="481"/>
      <c r="F2" s="481"/>
      <c r="G2" s="481"/>
      <c r="H2" s="481"/>
      <c r="I2" s="481"/>
      <c r="J2" s="481"/>
      <c r="K2" s="481"/>
      <c r="L2" s="481"/>
      <c r="M2" s="481"/>
      <c r="N2" s="482"/>
      <c r="O2" s="474"/>
      <c r="P2" s="475"/>
      <c r="Q2" s="476"/>
    </row>
    <row r="3" spans="2:17" s="53" customFormat="1" ht="17.25" customHeight="1" x14ac:dyDescent="0.2">
      <c r="B3" s="483" t="s">
        <v>73</v>
      </c>
      <c r="C3" s="485"/>
      <c r="D3" s="483" t="s">
        <v>220</v>
      </c>
      <c r="E3" s="484"/>
      <c r="F3" s="484"/>
      <c r="G3" s="484"/>
      <c r="H3" s="484"/>
      <c r="I3" s="484"/>
      <c r="J3" s="484"/>
      <c r="K3" s="484"/>
      <c r="L3" s="484"/>
      <c r="M3" s="484"/>
      <c r="N3" s="485"/>
      <c r="O3" s="483" t="s">
        <v>169</v>
      </c>
      <c r="P3" s="484"/>
      <c r="Q3" s="485"/>
    </row>
    <row r="4" spans="2:17" s="2" customFormat="1" ht="4.5" customHeight="1" x14ac:dyDescent="0.2">
      <c r="B4" s="42"/>
      <c r="C4" s="43"/>
      <c r="D4" s="43"/>
      <c r="E4" s="43"/>
      <c r="F4" s="43"/>
      <c r="G4" s="43"/>
      <c r="H4" s="43"/>
      <c r="I4" s="43"/>
      <c r="J4" s="43"/>
      <c r="K4" s="43"/>
      <c r="L4" s="43"/>
      <c r="M4" s="43"/>
      <c r="N4" s="43"/>
      <c r="O4" s="43"/>
      <c r="P4" s="43"/>
      <c r="Q4" s="44"/>
    </row>
    <row r="5" spans="2:17" ht="24.75" customHeight="1" x14ac:dyDescent="0.2">
      <c r="B5" s="404" t="s">
        <v>76</v>
      </c>
      <c r="C5" s="405"/>
      <c r="D5" s="405"/>
      <c r="E5" s="405"/>
      <c r="F5" s="405"/>
      <c r="G5" s="405"/>
      <c r="H5" s="405"/>
      <c r="I5" s="405"/>
      <c r="J5" s="405"/>
      <c r="K5" s="405"/>
      <c r="L5" s="405"/>
      <c r="M5" s="405"/>
      <c r="N5" s="405"/>
      <c r="O5" s="405"/>
      <c r="P5" s="405"/>
      <c r="Q5" s="406"/>
    </row>
    <row r="6" spans="2:17" s="2" customFormat="1" ht="4.5" customHeight="1" x14ac:dyDescent="0.2">
      <c r="B6" s="42"/>
      <c r="C6" s="43"/>
      <c r="D6" s="43"/>
      <c r="E6" s="43"/>
      <c r="F6" s="43"/>
      <c r="G6" s="43"/>
      <c r="H6" s="43"/>
      <c r="I6" s="43"/>
      <c r="J6" s="43"/>
      <c r="K6" s="43"/>
      <c r="L6" s="43"/>
      <c r="M6" s="43"/>
      <c r="N6" s="43"/>
      <c r="O6" s="43"/>
      <c r="P6" s="43"/>
      <c r="Q6" s="44"/>
    </row>
    <row r="7" spans="2:17" ht="5.0999999999999996" customHeight="1" x14ac:dyDescent="0.2">
      <c r="B7" s="42"/>
      <c r="C7" s="43"/>
      <c r="D7" s="43"/>
      <c r="E7" s="43"/>
      <c r="F7" s="43"/>
      <c r="G7" s="43"/>
      <c r="H7" s="43"/>
      <c r="I7" s="43"/>
      <c r="J7" s="43"/>
      <c r="K7" s="43"/>
      <c r="L7" s="43"/>
      <c r="M7" s="43"/>
      <c r="N7" s="43"/>
      <c r="O7" s="43"/>
      <c r="P7" s="43"/>
      <c r="Q7" s="44"/>
    </row>
    <row r="8" spans="2:17" ht="40.5" customHeight="1" x14ac:dyDescent="0.2">
      <c r="B8" s="456" t="s">
        <v>77</v>
      </c>
      <c r="C8" s="457"/>
      <c r="D8" s="436" t="s">
        <v>174</v>
      </c>
      <c r="E8" s="436"/>
      <c r="F8" s="436"/>
      <c r="G8" s="436"/>
      <c r="H8" s="436"/>
      <c r="I8" s="436"/>
      <c r="J8" s="436"/>
      <c r="K8" s="436"/>
      <c r="L8" s="436"/>
      <c r="M8" s="436"/>
      <c r="N8" s="436"/>
      <c r="O8" s="436"/>
      <c r="P8" s="436"/>
      <c r="Q8" s="436"/>
    </row>
    <row r="9" spans="2:17" ht="40.5" customHeight="1" x14ac:dyDescent="0.2">
      <c r="B9" s="456" t="s">
        <v>79</v>
      </c>
      <c r="C9" s="457"/>
      <c r="D9" s="419" t="s">
        <v>175</v>
      </c>
      <c r="E9" s="410"/>
      <c r="F9" s="410"/>
      <c r="G9" s="410"/>
      <c r="H9" s="410"/>
      <c r="I9" s="410"/>
      <c r="J9" s="410"/>
      <c r="K9" s="410"/>
      <c r="L9" s="410"/>
      <c r="M9" s="410"/>
      <c r="N9" s="410"/>
      <c r="O9" s="410"/>
      <c r="P9" s="410"/>
      <c r="Q9" s="411"/>
    </row>
    <row r="10" spans="2:17" ht="40.5" customHeight="1" x14ac:dyDescent="0.2">
      <c r="B10" s="456" t="s">
        <v>81</v>
      </c>
      <c r="C10" s="457"/>
      <c r="D10" s="419" t="s">
        <v>176</v>
      </c>
      <c r="E10" s="410"/>
      <c r="F10" s="410"/>
      <c r="G10" s="410"/>
      <c r="H10" s="410"/>
      <c r="I10" s="410"/>
      <c r="J10" s="410"/>
      <c r="K10" s="410"/>
      <c r="L10" s="410"/>
      <c r="M10" s="410"/>
      <c r="N10" s="410"/>
      <c r="O10" s="410"/>
      <c r="P10" s="410"/>
      <c r="Q10" s="411"/>
    </row>
    <row r="11" spans="2:17" ht="40.5" customHeight="1" x14ac:dyDescent="0.2">
      <c r="B11" s="456" t="s">
        <v>83</v>
      </c>
      <c r="C11" s="457"/>
      <c r="D11" s="419" t="s">
        <v>177</v>
      </c>
      <c r="E11" s="410"/>
      <c r="F11" s="410"/>
      <c r="G11" s="410"/>
      <c r="H11" s="410"/>
      <c r="I11" s="410"/>
      <c r="J11" s="410"/>
      <c r="K11" s="410"/>
      <c r="L11" s="410"/>
      <c r="M11" s="410"/>
      <c r="N11" s="410"/>
      <c r="O11" s="410"/>
      <c r="P11" s="410"/>
      <c r="Q11" s="411"/>
    </row>
    <row r="12" spans="2:17" ht="40.5" customHeight="1" x14ac:dyDescent="0.2">
      <c r="B12" s="456" t="s">
        <v>85</v>
      </c>
      <c r="C12" s="457"/>
      <c r="D12" s="419"/>
      <c r="E12" s="410"/>
      <c r="F12" s="410"/>
      <c r="G12" s="410"/>
      <c r="H12" s="410"/>
      <c r="I12" s="410"/>
      <c r="J12" s="410"/>
      <c r="K12" s="410"/>
      <c r="L12" s="410"/>
      <c r="M12" s="410"/>
      <c r="N12" s="410"/>
      <c r="O12" s="410"/>
      <c r="P12" s="410"/>
      <c r="Q12" s="411"/>
    </row>
    <row r="13" spans="2:17" s="2" customFormat="1" ht="4.5" customHeight="1" x14ac:dyDescent="0.2">
      <c r="B13" s="42"/>
      <c r="C13" s="43"/>
      <c r="D13" s="43"/>
      <c r="E13" s="43"/>
      <c r="F13" s="43"/>
      <c r="G13" s="43"/>
      <c r="H13" s="43"/>
      <c r="I13" s="43"/>
      <c r="J13" s="43"/>
      <c r="K13" s="43"/>
      <c r="L13" s="43"/>
      <c r="M13" s="43"/>
      <c r="N13" s="43"/>
      <c r="O13" s="43"/>
      <c r="P13" s="43"/>
      <c r="Q13" s="44"/>
    </row>
    <row r="14" spans="2:17" ht="24.75" customHeight="1" x14ac:dyDescent="0.2">
      <c r="B14" s="404" t="s">
        <v>87</v>
      </c>
      <c r="C14" s="405"/>
      <c r="D14" s="405"/>
      <c r="E14" s="405"/>
      <c r="F14" s="405"/>
      <c r="G14" s="405"/>
      <c r="H14" s="405"/>
      <c r="I14" s="405"/>
      <c r="J14" s="405"/>
      <c r="K14" s="405"/>
      <c r="L14" s="405"/>
      <c r="M14" s="405"/>
      <c r="N14" s="405"/>
      <c r="O14" s="405"/>
      <c r="P14" s="405"/>
      <c r="Q14" s="406"/>
    </row>
    <row r="15" spans="2:17" s="2" customFormat="1" ht="4.5" customHeight="1" x14ac:dyDescent="0.2">
      <c r="B15" s="42"/>
      <c r="C15" s="43"/>
      <c r="D15" s="43"/>
      <c r="E15" s="43"/>
      <c r="F15" s="43"/>
      <c r="G15" s="43"/>
      <c r="H15" s="43"/>
      <c r="I15" s="43"/>
      <c r="J15" s="43"/>
      <c r="K15" s="43"/>
      <c r="L15" s="43"/>
      <c r="M15" s="43"/>
      <c r="N15" s="43"/>
      <c r="O15" s="43"/>
      <c r="P15" s="43"/>
      <c r="Q15" s="44"/>
    </row>
    <row r="16" spans="2:17" ht="40.5" customHeight="1" x14ac:dyDescent="0.2">
      <c r="B16" s="456" t="s">
        <v>88</v>
      </c>
      <c r="C16" s="457"/>
      <c r="D16" s="495" t="s">
        <v>173</v>
      </c>
      <c r="E16" s="496"/>
      <c r="F16" s="496"/>
      <c r="G16" s="496"/>
      <c r="H16" s="496"/>
      <c r="I16" s="496"/>
      <c r="J16" s="496"/>
      <c r="K16" s="497"/>
      <c r="L16" s="486" t="s">
        <v>90</v>
      </c>
      <c r="M16" s="487"/>
      <c r="N16" s="488"/>
      <c r="O16" s="488"/>
      <c r="P16" s="488"/>
      <c r="Q16" s="489"/>
    </row>
    <row r="17" spans="2:17" ht="147" customHeight="1" x14ac:dyDescent="0.2">
      <c r="B17" s="456" t="s">
        <v>92</v>
      </c>
      <c r="C17" s="457"/>
      <c r="D17" s="495" t="s">
        <v>185</v>
      </c>
      <c r="E17" s="496"/>
      <c r="F17" s="496"/>
      <c r="G17" s="496"/>
      <c r="H17" s="496"/>
      <c r="I17" s="496"/>
      <c r="J17" s="496"/>
      <c r="K17" s="496"/>
      <c r="L17" s="496"/>
      <c r="M17" s="496"/>
      <c r="N17" s="496"/>
      <c r="O17" s="496"/>
      <c r="P17" s="496"/>
      <c r="Q17" s="497"/>
    </row>
    <row r="18" spans="2:17" ht="40.5" customHeight="1" x14ac:dyDescent="0.2">
      <c r="B18" s="424" t="s">
        <v>94</v>
      </c>
      <c r="C18" s="425"/>
      <c r="D18" s="388" t="s">
        <v>186</v>
      </c>
      <c r="E18" s="388"/>
      <c r="F18" s="388"/>
      <c r="G18" s="388" t="s">
        <v>187</v>
      </c>
      <c r="H18" s="388"/>
      <c r="I18" s="388"/>
      <c r="J18" s="388"/>
      <c r="K18" s="388"/>
      <c r="L18" s="388"/>
      <c r="M18" s="388"/>
      <c r="N18" s="388"/>
      <c r="O18" s="388"/>
      <c r="P18" s="388"/>
      <c r="Q18" s="389"/>
    </row>
    <row r="19" spans="2:17" ht="40.5" customHeight="1" x14ac:dyDescent="0.2">
      <c r="B19" s="426"/>
      <c r="C19" s="427"/>
      <c r="D19" s="388" t="s">
        <v>188</v>
      </c>
      <c r="E19" s="388"/>
      <c r="F19" s="388"/>
      <c r="G19" s="388" t="s">
        <v>189</v>
      </c>
      <c r="H19" s="388"/>
      <c r="I19" s="388"/>
      <c r="J19" s="388"/>
      <c r="K19" s="388"/>
      <c r="L19" s="388"/>
      <c r="M19" s="388"/>
      <c r="N19" s="388"/>
      <c r="O19" s="388"/>
      <c r="P19" s="388"/>
      <c r="Q19" s="389"/>
    </row>
    <row r="20" spans="2:17" ht="40.5" customHeight="1" x14ac:dyDescent="0.2">
      <c r="B20" s="426"/>
      <c r="C20" s="427"/>
      <c r="D20" s="388" t="s">
        <v>190</v>
      </c>
      <c r="E20" s="388"/>
      <c r="F20" s="388"/>
      <c r="G20" s="388" t="s">
        <v>191</v>
      </c>
      <c r="H20" s="388"/>
      <c r="I20" s="388"/>
      <c r="J20" s="388"/>
      <c r="K20" s="388"/>
      <c r="L20" s="388"/>
      <c r="M20" s="388"/>
      <c r="N20" s="388"/>
      <c r="O20" s="388"/>
      <c r="P20" s="388"/>
      <c r="Q20" s="389"/>
    </row>
    <row r="21" spans="2:17" ht="40.5" customHeight="1" x14ac:dyDescent="0.2">
      <c r="B21" s="426"/>
      <c r="C21" s="427"/>
      <c r="D21" s="388" t="s">
        <v>192</v>
      </c>
      <c r="E21" s="388"/>
      <c r="F21" s="388"/>
      <c r="G21" s="388" t="s">
        <v>193</v>
      </c>
      <c r="H21" s="388"/>
      <c r="I21" s="388"/>
      <c r="J21" s="388"/>
      <c r="K21" s="388"/>
      <c r="L21" s="388"/>
      <c r="M21" s="388"/>
      <c r="N21" s="388"/>
      <c r="O21" s="388"/>
      <c r="P21" s="388"/>
      <c r="Q21" s="389"/>
    </row>
    <row r="22" spans="2:17" ht="40.5" customHeight="1" x14ac:dyDescent="0.2">
      <c r="B22" s="426"/>
      <c r="C22" s="427"/>
      <c r="D22" s="388" t="s">
        <v>194</v>
      </c>
      <c r="E22" s="388"/>
      <c r="F22" s="388"/>
      <c r="G22" s="388" t="s">
        <v>195</v>
      </c>
      <c r="H22" s="388"/>
      <c r="I22" s="388"/>
      <c r="J22" s="388"/>
      <c r="K22" s="388"/>
      <c r="L22" s="388"/>
      <c r="M22" s="388"/>
      <c r="N22" s="388"/>
      <c r="O22" s="388"/>
      <c r="P22" s="388"/>
      <c r="Q22" s="389"/>
    </row>
    <row r="23" spans="2:17" ht="40.5" customHeight="1" x14ac:dyDescent="0.2">
      <c r="B23" s="426"/>
      <c r="C23" s="427"/>
      <c r="D23" s="388" t="s">
        <v>199</v>
      </c>
      <c r="E23" s="388"/>
      <c r="F23" s="388"/>
      <c r="G23" s="388" t="s">
        <v>196</v>
      </c>
      <c r="H23" s="388"/>
      <c r="I23" s="388"/>
      <c r="J23" s="388"/>
      <c r="K23" s="388"/>
      <c r="L23" s="388"/>
      <c r="M23" s="388"/>
      <c r="N23" s="388"/>
      <c r="O23" s="388"/>
      <c r="P23" s="388"/>
      <c r="Q23" s="389"/>
    </row>
    <row r="24" spans="2:17" ht="40.5" customHeight="1" x14ac:dyDescent="0.2">
      <c r="B24" s="426"/>
      <c r="C24" s="427"/>
      <c r="D24" s="388" t="s">
        <v>197</v>
      </c>
      <c r="E24" s="388"/>
      <c r="F24" s="388"/>
      <c r="G24" s="388" t="s">
        <v>198</v>
      </c>
      <c r="H24" s="388"/>
      <c r="I24" s="388"/>
      <c r="J24" s="388"/>
      <c r="K24" s="388"/>
      <c r="L24" s="388"/>
      <c r="M24" s="388"/>
      <c r="N24" s="388"/>
      <c r="O24" s="388"/>
      <c r="P24" s="388"/>
      <c r="Q24" s="389"/>
    </row>
    <row r="25" spans="2:17" ht="60" customHeight="1" x14ac:dyDescent="0.2">
      <c r="B25" s="428"/>
      <c r="C25" s="429"/>
      <c r="D25" s="422" t="s">
        <v>219</v>
      </c>
      <c r="E25" s="422"/>
      <c r="F25" s="422"/>
      <c r="G25" s="422"/>
      <c r="H25" s="422"/>
      <c r="I25" s="422"/>
      <c r="J25" s="422"/>
      <c r="K25" s="422"/>
      <c r="L25" s="422"/>
      <c r="M25" s="422"/>
      <c r="N25" s="422"/>
      <c r="O25" s="422"/>
      <c r="P25" s="422"/>
      <c r="Q25" s="423"/>
    </row>
    <row r="26" spans="2:17" ht="40.5" customHeight="1" x14ac:dyDescent="0.2">
      <c r="B26" s="456" t="s">
        <v>96</v>
      </c>
      <c r="C26" s="457"/>
      <c r="D26" s="419"/>
      <c r="E26" s="410"/>
      <c r="F26" s="410"/>
      <c r="G26" s="416" t="s">
        <v>98</v>
      </c>
      <c r="H26" s="416"/>
      <c r="I26" s="417"/>
      <c r="J26" s="417"/>
      <c r="K26" s="417"/>
      <c r="L26" s="416" t="s">
        <v>100</v>
      </c>
      <c r="M26" s="416"/>
      <c r="N26" s="416"/>
      <c r="O26" s="417"/>
      <c r="P26" s="417"/>
      <c r="Q26" s="418"/>
    </row>
    <row r="27" spans="2:17" ht="40.5" customHeight="1" x14ac:dyDescent="0.2">
      <c r="B27" s="456" t="s">
        <v>102</v>
      </c>
      <c r="C27" s="457"/>
      <c r="D27" s="419"/>
      <c r="E27" s="410"/>
      <c r="F27" s="410"/>
      <c r="G27" s="410"/>
      <c r="H27" s="410"/>
      <c r="I27" s="411"/>
      <c r="J27" s="414" t="s">
        <v>170</v>
      </c>
      <c r="K27" s="415"/>
      <c r="L27" s="415"/>
      <c r="M27" s="410"/>
      <c r="N27" s="410"/>
      <c r="O27" s="410"/>
      <c r="P27" s="410"/>
      <c r="Q27" s="411"/>
    </row>
    <row r="28" spans="2:17" ht="40.5" customHeight="1" x14ac:dyDescent="0.2">
      <c r="B28" s="456" t="s">
        <v>106</v>
      </c>
      <c r="C28" s="457"/>
      <c r="D28" s="419"/>
      <c r="E28" s="410"/>
      <c r="F28" s="410"/>
      <c r="G28" s="410"/>
      <c r="H28" s="410"/>
      <c r="I28" s="410"/>
      <c r="J28" s="410"/>
      <c r="K28" s="411"/>
      <c r="L28" s="494" t="s">
        <v>108</v>
      </c>
      <c r="M28" s="416"/>
      <c r="N28" s="416"/>
      <c r="O28" s="410"/>
      <c r="P28" s="410"/>
      <c r="Q28" s="411"/>
    </row>
    <row r="29" spans="2:17" ht="44.25" customHeight="1" x14ac:dyDescent="0.2">
      <c r="B29" s="456" t="s">
        <v>110</v>
      </c>
      <c r="C29" s="457"/>
      <c r="D29" s="419"/>
      <c r="E29" s="410"/>
      <c r="F29" s="410"/>
      <c r="G29" s="410"/>
      <c r="H29" s="410"/>
      <c r="I29" s="410"/>
      <c r="J29" s="410"/>
      <c r="K29" s="410"/>
      <c r="L29" s="410"/>
      <c r="M29" s="410"/>
      <c r="N29" s="410"/>
      <c r="O29" s="410"/>
      <c r="P29" s="410"/>
      <c r="Q29" s="411"/>
    </row>
    <row r="30" spans="2:17" ht="40.5" customHeight="1" x14ac:dyDescent="0.2">
      <c r="B30" s="456" t="s">
        <v>112</v>
      </c>
      <c r="C30" s="457"/>
      <c r="D30" s="419"/>
      <c r="E30" s="410"/>
      <c r="F30" s="410"/>
      <c r="G30" s="416" t="s">
        <v>114</v>
      </c>
      <c r="H30" s="416"/>
      <c r="I30" s="416"/>
      <c r="J30" s="410"/>
      <c r="K30" s="410"/>
      <c r="L30" s="411"/>
      <c r="M30" s="494" t="s">
        <v>116</v>
      </c>
      <c r="N30" s="416"/>
      <c r="O30" s="410"/>
      <c r="P30" s="410"/>
      <c r="Q30" s="411"/>
    </row>
    <row r="31" spans="2:17" ht="40.5" customHeight="1" x14ac:dyDescent="0.2">
      <c r="B31" s="456" t="s">
        <v>118</v>
      </c>
      <c r="C31" s="457"/>
      <c r="D31" s="419"/>
      <c r="E31" s="410"/>
      <c r="F31" s="410"/>
      <c r="G31" s="410"/>
      <c r="H31" s="410"/>
      <c r="I31" s="410"/>
      <c r="J31" s="410"/>
      <c r="K31" s="410"/>
      <c r="L31" s="410"/>
      <c r="M31" s="410"/>
      <c r="N31" s="410"/>
      <c r="O31" s="410"/>
      <c r="P31" s="410"/>
      <c r="Q31" s="411"/>
    </row>
    <row r="32" spans="2:17" ht="210" customHeight="1" x14ac:dyDescent="0.2">
      <c r="B32" s="424" t="s">
        <v>120</v>
      </c>
      <c r="C32" s="425"/>
      <c r="D32" s="407" t="s">
        <v>225</v>
      </c>
      <c r="E32" s="408"/>
      <c r="F32" s="408"/>
      <c r="G32" s="408"/>
      <c r="H32" s="408"/>
      <c r="I32" s="408"/>
      <c r="J32" s="408"/>
      <c r="K32" s="408"/>
      <c r="L32" s="408"/>
      <c r="M32" s="408"/>
      <c r="N32" s="408"/>
      <c r="O32" s="408"/>
      <c r="P32" s="408"/>
      <c r="Q32" s="409"/>
    </row>
    <row r="33" spans="2:17" ht="177" customHeight="1" x14ac:dyDescent="0.2">
      <c r="B33" s="426"/>
      <c r="C33" s="427"/>
      <c r="D33" s="437" t="s">
        <v>226</v>
      </c>
      <c r="E33" s="438"/>
      <c r="F33" s="438"/>
      <c r="G33" s="438"/>
      <c r="H33" s="438"/>
      <c r="I33" s="438"/>
      <c r="J33" s="438"/>
      <c r="K33" s="438"/>
      <c r="L33" s="438"/>
      <c r="M33" s="438"/>
      <c r="N33" s="438"/>
      <c r="O33" s="438"/>
      <c r="P33" s="438"/>
      <c r="Q33" s="439"/>
    </row>
    <row r="34" spans="2:17" ht="211.5" customHeight="1" x14ac:dyDescent="0.2">
      <c r="B34" s="426"/>
      <c r="C34" s="427"/>
      <c r="D34" s="437" t="s">
        <v>227</v>
      </c>
      <c r="E34" s="438"/>
      <c r="F34" s="438"/>
      <c r="G34" s="438"/>
      <c r="H34" s="438"/>
      <c r="I34" s="438"/>
      <c r="J34" s="438"/>
      <c r="K34" s="438"/>
      <c r="L34" s="438"/>
      <c r="M34" s="438"/>
      <c r="N34" s="438"/>
      <c r="O34" s="438"/>
      <c r="P34" s="438"/>
      <c r="Q34" s="439"/>
    </row>
    <row r="35" spans="2:17" ht="168.75" customHeight="1" x14ac:dyDescent="0.2">
      <c r="B35" s="426"/>
      <c r="C35" s="427"/>
      <c r="D35" s="437" t="s">
        <v>287</v>
      </c>
      <c r="E35" s="438"/>
      <c r="F35" s="438"/>
      <c r="G35" s="438"/>
      <c r="H35" s="438"/>
      <c r="I35" s="438"/>
      <c r="J35" s="438"/>
      <c r="K35" s="438"/>
      <c r="L35" s="438"/>
      <c r="M35" s="438"/>
      <c r="N35" s="438"/>
      <c r="O35" s="438"/>
      <c r="P35" s="438"/>
      <c r="Q35" s="439"/>
    </row>
    <row r="36" spans="2:17" ht="185.25" customHeight="1" x14ac:dyDescent="0.2">
      <c r="B36" s="426"/>
      <c r="C36" s="427"/>
      <c r="D36" s="440" t="s">
        <v>236</v>
      </c>
      <c r="E36" s="441"/>
      <c r="F36" s="441"/>
      <c r="G36" s="441"/>
      <c r="H36" s="441"/>
      <c r="I36" s="441"/>
      <c r="J36" s="441"/>
      <c r="K36" s="441"/>
      <c r="L36" s="441"/>
      <c r="M36" s="441"/>
      <c r="N36" s="441"/>
      <c r="O36" s="441"/>
      <c r="P36" s="441"/>
      <c r="Q36" s="442"/>
    </row>
    <row r="37" spans="2:17" ht="152.25" customHeight="1" x14ac:dyDescent="0.2">
      <c r="B37" s="426"/>
      <c r="C37" s="427"/>
      <c r="D37" s="440" t="s">
        <v>241</v>
      </c>
      <c r="E37" s="441"/>
      <c r="F37" s="441"/>
      <c r="G37" s="441"/>
      <c r="H37" s="441"/>
      <c r="I37" s="441"/>
      <c r="J37" s="441"/>
      <c r="K37" s="441"/>
      <c r="L37" s="441"/>
      <c r="M37" s="441"/>
      <c r="N37" s="441"/>
      <c r="O37" s="441"/>
      <c r="P37" s="441"/>
      <c r="Q37" s="442"/>
    </row>
    <row r="38" spans="2:17" ht="177" customHeight="1" x14ac:dyDescent="0.2">
      <c r="B38" s="428"/>
      <c r="C38" s="429"/>
      <c r="D38" s="443" t="s">
        <v>242</v>
      </c>
      <c r="E38" s="444"/>
      <c r="F38" s="444"/>
      <c r="G38" s="444"/>
      <c r="H38" s="444"/>
      <c r="I38" s="444"/>
      <c r="J38" s="444"/>
      <c r="K38" s="444"/>
      <c r="L38" s="444"/>
      <c r="M38" s="444"/>
      <c r="N38" s="444"/>
      <c r="O38" s="444"/>
      <c r="P38" s="444"/>
      <c r="Q38" s="445"/>
    </row>
    <row r="39" spans="2:17" ht="20.25" customHeight="1" x14ac:dyDescent="0.2">
      <c r="B39" s="424" t="s">
        <v>122</v>
      </c>
      <c r="C39" s="425"/>
      <c r="D39" s="490"/>
      <c r="E39" s="504"/>
      <c r="F39" s="504"/>
      <c r="G39" s="506" t="s">
        <v>124</v>
      </c>
      <c r="H39" s="506"/>
      <c r="I39" s="46" t="s">
        <v>125</v>
      </c>
      <c r="J39" s="494" t="s">
        <v>126</v>
      </c>
      <c r="K39" s="508"/>
      <c r="L39" s="469" t="s">
        <v>127</v>
      </c>
      <c r="M39" s="469"/>
      <c r="N39" s="47"/>
      <c r="O39" s="47"/>
      <c r="P39" s="47"/>
      <c r="Q39" s="48"/>
    </row>
    <row r="40" spans="2:17" ht="21.75" customHeight="1" x14ac:dyDescent="0.2">
      <c r="B40" s="428"/>
      <c r="C40" s="429"/>
      <c r="D40" s="492"/>
      <c r="E40" s="505"/>
      <c r="F40" s="505"/>
      <c r="G40" s="507"/>
      <c r="H40" s="507"/>
      <c r="I40" s="49"/>
      <c r="J40" s="509"/>
      <c r="K40" s="510"/>
      <c r="L40" s="469"/>
      <c r="M40" s="469"/>
      <c r="N40" s="50"/>
      <c r="O40" s="50"/>
      <c r="P40" s="50"/>
      <c r="Q40" s="51"/>
    </row>
    <row r="41" spans="2:17" ht="3" customHeight="1" x14ac:dyDescent="0.2">
      <c r="B41" s="424" t="s">
        <v>129</v>
      </c>
      <c r="C41" s="425"/>
      <c r="D41" s="52"/>
      <c r="E41" s="53"/>
      <c r="F41" s="54"/>
      <c r="G41" s="55"/>
      <c r="H41" s="55"/>
      <c r="I41" s="56"/>
      <c r="J41" s="57"/>
      <c r="K41" s="57"/>
      <c r="L41" s="58"/>
      <c r="M41" s="58"/>
      <c r="N41" s="54"/>
      <c r="O41" s="54"/>
      <c r="P41" s="53"/>
      <c r="Q41" s="59"/>
    </row>
    <row r="42" spans="2:17" ht="16.5" customHeight="1" x14ac:dyDescent="0.2">
      <c r="B42" s="426"/>
      <c r="C42" s="427"/>
      <c r="D42" s="60">
        <v>2022</v>
      </c>
      <c r="E42" s="61">
        <v>2023</v>
      </c>
      <c r="F42" s="61">
        <v>2024</v>
      </c>
      <c r="G42" s="412">
        <v>2025</v>
      </c>
      <c r="H42" s="413"/>
      <c r="I42" s="61">
        <v>2026</v>
      </c>
      <c r="J42" s="412">
        <v>2027</v>
      </c>
      <c r="K42" s="413"/>
      <c r="L42" s="62">
        <v>2028</v>
      </c>
      <c r="M42" s="412">
        <v>2029</v>
      </c>
      <c r="N42" s="413"/>
      <c r="O42" s="61">
        <v>2030</v>
      </c>
      <c r="P42" s="420" t="s">
        <v>171</v>
      </c>
      <c r="Q42" s="421"/>
    </row>
    <row r="43" spans="2:17" ht="18" customHeight="1" x14ac:dyDescent="0.2">
      <c r="B43" s="426"/>
      <c r="C43" s="427"/>
      <c r="D43" s="63"/>
      <c r="E43" s="64"/>
      <c r="F43" s="64"/>
      <c r="G43" s="65"/>
      <c r="H43" s="65"/>
      <c r="I43" s="66"/>
      <c r="J43" s="67"/>
      <c r="K43" s="68"/>
      <c r="L43" s="69"/>
      <c r="M43" s="69"/>
      <c r="N43" s="70"/>
      <c r="O43" s="68"/>
      <c r="P43" s="71"/>
      <c r="Q43" s="72"/>
    </row>
    <row r="44" spans="2:17" ht="4.5" customHeight="1" x14ac:dyDescent="0.2">
      <c r="B44" s="428"/>
      <c r="C44" s="429"/>
      <c r="D44" s="511"/>
      <c r="E44" s="512"/>
      <c r="F44" s="512"/>
      <c r="G44" s="512"/>
      <c r="H44" s="512"/>
      <c r="I44" s="512"/>
      <c r="J44" s="512"/>
      <c r="K44" s="512"/>
      <c r="L44" s="512"/>
      <c r="M44" s="512"/>
      <c r="N44" s="512"/>
      <c r="O44" s="512"/>
      <c r="P44" s="512"/>
      <c r="Q44" s="513"/>
    </row>
    <row r="45" spans="2:17" ht="40.5" customHeight="1" x14ac:dyDescent="0.2">
      <c r="B45" s="456" t="s">
        <v>131</v>
      </c>
      <c r="C45" s="457"/>
      <c r="D45" s="419" t="s">
        <v>58</v>
      </c>
      <c r="E45" s="410"/>
      <c r="F45" s="410"/>
      <c r="G45" s="410"/>
      <c r="H45" s="410"/>
      <c r="I45" s="410"/>
      <c r="J45" s="416" t="s">
        <v>172</v>
      </c>
      <c r="K45" s="416"/>
      <c r="L45" s="416"/>
      <c r="M45" s="518" t="s">
        <v>200</v>
      </c>
      <c r="N45" s="518"/>
      <c r="O45" s="518"/>
      <c r="P45" s="518"/>
      <c r="Q45" s="510"/>
    </row>
    <row r="46" spans="2:17" ht="40.5" customHeight="1" x14ac:dyDescent="0.2">
      <c r="B46" s="456" t="s">
        <v>133</v>
      </c>
      <c r="C46" s="457"/>
      <c r="D46" s="419" t="s">
        <v>48</v>
      </c>
      <c r="E46" s="410"/>
      <c r="F46" s="410"/>
      <c r="G46" s="410"/>
      <c r="H46" s="410"/>
      <c r="I46" s="410"/>
      <c r="J46" s="410"/>
      <c r="K46" s="411"/>
      <c r="L46" s="469" t="s">
        <v>135</v>
      </c>
      <c r="M46" s="469"/>
      <c r="N46" s="419" t="s">
        <v>48</v>
      </c>
      <c r="O46" s="410"/>
      <c r="P46" s="410"/>
      <c r="Q46" s="411"/>
    </row>
    <row r="47" spans="2:17" ht="40.5" customHeight="1" x14ac:dyDescent="0.2">
      <c r="B47" s="456" t="s">
        <v>137</v>
      </c>
      <c r="C47" s="457"/>
      <c r="D47" s="433" t="s">
        <v>48</v>
      </c>
      <c r="E47" s="433"/>
      <c r="F47" s="433"/>
      <c r="G47" s="433"/>
      <c r="H47" s="433"/>
      <c r="I47" s="433"/>
      <c r="J47" s="433"/>
      <c r="K47" s="433"/>
      <c r="L47" s="433"/>
      <c r="M47" s="433"/>
      <c r="N47" s="433"/>
      <c r="O47" s="433"/>
      <c r="P47" s="433"/>
      <c r="Q47" s="433"/>
    </row>
    <row r="48" spans="2:17" ht="40.5" customHeight="1" x14ac:dyDescent="0.2">
      <c r="B48" s="456" t="s">
        <v>139</v>
      </c>
      <c r="C48" s="457"/>
      <c r="D48" s="430" t="s">
        <v>201</v>
      </c>
      <c r="E48" s="431"/>
      <c r="F48" s="431"/>
      <c r="G48" s="431"/>
      <c r="H48" s="431"/>
      <c r="I48" s="431"/>
      <c r="J48" s="431"/>
      <c r="K48" s="431"/>
      <c r="L48" s="431"/>
      <c r="M48" s="431"/>
      <c r="N48" s="431"/>
      <c r="O48" s="431"/>
      <c r="P48" s="431"/>
      <c r="Q48" s="432"/>
    </row>
    <row r="49" spans="2:17" ht="40.5" customHeight="1" x14ac:dyDescent="0.2">
      <c r="B49" s="456" t="s">
        <v>141</v>
      </c>
      <c r="C49" s="457"/>
      <c r="D49" s="501" t="s">
        <v>202</v>
      </c>
      <c r="E49" s="502"/>
      <c r="F49" s="502"/>
      <c r="G49" s="502"/>
      <c r="H49" s="502"/>
      <c r="I49" s="502"/>
      <c r="J49" s="502"/>
      <c r="K49" s="502"/>
      <c r="L49" s="502"/>
      <c r="M49" s="502"/>
      <c r="N49" s="502"/>
      <c r="O49" s="502"/>
      <c r="P49" s="502"/>
      <c r="Q49" s="503"/>
    </row>
    <row r="50" spans="2:17" ht="272.25" customHeight="1" x14ac:dyDescent="0.2">
      <c r="B50" s="514" t="s">
        <v>143</v>
      </c>
      <c r="C50" s="515"/>
      <c r="D50" s="396" t="s">
        <v>222</v>
      </c>
      <c r="E50" s="397"/>
      <c r="F50" s="397"/>
      <c r="G50" s="397"/>
      <c r="H50" s="397"/>
      <c r="I50" s="397"/>
      <c r="J50" s="397"/>
      <c r="K50" s="397"/>
      <c r="L50" s="397"/>
      <c r="M50" s="397"/>
      <c r="N50" s="397"/>
      <c r="O50" s="397"/>
      <c r="P50" s="397"/>
      <c r="Q50" s="398"/>
    </row>
    <row r="51" spans="2:17" ht="381" customHeight="1" x14ac:dyDescent="0.2">
      <c r="B51" s="516"/>
      <c r="C51" s="517"/>
      <c r="D51" s="393" t="s">
        <v>223</v>
      </c>
      <c r="E51" s="394"/>
      <c r="F51" s="394"/>
      <c r="G51" s="394"/>
      <c r="H51" s="394"/>
      <c r="I51" s="394"/>
      <c r="J51" s="394"/>
      <c r="K51" s="394"/>
      <c r="L51" s="394"/>
      <c r="M51" s="394"/>
      <c r="N51" s="394"/>
      <c r="O51" s="394"/>
      <c r="P51" s="394"/>
      <c r="Q51" s="395"/>
    </row>
    <row r="52" spans="2:17" ht="159.75" customHeight="1" x14ac:dyDescent="0.2">
      <c r="B52" s="516"/>
      <c r="C52" s="517"/>
      <c r="D52" s="393" t="s">
        <v>224</v>
      </c>
      <c r="E52" s="394"/>
      <c r="F52" s="394"/>
      <c r="G52" s="394"/>
      <c r="H52" s="394"/>
      <c r="I52" s="394"/>
      <c r="J52" s="394"/>
      <c r="K52" s="394"/>
      <c r="L52" s="394"/>
      <c r="M52" s="394"/>
      <c r="N52" s="394"/>
      <c r="O52" s="394"/>
      <c r="P52" s="394"/>
      <c r="Q52" s="395"/>
    </row>
    <row r="53" spans="2:17" ht="50.25" customHeight="1" x14ac:dyDescent="0.2">
      <c r="B53" s="516"/>
      <c r="C53" s="517"/>
      <c r="D53" s="393" t="s">
        <v>218</v>
      </c>
      <c r="E53" s="394"/>
      <c r="F53" s="394"/>
      <c r="G53" s="394"/>
      <c r="H53" s="394"/>
      <c r="I53" s="394"/>
      <c r="J53" s="394"/>
      <c r="K53" s="394"/>
      <c r="L53" s="394"/>
      <c r="M53" s="394"/>
      <c r="N53" s="394"/>
      <c r="O53" s="394"/>
      <c r="P53" s="394"/>
      <c r="Q53" s="395"/>
    </row>
    <row r="54" spans="2:17" ht="99.75" customHeight="1" x14ac:dyDescent="0.2">
      <c r="B54" s="516"/>
      <c r="C54" s="517"/>
      <c r="D54" s="387" t="s">
        <v>203</v>
      </c>
      <c r="E54" s="388"/>
      <c r="F54" s="388"/>
      <c r="G54" s="388" t="s">
        <v>221</v>
      </c>
      <c r="H54" s="388"/>
      <c r="I54" s="388"/>
      <c r="J54" s="388"/>
      <c r="K54" s="388"/>
      <c r="L54" s="388"/>
      <c r="M54" s="388"/>
      <c r="N54" s="388"/>
      <c r="O54" s="388"/>
      <c r="P54" s="388"/>
      <c r="Q54" s="389"/>
    </row>
    <row r="55" spans="2:17" ht="66" customHeight="1" x14ac:dyDescent="0.2">
      <c r="B55" s="516"/>
      <c r="C55" s="517"/>
      <c r="D55" s="387" t="s">
        <v>204</v>
      </c>
      <c r="E55" s="388"/>
      <c r="F55" s="388"/>
      <c r="G55" s="388" t="s">
        <v>205</v>
      </c>
      <c r="H55" s="388"/>
      <c r="I55" s="388"/>
      <c r="J55" s="388"/>
      <c r="K55" s="388"/>
      <c r="L55" s="388"/>
      <c r="M55" s="388"/>
      <c r="N55" s="388"/>
      <c r="O55" s="388"/>
      <c r="P55" s="388"/>
      <c r="Q55" s="389"/>
    </row>
    <row r="56" spans="2:17" ht="67.5" customHeight="1" x14ac:dyDescent="0.2">
      <c r="B56" s="516"/>
      <c r="C56" s="517"/>
      <c r="D56" s="387" t="s">
        <v>206</v>
      </c>
      <c r="E56" s="388"/>
      <c r="F56" s="388"/>
      <c r="G56" s="388" t="s">
        <v>207</v>
      </c>
      <c r="H56" s="388"/>
      <c r="I56" s="388"/>
      <c r="J56" s="388"/>
      <c r="K56" s="388"/>
      <c r="L56" s="388"/>
      <c r="M56" s="388"/>
      <c r="N56" s="388"/>
      <c r="O56" s="388"/>
      <c r="P56" s="388"/>
      <c r="Q56" s="389"/>
    </row>
    <row r="57" spans="2:17" ht="57" customHeight="1" x14ac:dyDescent="0.2">
      <c r="B57" s="516"/>
      <c r="C57" s="517"/>
      <c r="D57" s="387" t="s">
        <v>208</v>
      </c>
      <c r="E57" s="388"/>
      <c r="F57" s="388"/>
      <c r="G57" s="388" t="s">
        <v>209</v>
      </c>
      <c r="H57" s="388"/>
      <c r="I57" s="388"/>
      <c r="J57" s="388"/>
      <c r="K57" s="388"/>
      <c r="L57" s="388"/>
      <c r="M57" s="388"/>
      <c r="N57" s="388"/>
      <c r="O57" s="388"/>
      <c r="P57" s="388"/>
      <c r="Q57" s="389"/>
    </row>
    <row r="58" spans="2:17" ht="59.25" customHeight="1" x14ac:dyDescent="0.2">
      <c r="B58" s="516"/>
      <c r="C58" s="517"/>
      <c r="D58" s="387" t="s">
        <v>210</v>
      </c>
      <c r="E58" s="388"/>
      <c r="F58" s="388"/>
      <c r="G58" s="388" t="s">
        <v>211</v>
      </c>
      <c r="H58" s="388" t="s">
        <v>211</v>
      </c>
      <c r="I58" s="388"/>
      <c r="J58" s="388"/>
      <c r="K58" s="388"/>
      <c r="L58" s="388"/>
      <c r="M58" s="388"/>
      <c r="N58" s="388"/>
      <c r="O58" s="388"/>
      <c r="P58" s="388"/>
      <c r="Q58" s="389"/>
    </row>
    <row r="59" spans="2:17" ht="40.5" customHeight="1" x14ac:dyDescent="0.2">
      <c r="B59" s="516"/>
      <c r="C59" s="517"/>
      <c r="D59" s="387" t="s">
        <v>212</v>
      </c>
      <c r="E59" s="388"/>
      <c r="F59" s="388"/>
      <c r="G59" s="388" t="s">
        <v>213</v>
      </c>
      <c r="H59" s="388"/>
      <c r="I59" s="388"/>
      <c r="J59" s="388"/>
      <c r="K59" s="388"/>
      <c r="L59" s="388"/>
      <c r="M59" s="388"/>
      <c r="N59" s="388"/>
      <c r="O59" s="388"/>
      <c r="P59" s="388"/>
      <c r="Q59" s="389"/>
    </row>
    <row r="60" spans="2:17" ht="54" customHeight="1" x14ac:dyDescent="0.2">
      <c r="B60" s="516"/>
      <c r="C60" s="517"/>
      <c r="D60" s="387" t="s">
        <v>214</v>
      </c>
      <c r="E60" s="388"/>
      <c r="F60" s="388"/>
      <c r="G60" s="388" t="s">
        <v>215</v>
      </c>
      <c r="H60" s="388"/>
      <c r="I60" s="388"/>
      <c r="J60" s="388"/>
      <c r="K60" s="388"/>
      <c r="L60" s="388"/>
      <c r="M60" s="388"/>
      <c r="N60" s="388"/>
      <c r="O60" s="388"/>
      <c r="P60" s="388"/>
      <c r="Q60" s="389"/>
    </row>
    <row r="61" spans="2:17" ht="75" customHeight="1" x14ac:dyDescent="0.2">
      <c r="B61" s="516"/>
      <c r="C61" s="517"/>
      <c r="D61" s="390" t="s">
        <v>216</v>
      </c>
      <c r="E61" s="391"/>
      <c r="F61" s="391"/>
      <c r="G61" s="391" t="s">
        <v>217</v>
      </c>
      <c r="H61" s="391"/>
      <c r="I61" s="391"/>
      <c r="J61" s="391"/>
      <c r="K61" s="391"/>
      <c r="L61" s="391"/>
      <c r="M61" s="391"/>
      <c r="N61" s="391"/>
      <c r="O61" s="391"/>
      <c r="P61" s="391"/>
      <c r="Q61" s="392"/>
    </row>
    <row r="62" spans="2:17" s="2" customFormat="1" ht="4.5" customHeight="1" x14ac:dyDescent="0.2">
      <c r="B62" s="42"/>
      <c r="C62" s="43"/>
      <c r="D62" s="43"/>
      <c r="E62" s="43"/>
      <c r="F62" s="43"/>
      <c r="G62" s="43"/>
      <c r="H62" s="43"/>
      <c r="I62" s="43"/>
      <c r="J62" s="43"/>
      <c r="K62" s="43"/>
      <c r="L62" s="43"/>
      <c r="M62" s="43"/>
      <c r="N62" s="43"/>
      <c r="O62" s="43"/>
      <c r="P62" s="43"/>
      <c r="Q62" s="44"/>
    </row>
    <row r="63" spans="2:17" ht="24.75" customHeight="1" x14ac:dyDescent="0.2">
      <c r="B63" s="404" t="s">
        <v>145</v>
      </c>
      <c r="C63" s="405"/>
      <c r="D63" s="405"/>
      <c r="E63" s="405"/>
      <c r="F63" s="405"/>
      <c r="G63" s="405"/>
      <c r="H63" s="405"/>
      <c r="I63" s="405"/>
      <c r="J63" s="405"/>
      <c r="K63" s="405"/>
      <c r="L63" s="405"/>
      <c r="M63" s="405"/>
      <c r="N63" s="405"/>
      <c r="O63" s="405"/>
      <c r="P63" s="405"/>
      <c r="Q63" s="406"/>
    </row>
    <row r="64" spans="2:17" s="2" customFormat="1" ht="4.5" customHeight="1" x14ac:dyDescent="0.2">
      <c r="B64" s="42"/>
      <c r="C64" s="43"/>
      <c r="D64" s="43"/>
      <c r="E64" s="43"/>
      <c r="F64" s="43"/>
      <c r="G64" s="43"/>
      <c r="H64" s="43"/>
      <c r="I64" s="43"/>
      <c r="J64" s="43"/>
      <c r="K64" s="43"/>
      <c r="L64" s="43"/>
      <c r="M64" s="43"/>
      <c r="N64" s="43"/>
      <c r="O64" s="43"/>
      <c r="P64" s="43"/>
      <c r="Q64" s="44"/>
    </row>
    <row r="65" spans="2:17" ht="40.5" customHeight="1" x14ac:dyDescent="0.2">
      <c r="B65" s="456" t="s">
        <v>146</v>
      </c>
      <c r="C65" s="457"/>
      <c r="D65" s="419"/>
      <c r="E65" s="410"/>
      <c r="F65" s="410"/>
      <c r="G65" s="410"/>
      <c r="H65" s="410"/>
      <c r="I65" s="410"/>
      <c r="J65" s="410"/>
      <c r="K65" s="410"/>
      <c r="L65" s="410"/>
      <c r="M65" s="410"/>
      <c r="N65" s="410"/>
      <c r="O65" s="410"/>
      <c r="P65" s="410"/>
      <c r="Q65" s="411"/>
    </row>
    <row r="66" spans="2:17" ht="6.75" customHeight="1" x14ac:dyDescent="0.2">
      <c r="B66" s="424" t="s">
        <v>148</v>
      </c>
      <c r="C66" s="425"/>
      <c r="D66" s="73"/>
      <c r="E66" s="74"/>
      <c r="F66" s="74"/>
      <c r="G66" s="74"/>
      <c r="H66" s="74"/>
      <c r="I66" s="74"/>
      <c r="J66" s="74"/>
      <c r="K66" s="74"/>
      <c r="L66" s="74"/>
      <c r="M66" s="74"/>
      <c r="N66" s="74"/>
      <c r="O66" s="74"/>
      <c r="P66" s="75"/>
      <c r="Q66" s="76"/>
    </row>
    <row r="67" spans="2:17" ht="17.25" customHeight="1" x14ac:dyDescent="0.2">
      <c r="B67" s="426"/>
      <c r="C67" s="427"/>
      <c r="D67" s="77"/>
      <c r="E67" s="78" t="s">
        <v>149</v>
      </c>
      <c r="F67" s="78" t="s">
        <v>150</v>
      </c>
      <c r="G67" s="79"/>
      <c r="H67" s="78" t="s">
        <v>126</v>
      </c>
      <c r="I67" s="78" t="s">
        <v>150</v>
      </c>
      <c r="J67" s="79"/>
      <c r="K67" s="78" t="s">
        <v>126</v>
      </c>
      <c r="L67" s="78" t="s">
        <v>150</v>
      </c>
      <c r="M67" s="79"/>
      <c r="N67" s="78" t="s">
        <v>126</v>
      </c>
      <c r="O67" s="78" t="s">
        <v>150</v>
      </c>
      <c r="P67" s="79"/>
      <c r="Q67" s="80"/>
    </row>
    <row r="68" spans="2:17" ht="17.25" customHeight="1" x14ac:dyDescent="0.2">
      <c r="B68" s="426"/>
      <c r="C68" s="427"/>
      <c r="D68" s="77"/>
      <c r="E68" s="78">
        <v>2000</v>
      </c>
      <c r="F68" s="78"/>
      <c r="G68" s="79"/>
      <c r="H68" s="78">
        <v>2008</v>
      </c>
      <c r="I68" s="78"/>
      <c r="J68" s="79"/>
      <c r="K68" s="78">
        <v>2016</v>
      </c>
      <c r="L68" s="78"/>
      <c r="M68" s="79"/>
      <c r="N68" s="78">
        <v>2024</v>
      </c>
      <c r="O68" s="78"/>
      <c r="P68" s="79"/>
      <c r="Q68" s="80"/>
    </row>
    <row r="69" spans="2:17" ht="17.25" customHeight="1" x14ac:dyDescent="0.2">
      <c r="B69" s="426"/>
      <c r="C69" s="427"/>
      <c r="D69" s="77"/>
      <c r="E69" s="78">
        <v>2001</v>
      </c>
      <c r="F69" s="78"/>
      <c r="G69" s="79"/>
      <c r="H69" s="78">
        <v>2009</v>
      </c>
      <c r="I69" s="78"/>
      <c r="J69" s="79"/>
      <c r="K69" s="78">
        <v>2017</v>
      </c>
      <c r="L69" s="78"/>
      <c r="M69" s="79"/>
      <c r="N69" s="78">
        <v>2025</v>
      </c>
      <c r="O69" s="78"/>
      <c r="P69" s="79"/>
      <c r="Q69" s="80"/>
    </row>
    <row r="70" spans="2:17" ht="17.25" customHeight="1" x14ac:dyDescent="0.2">
      <c r="B70" s="426"/>
      <c r="C70" s="427"/>
      <c r="D70" s="77"/>
      <c r="E70" s="78">
        <v>2002</v>
      </c>
      <c r="F70" s="78"/>
      <c r="G70" s="79"/>
      <c r="H70" s="78">
        <v>2010</v>
      </c>
      <c r="I70" s="78"/>
      <c r="J70" s="79"/>
      <c r="K70" s="78">
        <v>2018</v>
      </c>
      <c r="L70" s="78"/>
      <c r="M70" s="79"/>
      <c r="N70" s="78">
        <v>2026</v>
      </c>
      <c r="O70" s="78"/>
      <c r="P70" s="79"/>
      <c r="Q70" s="80"/>
    </row>
    <row r="71" spans="2:17" ht="17.25" customHeight="1" x14ac:dyDescent="0.2">
      <c r="B71" s="426"/>
      <c r="C71" s="427"/>
      <c r="D71" s="77"/>
      <c r="E71" s="78">
        <v>2003</v>
      </c>
      <c r="F71" s="78"/>
      <c r="G71" s="79"/>
      <c r="H71" s="78">
        <v>2011</v>
      </c>
      <c r="I71" s="78"/>
      <c r="J71" s="79"/>
      <c r="K71" s="78">
        <v>2019</v>
      </c>
      <c r="L71" s="78"/>
      <c r="M71" s="79"/>
      <c r="N71" s="78">
        <v>2027</v>
      </c>
      <c r="O71" s="78"/>
      <c r="P71" s="79"/>
      <c r="Q71" s="80"/>
    </row>
    <row r="72" spans="2:17" ht="17.25" customHeight="1" x14ac:dyDescent="0.2">
      <c r="B72" s="426"/>
      <c r="C72" s="427"/>
      <c r="D72" s="77"/>
      <c r="E72" s="78">
        <v>2004</v>
      </c>
      <c r="F72" s="78"/>
      <c r="G72" s="79"/>
      <c r="H72" s="78">
        <v>2012</v>
      </c>
      <c r="I72" s="78"/>
      <c r="J72" s="79"/>
      <c r="K72" s="78">
        <v>2020</v>
      </c>
      <c r="L72" s="78"/>
      <c r="M72" s="79"/>
      <c r="N72" s="78">
        <v>2028</v>
      </c>
      <c r="O72" s="78"/>
      <c r="P72" s="79"/>
      <c r="Q72" s="80"/>
    </row>
    <row r="73" spans="2:17" ht="17.25" customHeight="1" x14ac:dyDescent="0.2">
      <c r="B73" s="426"/>
      <c r="C73" s="427"/>
      <c r="D73" s="77"/>
      <c r="E73" s="78">
        <v>2005</v>
      </c>
      <c r="F73" s="78"/>
      <c r="G73" s="79"/>
      <c r="H73" s="78">
        <v>2013</v>
      </c>
      <c r="I73" s="78"/>
      <c r="J73" s="79"/>
      <c r="K73" s="78">
        <v>2021</v>
      </c>
      <c r="L73" s="78"/>
      <c r="M73" s="79"/>
      <c r="N73" s="78">
        <v>2029</v>
      </c>
      <c r="O73" s="78"/>
      <c r="P73" s="79"/>
      <c r="Q73" s="80"/>
    </row>
    <row r="74" spans="2:17" ht="17.25" customHeight="1" x14ac:dyDescent="0.2">
      <c r="B74" s="426"/>
      <c r="C74" s="427"/>
      <c r="D74" s="77"/>
      <c r="E74" s="78">
        <v>2006</v>
      </c>
      <c r="F74" s="78"/>
      <c r="G74" s="79"/>
      <c r="H74" s="78">
        <v>2014</v>
      </c>
      <c r="I74" s="78"/>
      <c r="J74" s="79"/>
      <c r="K74" s="78">
        <v>2022</v>
      </c>
      <c r="L74" s="78"/>
      <c r="M74" s="79"/>
      <c r="N74" s="78">
        <v>2030</v>
      </c>
      <c r="O74" s="78"/>
      <c r="P74" s="79"/>
      <c r="Q74" s="80"/>
    </row>
    <row r="75" spans="2:17" ht="17.25" customHeight="1" x14ac:dyDescent="0.2">
      <c r="B75" s="426"/>
      <c r="C75" s="427"/>
      <c r="D75" s="77"/>
      <c r="E75" s="78">
        <v>2007</v>
      </c>
      <c r="F75" s="78"/>
      <c r="G75" s="79"/>
      <c r="H75" s="78">
        <v>2015</v>
      </c>
      <c r="I75" s="78"/>
      <c r="J75" s="79"/>
      <c r="K75" s="78">
        <v>2023</v>
      </c>
      <c r="L75" s="78"/>
      <c r="M75" s="79"/>
      <c r="N75" s="78">
        <v>2031</v>
      </c>
      <c r="O75" s="78"/>
      <c r="P75" s="79"/>
      <c r="Q75" s="80"/>
    </row>
    <row r="76" spans="2:17" ht="6.75" customHeight="1" x14ac:dyDescent="0.2">
      <c r="B76" s="428"/>
      <c r="C76" s="429"/>
      <c r="D76" s="81"/>
      <c r="E76" s="82"/>
      <c r="F76" s="50"/>
      <c r="G76" s="50"/>
      <c r="H76" s="50"/>
      <c r="I76" s="50"/>
      <c r="J76" s="50"/>
      <c r="K76" s="50"/>
      <c r="L76" s="83"/>
      <c r="M76" s="83"/>
      <c r="N76" s="50"/>
      <c r="O76" s="50"/>
      <c r="P76" s="50"/>
      <c r="Q76" s="51"/>
    </row>
    <row r="77" spans="2:17" ht="36" customHeight="1" x14ac:dyDescent="0.2">
      <c r="B77" s="456" t="s">
        <v>151</v>
      </c>
      <c r="C77" s="457"/>
      <c r="D77" s="419" t="s">
        <v>29</v>
      </c>
      <c r="E77" s="410"/>
      <c r="F77" s="410"/>
      <c r="G77" s="410"/>
      <c r="H77" s="410"/>
      <c r="I77" s="410"/>
      <c r="J77" s="410"/>
      <c r="K77" s="410"/>
      <c r="L77" s="410"/>
      <c r="M77" s="410"/>
      <c r="N77" s="410"/>
      <c r="O77" s="410"/>
      <c r="P77" s="410"/>
      <c r="Q77" s="411"/>
    </row>
    <row r="78" spans="2:17" ht="36" customHeight="1" x14ac:dyDescent="0.2">
      <c r="B78" s="500" t="s">
        <v>153</v>
      </c>
      <c r="C78" s="500"/>
      <c r="D78" s="466" t="s">
        <v>288</v>
      </c>
      <c r="E78" s="467"/>
      <c r="F78" s="467"/>
      <c r="G78" s="467"/>
      <c r="H78" s="467"/>
      <c r="I78" s="467"/>
      <c r="J78" s="467"/>
      <c r="K78" s="467"/>
      <c r="L78" s="467"/>
      <c r="M78" s="467"/>
      <c r="N78" s="467"/>
      <c r="O78" s="467"/>
      <c r="P78" s="467"/>
      <c r="Q78" s="468"/>
    </row>
    <row r="79" spans="2:17" s="2" customFormat="1" ht="4.5" customHeight="1" x14ac:dyDescent="0.2">
      <c r="B79" s="498"/>
      <c r="C79" s="499"/>
      <c r="D79" s="499"/>
      <c r="E79" s="499"/>
      <c r="F79" s="499"/>
      <c r="G79" s="499"/>
      <c r="H79" s="499"/>
      <c r="I79" s="499"/>
      <c r="J79" s="499"/>
      <c r="K79" s="499"/>
      <c r="L79" s="499"/>
      <c r="M79" s="499"/>
      <c r="N79" s="499"/>
      <c r="O79" s="499"/>
      <c r="P79" s="499"/>
      <c r="Q79" s="499"/>
    </row>
    <row r="80" spans="2:17" ht="24.75" customHeight="1" x14ac:dyDescent="0.2">
      <c r="B80" s="404" t="s">
        <v>155</v>
      </c>
      <c r="C80" s="405"/>
      <c r="D80" s="405"/>
      <c r="E80" s="405"/>
      <c r="F80" s="405"/>
      <c r="G80" s="405"/>
      <c r="H80" s="405"/>
      <c r="I80" s="405"/>
      <c r="J80" s="405"/>
      <c r="K80" s="405"/>
      <c r="L80" s="405"/>
      <c r="M80" s="405"/>
      <c r="N80" s="405"/>
      <c r="O80" s="405"/>
      <c r="P80" s="405"/>
      <c r="Q80" s="406"/>
    </row>
    <row r="81" spans="2:17" s="2" customFormat="1" ht="4.5" customHeight="1" x14ac:dyDescent="0.2">
      <c r="B81" s="84"/>
      <c r="C81" s="85"/>
      <c r="D81" s="85"/>
      <c r="E81" s="85"/>
      <c r="F81" s="85"/>
      <c r="G81" s="85"/>
      <c r="H81" s="85"/>
      <c r="I81" s="85"/>
      <c r="J81" s="85"/>
      <c r="K81" s="85"/>
      <c r="L81" s="85"/>
      <c r="M81" s="85"/>
      <c r="N81" s="85"/>
      <c r="O81" s="85"/>
      <c r="P81" s="85"/>
      <c r="Q81" s="86"/>
    </row>
    <row r="82" spans="2:17" ht="58.5" customHeight="1" x14ac:dyDescent="0.2">
      <c r="B82" s="470"/>
      <c r="C82" s="470"/>
      <c r="D82" s="470"/>
      <c r="E82" s="470"/>
      <c r="F82" s="470"/>
      <c r="G82" s="470"/>
      <c r="H82" s="470"/>
      <c r="I82" s="470"/>
      <c r="J82" s="470"/>
      <c r="K82" s="470"/>
      <c r="L82" s="470"/>
      <c r="M82" s="470"/>
      <c r="N82" s="470"/>
      <c r="O82" s="470"/>
      <c r="P82" s="470"/>
      <c r="Q82" s="470"/>
    </row>
    <row r="83" spans="2:17" s="2" customFormat="1" ht="4.5" customHeight="1" x14ac:dyDescent="0.2">
      <c r="B83" s="87"/>
      <c r="C83" s="88"/>
      <c r="D83" s="88"/>
      <c r="E83" s="88"/>
      <c r="F83" s="88"/>
      <c r="G83" s="88"/>
      <c r="H83" s="88"/>
      <c r="I83" s="88"/>
      <c r="J83" s="88"/>
      <c r="K83" s="88"/>
      <c r="L83" s="88"/>
      <c r="M83" s="88"/>
      <c r="N83" s="88"/>
      <c r="O83" s="88"/>
      <c r="P83" s="88"/>
      <c r="Q83" s="89"/>
    </row>
    <row r="84" spans="2:17" ht="24.75" customHeight="1" x14ac:dyDescent="0.2">
      <c r="B84" s="404" t="s">
        <v>157</v>
      </c>
      <c r="C84" s="405"/>
      <c r="D84" s="405"/>
      <c r="E84" s="405"/>
      <c r="F84" s="405"/>
      <c r="G84" s="405"/>
      <c r="H84" s="405"/>
      <c r="I84" s="405"/>
      <c r="J84" s="405"/>
      <c r="K84" s="405"/>
      <c r="L84" s="405"/>
      <c r="M84" s="405"/>
      <c r="N84" s="405"/>
      <c r="O84" s="405"/>
      <c r="P84" s="405"/>
      <c r="Q84" s="406"/>
    </row>
    <row r="85" spans="2:17" s="2" customFormat="1" ht="4.5" customHeight="1" x14ac:dyDescent="0.2">
      <c r="B85" s="84"/>
      <c r="C85" s="85"/>
      <c r="D85" s="85"/>
      <c r="E85" s="85"/>
      <c r="F85" s="85"/>
      <c r="G85" s="85"/>
      <c r="H85" s="85"/>
      <c r="I85" s="85"/>
      <c r="J85" s="85"/>
      <c r="K85" s="85"/>
      <c r="L85" s="85"/>
      <c r="M85" s="85"/>
      <c r="N85" s="85"/>
      <c r="O85" s="85"/>
      <c r="P85" s="85"/>
      <c r="Q85" s="86"/>
    </row>
    <row r="86" spans="2:17" ht="27" customHeight="1" x14ac:dyDescent="0.2">
      <c r="B86" s="424" t="s">
        <v>158</v>
      </c>
      <c r="C86" s="460"/>
      <c r="D86" s="452" t="s">
        <v>159</v>
      </c>
      <c r="E86" s="453"/>
      <c r="F86" s="399" t="s">
        <v>182</v>
      </c>
      <c r="G86" s="400"/>
      <c r="H86" s="400"/>
      <c r="I86" s="400"/>
      <c r="J86" s="401"/>
      <c r="K86" s="452" t="s">
        <v>1</v>
      </c>
      <c r="L86" s="453"/>
      <c r="M86" s="399" t="s">
        <v>175</v>
      </c>
      <c r="N86" s="400"/>
      <c r="O86" s="400"/>
      <c r="P86" s="400"/>
      <c r="Q86" s="451"/>
    </row>
    <row r="87" spans="2:17" ht="27" customHeight="1" x14ac:dyDescent="0.2">
      <c r="B87" s="426"/>
      <c r="C87" s="461"/>
      <c r="D87" s="462" t="s">
        <v>160</v>
      </c>
      <c r="E87" s="463"/>
      <c r="F87" s="402" t="s">
        <v>183</v>
      </c>
      <c r="G87" s="402"/>
      <c r="H87" s="402"/>
      <c r="I87" s="402"/>
      <c r="J87" s="403"/>
      <c r="K87" s="454" t="s">
        <v>161</v>
      </c>
      <c r="L87" s="455"/>
      <c r="M87" s="446" t="s">
        <v>184</v>
      </c>
      <c r="N87" s="434"/>
      <c r="O87" s="434"/>
      <c r="P87" s="434"/>
      <c r="Q87" s="447"/>
    </row>
    <row r="88" spans="2:17" ht="27" customHeight="1" x14ac:dyDescent="0.2">
      <c r="B88" s="426"/>
      <c r="C88" s="461"/>
      <c r="D88" s="462" t="s">
        <v>162</v>
      </c>
      <c r="E88" s="463"/>
      <c r="F88" s="434" t="s">
        <v>181</v>
      </c>
      <c r="G88" s="434"/>
      <c r="H88" s="434"/>
      <c r="I88" s="434"/>
      <c r="J88" s="435"/>
      <c r="K88" s="454" t="s">
        <v>163</v>
      </c>
      <c r="L88" s="455"/>
      <c r="M88" s="448">
        <v>6013323400</v>
      </c>
      <c r="N88" s="449"/>
      <c r="O88" s="449"/>
      <c r="P88" s="449"/>
      <c r="Q88" s="450"/>
    </row>
    <row r="89" spans="2:17" ht="27" customHeight="1" x14ac:dyDescent="0.2">
      <c r="B89" s="464" t="s">
        <v>164</v>
      </c>
      <c r="C89" s="465"/>
      <c r="D89" s="462" t="s">
        <v>159</v>
      </c>
      <c r="E89" s="463"/>
      <c r="F89" s="399" t="s">
        <v>178</v>
      </c>
      <c r="G89" s="400"/>
      <c r="H89" s="400"/>
      <c r="I89" s="400"/>
      <c r="J89" s="401"/>
      <c r="K89" s="454" t="s">
        <v>1</v>
      </c>
      <c r="L89" s="455"/>
      <c r="M89" s="399" t="s">
        <v>175</v>
      </c>
      <c r="N89" s="400"/>
      <c r="O89" s="400"/>
      <c r="P89" s="400"/>
      <c r="Q89" s="451"/>
    </row>
    <row r="90" spans="2:17" ht="27" customHeight="1" x14ac:dyDescent="0.2">
      <c r="B90" s="426"/>
      <c r="C90" s="461"/>
      <c r="D90" s="454" t="s">
        <v>160</v>
      </c>
      <c r="E90" s="455"/>
      <c r="F90" s="402" t="s">
        <v>179</v>
      </c>
      <c r="G90" s="402"/>
      <c r="H90" s="402"/>
      <c r="I90" s="402"/>
      <c r="J90" s="403"/>
      <c r="K90" s="454" t="s">
        <v>161</v>
      </c>
      <c r="L90" s="455"/>
      <c r="M90" s="446" t="s">
        <v>180</v>
      </c>
      <c r="N90" s="434"/>
      <c r="O90" s="434"/>
      <c r="P90" s="434"/>
      <c r="Q90" s="447"/>
    </row>
    <row r="91" spans="2:17" ht="27" customHeight="1" x14ac:dyDescent="0.2">
      <c r="B91" s="426"/>
      <c r="C91" s="461"/>
      <c r="D91" s="454" t="s">
        <v>162</v>
      </c>
      <c r="E91" s="455"/>
      <c r="F91" s="434" t="s">
        <v>181</v>
      </c>
      <c r="G91" s="434"/>
      <c r="H91" s="434"/>
      <c r="I91" s="434"/>
      <c r="J91" s="435"/>
      <c r="K91" s="454" t="s">
        <v>163</v>
      </c>
      <c r="L91" s="455"/>
      <c r="M91" s="448">
        <v>6013323400</v>
      </c>
      <c r="N91" s="449"/>
      <c r="O91" s="449"/>
      <c r="P91" s="449"/>
      <c r="Q91" s="450"/>
    </row>
    <row r="92" spans="2:17" ht="27" customHeight="1" x14ac:dyDescent="0.2">
      <c r="B92" s="458" t="s">
        <v>165</v>
      </c>
      <c r="C92" s="459"/>
      <c r="D92" s="90"/>
      <c r="E92" s="91"/>
      <c r="F92" s="92"/>
      <c r="G92" s="92"/>
      <c r="H92" s="92"/>
      <c r="I92" s="92"/>
      <c r="J92" s="92"/>
      <c r="K92" s="92"/>
      <c r="L92" s="92"/>
      <c r="M92" s="91"/>
      <c r="N92" s="91"/>
      <c r="O92" s="91"/>
      <c r="P92" s="91"/>
      <c r="Q92" s="93"/>
    </row>
  </sheetData>
  <mergeCells count="159">
    <mergeCell ref="B45:C45"/>
    <mergeCell ref="B46:C46"/>
    <mergeCell ref="B47:C47"/>
    <mergeCell ref="M30:N30"/>
    <mergeCell ref="O30:Q30"/>
    <mergeCell ref="D30:F30"/>
    <mergeCell ref="G30:I30"/>
    <mergeCell ref="B32:C38"/>
    <mergeCell ref="D29:Q29"/>
    <mergeCell ref="D45:I45"/>
    <mergeCell ref="J45:L45"/>
    <mergeCell ref="M45:Q45"/>
    <mergeCell ref="D16:K16"/>
    <mergeCell ref="D17:Q17"/>
    <mergeCell ref="D19:F19"/>
    <mergeCell ref="D20:F20"/>
    <mergeCell ref="B79:Q79"/>
    <mergeCell ref="B66:C76"/>
    <mergeCell ref="B78:C78"/>
    <mergeCell ref="B77:C77"/>
    <mergeCell ref="D77:Q77"/>
    <mergeCell ref="B49:C49"/>
    <mergeCell ref="D49:Q49"/>
    <mergeCell ref="J30:L30"/>
    <mergeCell ref="B48:C48"/>
    <mergeCell ref="B63:Q63"/>
    <mergeCell ref="B39:C40"/>
    <mergeCell ref="D39:F40"/>
    <mergeCell ref="G39:H40"/>
    <mergeCell ref="J39:K39"/>
    <mergeCell ref="J40:K40"/>
    <mergeCell ref="L39:M40"/>
    <mergeCell ref="B41:C44"/>
    <mergeCell ref="D44:Q44"/>
    <mergeCell ref="B50:C61"/>
    <mergeCell ref="G22:Q22"/>
    <mergeCell ref="O1:Q2"/>
    <mergeCell ref="D1:N1"/>
    <mergeCell ref="D2:N2"/>
    <mergeCell ref="D3:N3"/>
    <mergeCell ref="B27:C27"/>
    <mergeCell ref="B28:C28"/>
    <mergeCell ref="B29:C29"/>
    <mergeCell ref="B30:C30"/>
    <mergeCell ref="B10:C10"/>
    <mergeCell ref="B11:C11"/>
    <mergeCell ref="B16:C16"/>
    <mergeCell ref="B17:C17"/>
    <mergeCell ref="B26:C26"/>
    <mergeCell ref="B12:C12"/>
    <mergeCell ref="B14:Q14"/>
    <mergeCell ref="L16:M16"/>
    <mergeCell ref="N16:Q16"/>
    <mergeCell ref="B1:C2"/>
    <mergeCell ref="B3:C3"/>
    <mergeCell ref="B5:Q5"/>
    <mergeCell ref="O3:Q3"/>
    <mergeCell ref="L28:N28"/>
    <mergeCell ref="D27:I27"/>
    <mergeCell ref="G21:Q21"/>
    <mergeCell ref="B80:Q80"/>
    <mergeCell ref="B65:C65"/>
    <mergeCell ref="D65:Q65"/>
    <mergeCell ref="J42:K42"/>
    <mergeCell ref="B9:C9"/>
    <mergeCell ref="B8:C8"/>
    <mergeCell ref="B92:C92"/>
    <mergeCell ref="B86:C88"/>
    <mergeCell ref="D86:E86"/>
    <mergeCell ref="D87:E87"/>
    <mergeCell ref="D88:E88"/>
    <mergeCell ref="B89:C91"/>
    <mergeCell ref="D89:E89"/>
    <mergeCell ref="D90:E90"/>
    <mergeCell ref="D91:E91"/>
    <mergeCell ref="B31:C31"/>
    <mergeCell ref="D31:Q31"/>
    <mergeCell ref="D78:Q78"/>
    <mergeCell ref="L46:M46"/>
    <mergeCell ref="N46:Q46"/>
    <mergeCell ref="D46:K46"/>
    <mergeCell ref="B82:Q82"/>
    <mergeCell ref="F91:J91"/>
    <mergeCell ref="M86:Q86"/>
    <mergeCell ref="M87:Q87"/>
    <mergeCell ref="M88:Q88"/>
    <mergeCell ref="M89:Q89"/>
    <mergeCell ref="M90:Q90"/>
    <mergeCell ref="M91:Q91"/>
    <mergeCell ref="K86:L86"/>
    <mergeCell ref="K87:L87"/>
    <mergeCell ref="K88:L88"/>
    <mergeCell ref="K89:L89"/>
    <mergeCell ref="K90:L90"/>
    <mergeCell ref="K91:L91"/>
    <mergeCell ref="F86:J86"/>
    <mergeCell ref="F88:J88"/>
    <mergeCell ref="F87:J87"/>
    <mergeCell ref="G23:Q23"/>
    <mergeCell ref="G24:Q24"/>
    <mergeCell ref="D8:Q8"/>
    <mergeCell ref="D9:Q9"/>
    <mergeCell ref="D10:Q10"/>
    <mergeCell ref="D11:Q11"/>
    <mergeCell ref="D12:Q12"/>
    <mergeCell ref="G55:Q55"/>
    <mergeCell ref="D33:Q33"/>
    <mergeCell ref="D34:Q34"/>
    <mergeCell ref="D35:Q35"/>
    <mergeCell ref="D36:Q36"/>
    <mergeCell ref="D37:Q37"/>
    <mergeCell ref="D38:Q38"/>
    <mergeCell ref="D21:F21"/>
    <mergeCell ref="D22:F22"/>
    <mergeCell ref="D23:F23"/>
    <mergeCell ref="D24:F24"/>
    <mergeCell ref="G18:Q18"/>
    <mergeCell ref="G19:Q19"/>
    <mergeCell ref="G20:Q20"/>
    <mergeCell ref="F89:J89"/>
    <mergeCell ref="F90:J90"/>
    <mergeCell ref="D18:F18"/>
    <mergeCell ref="B84:Q84"/>
    <mergeCell ref="D32:Q32"/>
    <mergeCell ref="O28:Q28"/>
    <mergeCell ref="M27:Q27"/>
    <mergeCell ref="G42:H42"/>
    <mergeCell ref="M42:N42"/>
    <mergeCell ref="J27:L27"/>
    <mergeCell ref="G26:H26"/>
    <mergeCell ref="O26:Q26"/>
    <mergeCell ref="L26:N26"/>
    <mergeCell ref="I26:K26"/>
    <mergeCell ref="D26:F26"/>
    <mergeCell ref="P42:Q42"/>
    <mergeCell ref="D28:K28"/>
    <mergeCell ref="D25:Q25"/>
    <mergeCell ref="B18:C25"/>
    <mergeCell ref="D48:Q48"/>
    <mergeCell ref="D47:Q47"/>
    <mergeCell ref="G54:Q54"/>
    <mergeCell ref="D54:F54"/>
    <mergeCell ref="D55:F55"/>
    <mergeCell ref="D60:F60"/>
    <mergeCell ref="G60:Q60"/>
    <mergeCell ref="D61:F61"/>
    <mergeCell ref="G61:Q61"/>
    <mergeCell ref="D53:Q53"/>
    <mergeCell ref="D50:Q50"/>
    <mergeCell ref="D51:Q51"/>
    <mergeCell ref="D52:Q52"/>
    <mergeCell ref="D56:F56"/>
    <mergeCell ref="G56:Q56"/>
    <mergeCell ref="D57:F57"/>
    <mergeCell ref="G57:Q57"/>
    <mergeCell ref="D58:F58"/>
    <mergeCell ref="G58:Q58"/>
    <mergeCell ref="D59:F59"/>
    <mergeCell ref="G59:Q59"/>
  </mergeCells>
  <phoneticPr fontId="5" type="noConversion"/>
  <dataValidations count="7">
    <dataValidation type="list" allowBlank="1" showInputMessage="1" showErrorMessage="1" sqref="D26" xr:uid="{38BAB6EA-B7F3-4C68-93BA-F53DA43817CC}">
      <formula1>tipo</formula1>
    </dataValidation>
    <dataValidation type="list" allowBlank="1" showInputMessage="1" showErrorMessage="1" sqref="D77:Q77 D30:D31 J30:L31" xr:uid="{14D94359-D286-4FDD-A14C-5F5879448438}">
      <formula1>periodicidad</formula1>
    </dataValidation>
    <dataValidation type="list" allowBlank="1" showInputMessage="1" showErrorMessage="1" sqref="D27:I27" xr:uid="{A53FE88C-E67F-4B4E-AC6D-3CAF1408D9B7}">
      <formula1>tipounidad</formula1>
    </dataValidation>
    <dataValidation type="list" allowBlank="1" showInputMessage="1" showErrorMessage="1" sqref="N46:Q46" xr:uid="{231EB137-6C98-4DB3-BEA4-DEE389DD8D9F}">
      <formula1>enfoque</formula1>
    </dataValidation>
    <dataValidation type="list" allowBlank="1" showInputMessage="1" showErrorMessage="1" sqref="D45" xr:uid="{7B6D57EE-384A-4BCE-8439-6B7E6F3ECCFD}">
      <formula1>Desagregaci</formula1>
    </dataValidation>
    <dataValidation type="list" allowBlank="1" showInputMessage="1" showErrorMessage="1" sqref="I26:K26" xr:uid="{45CFC758-CDE0-4B80-9298-38F542FF80AA}">
      <formula1>acumula</formula1>
    </dataValidation>
    <dataValidation type="list" allowBlank="1" showInputMessage="1" showErrorMessage="1" sqref="O26:Q26" xr:uid="{3D1F3486-9FFA-4787-82B0-C7113CCDCD1B}">
      <formula1>orienta</formula1>
    </dataValidation>
  </dataValidations>
  <hyperlinks>
    <hyperlink ref="M90" r:id="rId1" xr:uid="{AA8CCBB4-46F8-4AD5-9B85-02794D7BB8C4}"/>
    <hyperlink ref="M87" r:id="rId2" xr:uid="{F6DB9B33-3E53-4BD9-A20B-281208AD1EF2}"/>
  </hyperlinks>
  <printOptions horizontalCentered="1"/>
  <pageMargins left="0.7" right="0.7" top="0.75" bottom="0.75" header="0.3" footer="0.3"/>
  <pageSetup scale="5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O28:Q28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996C1-5AF6-4C58-8775-B5C3A9440F94}">
  <dimension ref="A1:AV82"/>
  <sheetViews>
    <sheetView topLeftCell="A22" zoomScale="60" zoomScaleNormal="60" workbookViewId="0">
      <selection activeCell="C5" sqref="C5:AT5"/>
    </sheetView>
  </sheetViews>
  <sheetFormatPr baseColWidth="10" defaultRowHeight="15.75" x14ac:dyDescent="0.25"/>
  <cols>
    <col min="1" max="1" width="6.7109375" style="126" customWidth="1"/>
    <col min="2" max="2" width="19" style="126" customWidth="1"/>
    <col min="3" max="3" width="5.7109375" style="126" customWidth="1"/>
    <col min="4" max="4" width="30.85546875" style="126" customWidth="1"/>
    <col min="5" max="5" width="16.5703125" style="126" customWidth="1"/>
    <col min="6" max="6" width="32.28515625" style="126" customWidth="1"/>
    <col min="7" max="7" width="19.5703125" style="126" customWidth="1"/>
    <col min="8" max="8" width="12.42578125" style="126" customWidth="1"/>
    <col min="9" max="9" width="16" style="126" customWidth="1"/>
    <col min="10" max="10" width="18.140625" style="126" customWidth="1"/>
    <col min="11" max="12" width="12.42578125" style="126" customWidth="1"/>
    <col min="13" max="13" width="16.42578125" style="126" customWidth="1"/>
    <col min="14" max="14" width="12.42578125" style="126" customWidth="1"/>
    <col min="15" max="15" width="15.7109375" style="126" customWidth="1"/>
    <col min="16" max="41" width="12.42578125" style="126" customWidth="1"/>
    <col min="42" max="46" width="11.42578125" style="126"/>
    <col min="47" max="48" width="5.42578125" style="126" customWidth="1"/>
    <col min="49" max="16384" width="11.42578125" style="126"/>
  </cols>
  <sheetData>
    <row r="1" spans="1:48" s="145" customFormat="1" ht="100.5" customHeight="1" thickBot="1" x14ac:dyDescent="0.25">
      <c r="A1" s="141"/>
      <c r="B1" s="141"/>
      <c r="C1" s="568"/>
      <c r="D1" s="569"/>
      <c r="E1" s="569"/>
      <c r="F1" s="569"/>
      <c r="G1" s="569"/>
      <c r="H1" s="569"/>
      <c r="I1" s="569"/>
      <c r="J1" s="569"/>
      <c r="K1" s="569"/>
      <c r="L1" s="569"/>
      <c r="M1" s="569"/>
      <c r="N1" s="569"/>
      <c r="O1" s="569"/>
      <c r="P1" s="569"/>
      <c r="Q1" s="569"/>
      <c r="R1" s="569"/>
      <c r="S1" s="569"/>
      <c r="T1" s="569"/>
      <c r="U1" s="569"/>
      <c r="V1" s="569"/>
      <c r="W1" s="569"/>
      <c r="X1" s="569"/>
      <c r="Y1" s="569"/>
      <c r="Z1" s="569"/>
      <c r="AA1" s="569"/>
      <c r="AB1" s="569"/>
      <c r="AC1" s="569"/>
      <c r="AD1" s="569"/>
      <c r="AE1" s="569"/>
      <c r="AF1" s="569"/>
      <c r="AG1" s="569"/>
      <c r="AH1" s="569"/>
      <c r="AI1" s="569"/>
      <c r="AJ1" s="569"/>
      <c r="AK1" s="569"/>
      <c r="AL1" s="569"/>
      <c r="AM1" s="569"/>
      <c r="AN1" s="569"/>
      <c r="AO1" s="569"/>
      <c r="AP1" s="569"/>
      <c r="AQ1" s="569"/>
      <c r="AR1" s="569"/>
      <c r="AS1" s="569"/>
      <c r="AT1" s="569"/>
      <c r="AU1" s="143"/>
      <c r="AV1" s="144"/>
    </row>
    <row r="2" spans="1:48" s="147" customFormat="1" ht="16.5" thickBot="1" x14ac:dyDescent="0.25">
      <c r="A2" s="146"/>
      <c r="B2" s="146"/>
      <c r="C2" s="570">
        <f>'[1]Datos Generales'!C5</f>
        <v>0</v>
      </c>
      <c r="D2" s="571"/>
      <c r="E2" s="571"/>
      <c r="F2" s="571"/>
      <c r="G2" s="571"/>
      <c r="H2" s="571"/>
      <c r="I2" s="571"/>
      <c r="J2" s="571"/>
      <c r="K2" s="571"/>
      <c r="L2" s="571"/>
      <c r="M2" s="571"/>
      <c r="N2" s="571"/>
      <c r="O2" s="571"/>
      <c r="P2" s="571"/>
      <c r="Q2" s="571"/>
      <c r="R2" s="571"/>
      <c r="S2" s="571"/>
      <c r="T2" s="571"/>
      <c r="U2" s="571"/>
      <c r="V2" s="571"/>
      <c r="W2" s="571"/>
      <c r="X2" s="571"/>
      <c r="Y2" s="571"/>
      <c r="Z2" s="571"/>
      <c r="AA2" s="571"/>
      <c r="AB2" s="571"/>
      <c r="AC2" s="571"/>
      <c r="AD2" s="571"/>
      <c r="AE2" s="571"/>
      <c r="AF2" s="571"/>
      <c r="AG2" s="571"/>
      <c r="AH2" s="571"/>
      <c r="AI2" s="571"/>
      <c r="AJ2" s="571"/>
      <c r="AK2" s="571"/>
      <c r="AL2" s="571"/>
      <c r="AM2" s="571"/>
      <c r="AN2" s="571"/>
      <c r="AO2" s="571"/>
      <c r="AP2" s="571"/>
      <c r="AQ2" s="571"/>
      <c r="AR2" s="571"/>
      <c r="AS2" s="571"/>
      <c r="AT2" s="572"/>
      <c r="AV2" s="148"/>
    </row>
    <row r="3" spans="1:48" s="147" customFormat="1" ht="16.5" customHeight="1" thickBot="1" x14ac:dyDescent="0.25">
      <c r="A3" s="146"/>
      <c r="B3" s="146"/>
      <c r="C3" s="573" t="s">
        <v>279</v>
      </c>
      <c r="D3" s="574"/>
      <c r="E3" s="574"/>
      <c r="F3" s="574"/>
      <c r="G3" s="574"/>
      <c r="H3" s="574"/>
      <c r="I3" s="574"/>
      <c r="J3" s="574"/>
      <c r="K3" s="574"/>
      <c r="L3" s="574"/>
      <c r="M3" s="574"/>
      <c r="N3" s="574"/>
      <c r="O3" s="574"/>
      <c r="P3" s="574"/>
      <c r="Q3" s="574"/>
      <c r="R3" s="574"/>
      <c r="S3" s="574"/>
      <c r="T3" s="574"/>
      <c r="U3" s="574"/>
      <c r="V3" s="574"/>
      <c r="W3" s="574"/>
      <c r="X3" s="574"/>
      <c r="Y3" s="574"/>
      <c r="Z3" s="574"/>
      <c r="AA3" s="574"/>
      <c r="AB3" s="574"/>
      <c r="AC3" s="574"/>
      <c r="AD3" s="574"/>
      <c r="AE3" s="574"/>
      <c r="AF3" s="574"/>
      <c r="AG3" s="574"/>
      <c r="AH3" s="574"/>
      <c r="AI3" s="574"/>
      <c r="AJ3" s="574"/>
      <c r="AK3" s="574"/>
      <c r="AL3" s="574"/>
      <c r="AM3" s="574"/>
      <c r="AN3" s="574"/>
      <c r="AO3" s="574"/>
      <c r="AP3" s="574"/>
      <c r="AQ3" s="574"/>
      <c r="AR3" s="574"/>
      <c r="AS3" s="574"/>
      <c r="AT3" s="575"/>
      <c r="AV3" s="148"/>
    </row>
    <row r="4" spans="1:48" s="147" customFormat="1" ht="16.5" thickBot="1" x14ac:dyDescent="0.25">
      <c r="A4" s="146"/>
      <c r="B4" s="146"/>
      <c r="C4" s="603" t="s">
        <v>267</v>
      </c>
      <c r="D4" s="604"/>
      <c r="E4" s="604"/>
      <c r="F4" s="604"/>
      <c r="G4" s="576">
        <f>'[1]Datos Generales'!C6</f>
        <v>0</v>
      </c>
      <c r="H4" s="576"/>
      <c r="I4" s="576"/>
      <c r="J4" s="576"/>
      <c r="K4" s="576"/>
      <c r="L4" s="576"/>
      <c r="M4" s="576"/>
      <c r="N4" s="576"/>
      <c r="O4" s="576"/>
      <c r="P4" s="576"/>
      <c r="Q4" s="576"/>
      <c r="R4" s="576"/>
      <c r="S4" s="576"/>
      <c r="T4" s="576"/>
      <c r="U4" s="576"/>
      <c r="V4" s="576"/>
      <c r="W4" s="576"/>
      <c r="X4" s="576"/>
      <c r="Y4" s="576"/>
      <c r="Z4" s="576"/>
      <c r="AA4" s="576"/>
      <c r="AB4" s="576"/>
      <c r="AC4" s="576"/>
      <c r="AD4" s="576"/>
      <c r="AE4" s="576"/>
      <c r="AF4" s="576"/>
      <c r="AG4" s="576"/>
      <c r="AH4" s="576"/>
      <c r="AI4" s="576"/>
      <c r="AJ4" s="576"/>
      <c r="AK4" s="576"/>
      <c r="AL4" s="576"/>
      <c r="AM4" s="576"/>
      <c r="AN4" s="576"/>
      <c r="AO4" s="576"/>
      <c r="AP4" s="576"/>
      <c r="AQ4" s="576"/>
      <c r="AR4" s="576"/>
      <c r="AS4" s="576"/>
      <c r="AT4" s="577"/>
      <c r="AV4" s="148"/>
    </row>
    <row r="5" spans="1:48" s="105" customFormat="1" ht="21.75" customHeight="1" thickBot="1" x14ac:dyDescent="0.3">
      <c r="A5" s="149"/>
      <c r="B5" s="149"/>
      <c r="C5" s="578" t="s">
        <v>173</v>
      </c>
      <c r="D5" s="579"/>
      <c r="E5" s="579"/>
      <c r="F5" s="579"/>
      <c r="G5" s="579"/>
      <c r="H5" s="579"/>
      <c r="I5" s="579"/>
      <c r="J5" s="579"/>
      <c r="K5" s="579"/>
      <c r="L5" s="579"/>
      <c r="M5" s="579"/>
      <c r="N5" s="579"/>
      <c r="O5" s="579"/>
      <c r="P5" s="579"/>
      <c r="Q5" s="579"/>
      <c r="R5" s="579"/>
      <c r="S5" s="579"/>
      <c r="T5" s="579"/>
      <c r="U5" s="579"/>
      <c r="V5" s="579"/>
      <c r="W5" s="579"/>
      <c r="X5" s="579"/>
      <c r="Y5" s="579"/>
      <c r="Z5" s="579"/>
      <c r="AA5" s="579"/>
      <c r="AB5" s="579"/>
      <c r="AC5" s="579"/>
      <c r="AD5" s="579"/>
      <c r="AE5" s="579"/>
      <c r="AF5" s="579"/>
      <c r="AG5" s="579"/>
      <c r="AH5" s="579"/>
      <c r="AI5" s="579"/>
      <c r="AJ5" s="579"/>
      <c r="AK5" s="579"/>
      <c r="AL5" s="579"/>
      <c r="AM5" s="579"/>
      <c r="AN5" s="579"/>
      <c r="AO5" s="579"/>
      <c r="AP5" s="579"/>
      <c r="AQ5" s="579"/>
      <c r="AR5" s="579"/>
      <c r="AS5" s="579"/>
      <c r="AT5" s="580"/>
      <c r="AV5" s="150"/>
    </row>
    <row r="6" spans="1:48" s="105" customFormat="1" x14ac:dyDescent="0.25">
      <c r="A6" s="149"/>
      <c r="B6" s="149"/>
      <c r="D6" s="171" t="s">
        <v>268</v>
      </c>
      <c r="E6" s="172"/>
      <c r="F6" s="173"/>
      <c r="G6" s="168"/>
      <c r="H6" s="173" t="s">
        <v>269</v>
      </c>
      <c r="I6" s="173"/>
      <c r="J6" s="173"/>
      <c r="K6" s="173"/>
      <c r="L6" s="173"/>
      <c r="M6" s="173"/>
      <c r="AV6" s="150"/>
    </row>
    <row r="7" spans="1:48" s="105" customFormat="1" x14ac:dyDescent="0.25">
      <c r="A7" s="149"/>
      <c r="B7" s="149"/>
      <c r="D7" s="171"/>
      <c r="E7" s="174"/>
      <c r="F7" s="173"/>
      <c r="G7" s="151"/>
      <c r="H7" s="173" t="s">
        <v>270</v>
      </c>
      <c r="I7" s="173"/>
      <c r="J7" s="173"/>
      <c r="K7" s="173"/>
      <c r="L7" s="173"/>
      <c r="M7" s="173"/>
      <c r="AV7" s="150"/>
    </row>
    <row r="8" spans="1:48" s="105" customFormat="1" x14ac:dyDescent="0.25">
      <c r="A8" s="149"/>
      <c r="B8" s="149"/>
      <c r="D8" s="175"/>
      <c r="E8" s="176"/>
      <c r="F8" s="177"/>
      <c r="G8" s="152"/>
      <c r="H8" s="173" t="s">
        <v>271</v>
      </c>
      <c r="I8" s="173"/>
      <c r="J8" s="173"/>
      <c r="K8" s="173"/>
      <c r="L8" s="173"/>
      <c r="M8" s="173"/>
      <c r="AV8" s="150"/>
    </row>
    <row r="9" spans="1:48" s="105" customFormat="1" x14ac:dyDescent="0.25">
      <c r="A9" s="149"/>
      <c r="B9" s="149"/>
      <c r="D9" s="153" t="s">
        <v>272</v>
      </c>
      <c r="E9" s="154"/>
      <c r="F9" s="173"/>
      <c r="G9" s="173"/>
      <c r="H9" s="173"/>
      <c r="I9" s="173"/>
      <c r="J9" s="173"/>
      <c r="K9" s="173"/>
      <c r="L9" s="173"/>
      <c r="M9" s="173"/>
      <c r="AV9" s="150"/>
    </row>
    <row r="10" spans="1:48" s="105" customFormat="1" ht="16.5" thickBot="1" x14ac:dyDescent="0.3">
      <c r="A10" s="149"/>
      <c r="B10" s="149"/>
      <c r="D10" s="153"/>
      <c r="E10" s="154"/>
      <c r="F10" s="173"/>
      <c r="G10" s="173"/>
      <c r="H10" s="173"/>
      <c r="I10" s="173"/>
      <c r="J10" s="173"/>
      <c r="K10" s="173"/>
      <c r="L10" s="173"/>
      <c r="M10" s="173"/>
      <c r="AV10" s="150"/>
    </row>
    <row r="11" spans="1:48" s="105" customFormat="1" x14ac:dyDescent="0.25">
      <c r="A11" s="149"/>
      <c r="B11" s="149"/>
      <c r="D11" s="155"/>
      <c r="E11" s="605"/>
      <c r="F11" s="605"/>
      <c r="G11" s="156"/>
      <c r="H11" s="156"/>
      <c r="I11" s="156"/>
      <c r="J11" s="156"/>
      <c r="K11" s="156"/>
      <c r="L11" s="156"/>
      <c r="M11" s="156"/>
      <c r="N11" s="156"/>
      <c r="O11" s="156"/>
      <c r="P11" s="156"/>
      <c r="Q11" s="156"/>
      <c r="R11" s="156"/>
      <c r="S11" s="142"/>
      <c r="T11" s="142"/>
      <c r="U11" s="189"/>
      <c r="AV11" s="150"/>
    </row>
    <row r="12" spans="1:48" s="105" customFormat="1" x14ac:dyDescent="0.25">
      <c r="A12" s="149"/>
      <c r="B12" s="149"/>
      <c r="D12" s="157"/>
      <c r="E12" s="172"/>
      <c r="F12" s="178"/>
      <c r="H12" s="175" t="s">
        <v>149</v>
      </c>
      <c r="I12" s="187">
        <v>1</v>
      </c>
      <c r="J12" s="581" t="str">
        <f>+IF(I13="NO APLICA","NO APLICA",IF(I14="NO SE REPORTA","SIN INFORMACION",+E68))</f>
        <v>NO APLICA</v>
      </c>
      <c r="K12" s="581"/>
      <c r="L12" s="187">
        <v>2</v>
      </c>
      <c r="M12" s="606" t="str">
        <f>+IF(L13="NO APLICA","NO APLICA",IF(L14="NO SE REPORTA","SIN INFORMACION",+F68))</f>
        <v>SIN INFORMACION</v>
      </c>
      <c r="N12" s="606"/>
      <c r="O12" s="187">
        <v>3</v>
      </c>
      <c r="P12" s="606" t="str">
        <f>+IF(O13="NO APLICA","NO APLICA",IF(O14="NO SE REPORTA","SIN INFORMACION",+G68))</f>
        <v>NO APLICA</v>
      </c>
      <c r="Q12" s="606"/>
      <c r="R12" s="187">
        <v>4</v>
      </c>
      <c r="S12" s="606" t="str">
        <f>+IF(R13="NO APLICA","NO APLICA",IF(R14="NO SE REPORTA","SIN INFORMACION",+H68))</f>
        <v>SIN INFORMACION</v>
      </c>
      <c r="T12" s="606"/>
      <c r="U12" s="150"/>
      <c r="AV12" s="150"/>
    </row>
    <row r="13" spans="1:48" s="105" customFormat="1" x14ac:dyDescent="0.25">
      <c r="A13" s="149"/>
      <c r="B13" s="149"/>
      <c r="D13" s="157"/>
      <c r="E13" s="171"/>
      <c r="F13" s="171"/>
      <c r="H13" s="179" t="s">
        <v>273</v>
      </c>
      <c r="I13" s="188" t="s">
        <v>289</v>
      </c>
      <c r="J13" s="607" t="str">
        <f>+IF(I13="NO APLICA","ESCRIBA EL NÚMERO DEL ACUERDO DEL CONSEJO DIRECTIVO EN EL CUAL DECIDE LA NO PROCEDENCIA DE LA APLICACIÓN DEL INDICADOR",IF(I14="NO SE REPORTA","      ESCRIBA EL NÚMERO DEL ACUERDO DEL CONSEJO DIRECTIVO EN LA CUAL SE APRUEBA LA AGENDA DE IMPLEMENTACION DEL INDICADOR",""))</f>
        <v>ESCRIBA EL NÚMERO DEL ACUERDO DEL CONSEJO DIRECTIVO EN EL CUAL DECIDE LA NO PROCEDENCIA DE LA APLICACIÓN DEL INDICADOR</v>
      </c>
      <c r="K13" s="607"/>
      <c r="L13" s="188" t="s">
        <v>274</v>
      </c>
      <c r="M13" s="607" t="str">
        <f>+IF(L13="NO APLICA","ESCRIBA EL NÚMERO DEL ACUERDO DEL CONSEJO DIRECTIVO EN EL CUAL DECIDE LA NO PROCEDENCIA DE LA APLICACIÓN DEL INDICADOR",IF(L14="NO SE REPORTA","      ESCRIBA EL NÚMERO DEL ACUERDO DEL CONSEJO DIRECTIVO EN LA CUAL SE APRUEBA LA AGENDA DE IMPLEMENTACION DEL INDICADOR",""))</f>
        <v xml:space="preserve">      ESCRIBA EL NÚMERO DEL ACUERDO DEL CONSEJO DIRECTIVO EN LA CUAL SE APRUEBA LA AGENDA DE IMPLEMENTACION DEL INDICADOR</v>
      </c>
      <c r="N13" s="607"/>
      <c r="O13" s="188" t="s">
        <v>289</v>
      </c>
      <c r="P13" s="607" t="str">
        <f>+IF(O13="NO APLICA","ESCRIBA EL NÚMERO DEL ACUERDO DEL CONSEJO DIRECTIVO EN EL CUAL DECIDE LA NO PROCEDENCIA DE LA APLICACIÓN DEL INDICADOR",IF(O14="NO SE REPORTA","      ESCRIBA EL NÚMERO DEL ACUERDO DEL CONSEJO DIRECTIVO EN LA CUAL SE APRUEBA LA AGENDA DE IMPLEMENTACION DEL INDICADOR",""))</f>
        <v>ESCRIBA EL NÚMERO DEL ACUERDO DEL CONSEJO DIRECTIVO EN EL CUAL DECIDE LA NO PROCEDENCIA DE LA APLICACIÓN DEL INDICADOR</v>
      </c>
      <c r="Q13" s="607"/>
      <c r="R13" s="188" t="s">
        <v>274</v>
      </c>
      <c r="S13" s="607" t="str">
        <f>+IF(R13="NO APLICA","ESCRIBA EL NÚMERO DEL ACUERDO DEL CONSEJO DIRECTIVO EN EL CUAL DECIDE LA NO PROCEDENCIA DE LA APLICACIÓN DEL INDICADOR",IF(R14="NO SE REPORTA","      ESCRIBA EL NÚMERO DEL ACUERDO DEL CONSEJO DIRECTIVO EN LA CUAL SE APRUEBA LA AGENDA DE IMPLEMENTACION DEL INDICADOR",""))</f>
        <v xml:space="preserve">      ESCRIBA EL NÚMERO DEL ACUERDO DEL CONSEJO DIRECTIVO EN LA CUAL SE APRUEBA LA AGENDA DE IMPLEMENTACION DEL INDICADOR</v>
      </c>
      <c r="T13" s="607"/>
      <c r="U13" s="150"/>
      <c r="AV13" s="150"/>
    </row>
    <row r="14" spans="1:48" s="105" customFormat="1" x14ac:dyDescent="0.25">
      <c r="A14" s="149"/>
      <c r="B14" s="149"/>
      <c r="D14" s="157"/>
      <c r="E14" s="172"/>
      <c r="F14" s="178"/>
      <c r="H14" s="179" t="s">
        <v>275</v>
      </c>
      <c r="I14" s="158" t="s">
        <v>277</v>
      </c>
      <c r="J14" s="607"/>
      <c r="K14" s="607"/>
      <c r="L14" s="158" t="s">
        <v>276</v>
      </c>
      <c r="M14" s="607"/>
      <c r="N14" s="607"/>
      <c r="O14" s="158" t="s">
        <v>277</v>
      </c>
      <c r="P14" s="607"/>
      <c r="Q14" s="607"/>
      <c r="R14" s="158" t="s">
        <v>276</v>
      </c>
      <c r="S14" s="607"/>
      <c r="T14" s="607"/>
      <c r="U14" s="150"/>
      <c r="AV14" s="150"/>
    </row>
    <row r="15" spans="1:48" s="105" customFormat="1" x14ac:dyDescent="0.25">
      <c r="A15" s="149"/>
      <c r="B15" s="149"/>
      <c r="D15" s="157"/>
      <c r="E15" s="180"/>
      <c r="F15" s="178"/>
      <c r="H15" s="179"/>
      <c r="I15" s="608"/>
      <c r="J15" s="608"/>
      <c r="K15" s="608"/>
      <c r="L15" s="608"/>
      <c r="M15" s="608"/>
      <c r="N15" s="608"/>
      <c r="O15" s="608"/>
      <c r="P15" s="608"/>
      <c r="Q15" s="608"/>
      <c r="R15" s="608"/>
      <c r="S15" s="608"/>
      <c r="T15" s="608"/>
      <c r="U15" s="150"/>
      <c r="AV15" s="150"/>
    </row>
    <row r="16" spans="1:48" s="105" customFormat="1" ht="24" customHeight="1" x14ac:dyDescent="0.25">
      <c r="A16" s="149"/>
      <c r="B16" s="149"/>
      <c r="D16" s="159"/>
      <c r="E16" s="172"/>
      <c r="F16" s="178"/>
      <c r="H16" s="179" t="s">
        <v>278</v>
      </c>
      <c r="I16" s="609"/>
      <c r="J16" s="609"/>
      <c r="K16" s="609"/>
      <c r="L16" s="609"/>
      <c r="M16" s="609"/>
      <c r="N16" s="609"/>
      <c r="O16" s="609"/>
      <c r="P16" s="609"/>
      <c r="Q16" s="609"/>
      <c r="R16" s="609"/>
      <c r="S16" s="609"/>
      <c r="T16" s="609"/>
      <c r="U16" s="150"/>
      <c r="AV16" s="150"/>
    </row>
    <row r="17" spans="1:48" s="105" customFormat="1" ht="16.5" thickBot="1" x14ac:dyDescent="0.3">
      <c r="A17" s="149"/>
      <c r="B17" s="149"/>
      <c r="D17" s="160"/>
      <c r="E17" s="161"/>
      <c r="F17" s="162"/>
      <c r="G17" s="163"/>
      <c r="H17" s="164"/>
      <c r="I17" s="164"/>
      <c r="J17" s="164"/>
      <c r="K17" s="164"/>
      <c r="L17" s="164"/>
      <c r="M17" s="164"/>
      <c r="N17" s="164"/>
      <c r="O17" s="164"/>
      <c r="P17" s="162"/>
      <c r="Q17" s="162"/>
      <c r="R17" s="162"/>
      <c r="S17" s="169"/>
      <c r="T17" s="169"/>
      <c r="U17" s="170"/>
      <c r="AV17" s="150"/>
    </row>
    <row r="18" spans="1:48" s="105" customFormat="1" x14ac:dyDescent="0.25">
      <c r="A18" s="149"/>
      <c r="B18" s="149"/>
      <c r="D18" s="153"/>
      <c r="E18" s="154"/>
      <c r="F18" s="173"/>
      <c r="G18" s="173"/>
      <c r="H18" s="173"/>
      <c r="I18" s="173"/>
      <c r="J18" s="173"/>
      <c r="K18" s="173"/>
      <c r="L18" s="173"/>
      <c r="M18" s="173"/>
      <c r="AV18" s="150"/>
    </row>
    <row r="19" spans="1:48" ht="16.5" thickBot="1" x14ac:dyDescent="0.3">
      <c r="A19" s="181"/>
      <c r="B19" s="181"/>
      <c r="AQ19" s="105"/>
      <c r="AU19" s="184"/>
      <c r="AV19" s="182"/>
    </row>
    <row r="20" spans="1:48" ht="55.5" customHeight="1" x14ac:dyDescent="0.25">
      <c r="A20" s="181"/>
      <c r="B20" s="612" t="s">
        <v>280</v>
      </c>
      <c r="C20" s="190"/>
      <c r="D20" s="582" t="s">
        <v>287</v>
      </c>
      <c r="E20" s="582"/>
      <c r="F20" s="582"/>
      <c r="G20" s="582"/>
      <c r="H20" s="582"/>
      <c r="I20" s="582"/>
      <c r="J20" s="582"/>
      <c r="K20" s="582"/>
      <c r="L20" s="582"/>
      <c r="M20" s="191"/>
      <c r="N20" s="191"/>
      <c r="O20" s="191"/>
      <c r="P20" s="191"/>
      <c r="Q20" s="19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42"/>
      <c r="AR20" s="191"/>
      <c r="AS20" s="191"/>
      <c r="AT20" s="191"/>
      <c r="AU20" s="192"/>
      <c r="AV20" s="182"/>
    </row>
    <row r="21" spans="1:48" x14ac:dyDescent="0.25">
      <c r="A21" s="181"/>
      <c r="B21" s="613"/>
      <c r="C21" s="181"/>
      <c r="AU21" s="182"/>
      <c r="AV21" s="182"/>
    </row>
    <row r="22" spans="1:48" ht="16.5" thickBot="1" x14ac:dyDescent="0.3">
      <c r="A22" s="181"/>
      <c r="B22" s="613"/>
      <c r="C22" s="181"/>
      <c r="AU22" s="182"/>
      <c r="AV22" s="182"/>
    </row>
    <row r="23" spans="1:48" ht="43.5" customHeight="1" x14ac:dyDescent="0.25">
      <c r="A23" s="181"/>
      <c r="B23" s="613"/>
      <c r="C23" s="181"/>
      <c r="D23" s="586" t="s">
        <v>243</v>
      </c>
      <c r="E23" s="588" t="s">
        <v>233</v>
      </c>
      <c r="F23" s="588" t="s">
        <v>234</v>
      </c>
      <c r="G23" s="541" t="s">
        <v>235</v>
      </c>
      <c r="H23" s="542"/>
      <c r="I23" s="543"/>
      <c r="J23" s="547" t="s">
        <v>228</v>
      </c>
      <c r="K23" s="610"/>
      <c r="L23" s="547" t="s">
        <v>244</v>
      </c>
      <c r="M23" s="610"/>
      <c r="N23" s="547" t="s">
        <v>229</v>
      </c>
      <c r="O23" s="610"/>
      <c r="P23" s="547" t="s">
        <v>230</v>
      </c>
      <c r="Q23" s="548"/>
      <c r="AU23" s="182"/>
      <c r="AV23" s="182"/>
    </row>
    <row r="24" spans="1:48" ht="79.5" customHeight="1" thickBot="1" x14ac:dyDescent="0.3">
      <c r="A24" s="181"/>
      <c r="B24" s="613"/>
      <c r="C24" s="181"/>
      <c r="D24" s="587"/>
      <c r="E24" s="589"/>
      <c r="F24" s="589"/>
      <c r="G24" s="128" t="s">
        <v>231</v>
      </c>
      <c r="H24" s="539" t="s">
        <v>232</v>
      </c>
      <c r="I24" s="540"/>
      <c r="J24" s="549"/>
      <c r="K24" s="611"/>
      <c r="L24" s="549"/>
      <c r="M24" s="611"/>
      <c r="N24" s="549"/>
      <c r="O24" s="611"/>
      <c r="P24" s="549"/>
      <c r="Q24" s="550"/>
      <c r="AU24" s="182"/>
      <c r="AV24" s="182"/>
    </row>
    <row r="25" spans="1:48" x14ac:dyDescent="0.25">
      <c r="A25" s="181"/>
      <c r="B25" s="613"/>
      <c r="D25" s="129"/>
      <c r="E25" s="130"/>
      <c r="F25" s="130"/>
      <c r="G25" s="130"/>
      <c r="H25" s="544"/>
      <c r="I25" s="544"/>
      <c r="J25" s="596"/>
      <c r="K25" s="596"/>
      <c r="L25" s="625"/>
      <c r="M25" s="596"/>
      <c r="N25" s="596"/>
      <c r="O25" s="596"/>
      <c r="P25" s="596"/>
      <c r="Q25" s="597"/>
      <c r="AU25" s="182"/>
      <c r="AV25" s="182"/>
    </row>
    <row r="26" spans="1:48" x14ac:dyDescent="0.25">
      <c r="A26" s="181"/>
      <c r="B26" s="613"/>
      <c r="D26" s="131"/>
      <c r="E26" s="127"/>
      <c r="F26" s="127"/>
      <c r="G26" s="127"/>
      <c r="H26" s="545"/>
      <c r="I26" s="545"/>
      <c r="J26" s="555"/>
      <c r="K26" s="555"/>
      <c r="L26" s="555"/>
      <c r="M26" s="555"/>
      <c r="N26" s="555"/>
      <c r="O26" s="555"/>
      <c r="P26" s="555"/>
      <c r="Q26" s="556"/>
      <c r="AU26" s="182"/>
      <c r="AV26" s="182"/>
    </row>
    <row r="27" spans="1:48" x14ac:dyDescent="0.25">
      <c r="A27" s="181"/>
      <c r="B27" s="613"/>
      <c r="D27" s="131"/>
      <c r="E27" s="127"/>
      <c r="F27" s="127"/>
      <c r="G27" s="127"/>
      <c r="H27" s="545"/>
      <c r="I27" s="545"/>
      <c r="J27" s="555"/>
      <c r="K27" s="555"/>
      <c r="L27" s="555"/>
      <c r="M27" s="555"/>
      <c r="N27" s="555"/>
      <c r="O27" s="555"/>
      <c r="P27" s="555"/>
      <c r="Q27" s="556"/>
      <c r="AU27" s="182"/>
      <c r="AV27" s="182"/>
    </row>
    <row r="28" spans="1:48" ht="16.5" thickBot="1" x14ac:dyDescent="0.3">
      <c r="A28" s="181"/>
      <c r="B28" s="613"/>
      <c r="D28" s="132"/>
      <c r="E28" s="133"/>
      <c r="F28" s="133"/>
      <c r="G28" s="133"/>
      <c r="H28" s="546"/>
      <c r="I28" s="546"/>
      <c r="J28" s="529"/>
      <c r="K28" s="529"/>
      <c r="L28" s="529"/>
      <c r="M28" s="529"/>
      <c r="N28" s="529"/>
      <c r="O28" s="529"/>
      <c r="P28" s="529"/>
      <c r="Q28" s="554"/>
      <c r="AU28" s="182"/>
      <c r="AV28" s="182"/>
    </row>
    <row r="29" spans="1:48" x14ac:dyDescent="0.25">
      <c r="A29" s="181"/>
      <c r="B29" s="613"/>
      <c r="D29" s="126" t="s">
        <v>245</v>
      </c>
      <c r="AU29" s="182"/>
      <c r="AV29" s="182"/>
    </row>
    <row r="30" spans="1:48" x14ac:dyDescent="0.25">
      <c r="A30" s="181"/>
      <c r="B30" s="613"/>
      <c r="AU30" s="182"/>
      <c r="AV30" s="182"/>
    </row>
    <row r="31" spans="1:48" x14ac:dyDescent="0.25">
      <c r="A31" s="181"/>
      <c r="B31" s="613"/>
      <c r="D31" s="531" t="s">
        <v>236</v>
      </c>
      <c r="E31" s="531"/>
      <c r="F31" s="531"/>
      <c r="G31" s="531"/>
      <c r="H31" s="531"/>
      <c r="I31" s="531"/>
      <c r="J31" s="531"/>
      <c r="K31" s="531"/>
      <c r="L31" s="531"/>
      <c r="AU31" s="182"/>
      <c r="AV31" s="182"/>
    </row>
    <row r="32" spans="1:48" ht="16.5" thickBot="1" x14ac:dyDescent="0.3">
      <c r="A32" s="181"/>
      <c r="B32" s="613"/>
      <c r="AU32" s="182"/>
      <c r="AV32" s="182"/>
    </row>
    <row r="33" spans="1:48" ht="51.75" customHeight="1" thickBot="1" x14ac:dyDescent="0.3">
      <c r="A33" s="181"/>
      <c r="B33" s="613"/>
      <c r="D33" s="583" t="s">
        <v>243</v>
      </c>
      <c r="E33" s="590" t="s">
        <v>228</v>
      </c>
      <c r="F33" s="593" t="s">
        <v>247</v>
      </c>
      <c r="G33" s="537" t="s">
        <v>255</v>
      </c>
      <c r="H33" s="537"/>
      <c r="I33" s="537"/>
      <c r="J33" s="537"/>
      <c r="K33" s="537"/>
      <c r="L33" s="537"/>
      <c r="M33" s="538"/>
      <c r="N33" s="536" t="s">
        <v>256</v>
      </c>
      <c r="O33" s="537"/>
      <c r="P33" s="537"/>
      <c r="Q33" s="537"/>
      <c r="R33" s="537"/>
      <c r="S33" s="537"/>
      <c r="T33" s="538"/>
      <c r="U33" s="536" t="s">
        <v>257</v>
      </c>
      <c r="V33" s="537"/>
      <c r="W33" s="537"/>
      <c r="X33" s="537"/>
      <c r="Y33" s="537"/>
      <c r="Z33" s="537"/>
      <c r="AA33" s="538"/>
      <c r="AB33" s="536" t="s">
        <v>258</v>
      </c>
      <c r="AC33" s="537"/>
      <c r="AD33" s="537"/>
      <c r="AE33" s="537"/>
      <c r="AF33" s="537"/>
      <c r="AG33" s="537"/>
      <c r="AH33" s="538"/>
      <c r="AI33" s="536" t="s">
        <v>259</v>
      </c>
      <c r="AJ33" s="537"/>
      <c r="AK33" s="537"/>
      <c r="AL33" s="537"/>
      <c r="AM33" s="537"/>
      <c r="AN33" s="537"/>
      <c r="AO33" s="538"/>
      <c r="AP33" s="599" t="s">
        <v>248</v>
      </c>
      <c r="AQ33" s="600"/>
      <c r="AR33" s="600"/>
      <c r="AS33" s="600"/>
      <c r="AT33" s="601"/>
      <c r="AU33" s="182"/>
      <c r="AV33" s="182"/>
    </row>
    <row r="34" spans="1:48" ht="21.75" customHeight="1" x14ac:dyDescent="0.25">
      <c r="A34" s="181"/>
      <c r="B34" s="613"/>
      <c r="D34" s="584"/>
      <c r="E34" s="591"/>
      <c r="F34" s="594"/>
      <c r="G34" s="602">
        <v>0.15</v>
      </c>
      <c r="H34" s="563"/>
      <c r="I34" s="563"/>
      <c r="J34" s="563"/>
      <c r="K34" s="563"/>
      <c r="L34" s="563"/>
      <c r="M34" s="564"/>
      <c r="N34" s="562">
        <v>0.18</v>
      </c>
      <c r="O34" s="563"/>
      <c r="P34" s="563"/>
      <c r="Q34" s="563"/>
      <c r="R34" s="563"/>
      <c r="S34" s="563"/>
      <c r="T34" s="564"/>
      <c r="U34" s="562">
        <v>0.43</v>
      </c>
      <c r="V34" s="563"/>
      <c r="W34" s="563"/>
      <c r="X34" s="563"/>
      <c r="Y34" s="563"/>
      <c r="Z34" s="563"/>
      <c r="AA34" s="564"/>
      <c r="AB34" s="562">
        <v>0.16</v>
      </c>
      <c r="AC34" s="563"/>
      <c r="AD34" s="563"/>
      <c r="AE34" s="563"/>
      <c r="AF34" s="563"/>
      <c r="AG34" s="563"/>
      <c r="AH34" s="564"/>
      <c r="AI34" s="562">
        <v>0.1</v>
      </c>
      <c r="AJ34" s="563"/>
      <c r="AK34" s="563"/>
      <c r="AL34" s="563"/>
      <c r="AM34" s="563"/>
      <c r="AN34" s="563"/>
      <c r="AO34" s="564"/>
      <c r="AP34" s="654" t="s">
        <v>249</v>
      </c>
      <c r="AQ34" s="656" t="s">
        <v>250</v>
      </c>
      <c r="AR34" s="656" t="s">
        <v>251</v>
      </c>
      <c r="AS34" s="658" t="s">
        <v>252</v>
      </c>
      <c r="AT34" s="660" t="s">
        <v>253</v>
      </c>
      <c r="AU34" s="182"/>
      <c r="AV34" s="182"/>
    </row>
    <row r="35" spans="1:48" ht="22.5" customHeight="1" thickBot="1" x14ac:dyDescent="0.3">
      <c r="A35" s="181"/>
      <c r="B35" s="613"/>
      <c r="D35" s="585"/>
      <c r="E35" s="592"/>
      <c r="F35" s="595"/>
      <c r="G35" s="598" t="s">
        <v>249</v>
      </c>
      <c r="H35" s="566"/>
      <c r="I35" s="566" t="s">
        <v>250</v>
      </c>
      <c r="J35" s="566"/>
      <c r="K35" s="566" t="s">
        <v>251</v>
      </c>
      <c r="L35" s="566"/>
      <c r="M35" s="96" t="s">
        <v>252</v>
      </c>
      <c r="N35" s="565" t="s">
        <v>249</v>
      </c>
      <c r="O35" s="566"/>
      <c r="P35" s="566" t="s">
        <v>250</v>
      </c>
      <c r="Q35" s="566"/>
      <c r="R35" s="566" t="s">
        <v>251</v>
      </c>
      <c r="S35" s="566"/>
      <c r="T35" s="96" t="s">
        <v>252</v>
      </c>
      <c r="U35" s="565" t="s">
        <v>249</v>
      </c>
      <c r="V35" s="566"/>
      <c r="W35" s="566" t="s">
        <v>250</v>
      </c>
      <c r="X35" s="566"/>
      <c r="Y35" s="566" t="s">
        <v>251</v>
      </c>
      <c r="Z35" s="566"/>
      <c r="AA35" s="96" t="s">
        <v>252</v>
      </c>
      <c r="AB35" s="565" t="s">
        <v>249</v>
      </c>
      <c r="AC35" s="566"/>
      <c r="AD35" s="566" t="s">
        <v>250</v>
      </c>
      <c r="AE35" s="566"/>
      <c r="AF35" s="566" t="s">
        <v>251</v>
      </c>
      <c r="AG35" s="566"/>
      <c r="AH35" s="96" t="s">
        <v>252</v>
      </c>
      <c r="AI35" s="565" t="s">
        <v>249</v>
      </c>
      <c r="AJ35" s="566"/>
      <c r="AK35" s="566" t="s">
        <v>250</v>
      </c>
      <c r="AL35" s="566"/>
      <c r="AM35" s="566" t="s">
        <v>251</v>
      </c>
      <c r="AN35" s="566"/>
      <c r="AO35" s="96" t="s">
        <v>252</v>
      </c>
      <c r="AP35" s="655"/>
      <c r="AQ35" s="657"/>
      <c r="AR35" s="657"/>
      <c r="AS35" s="659"/>
      <c r="AT35" s="660"/>
      <c r="AU35" s="182"/>
      <c r="AV35" s="182"/>
    </row>
    <row r="36" spans="1:48" x14ac:dyDescent="0.25">
      <c r="A36" s="181"/>
      <c r="B36" s="613"/>
      <c r="D36" s="262"/>
      <c r="E36" s="261" t="str">
        <f t="shared" ref="E36:E37" si="0">IFERROR((VLOOKUP(D36,D25:Q28,7,FALSE)),"")</f>
        <v/>
      </c>
      <c r="F36" s="267" t="str">
        <f t="shared" ref="F36:F37" si="1">IFERROR((VLOOKUP(D36,D25:Q28,9,FALSE)),"")</f>
        <v/>
      </c>
      <c r="G36" s="530"/>
      <c r="H36" s="519"/>
      <c r="I36" s="519"/>
      <c r="J36" s="519"/>
      <c r="K36" s="519"/>
      <c r="L36" s="519"/>
      <c r="M36" s="97"/>
      <c r="N36" s="553"/>
      <c r="O36" s="519"/>
      <c r="P36" s="519"/>
      <c r="Q36" s="519"/>
      <c r="R36" s="519"/>
      <c r="S36" s="519"/>
      <c r="T36" s="97"/>
      <c r="U36" s="553"/>
      <c r="V36" s="519"/>
      <c r="W36" s="519"/>
      <c r="X36" s="519"/>
      <c r="Y36" s="519"/>
      <c r="Z36" s="519"/>
      <c r="AA36" s="97"/>
      <c r="AB36" s="553"/>
      <c r="AC36" s="519"/>
      <c r="AD36" s="519"/>
      <c r="AE36" s="519"/>
      <c r="AF36" s="519"/>
      <c r="AG36" s="519"/>
      <c r="AH36" s="97"/>
      <c r="AI36" s="553"/>
      <c r="AJ36" s="519"/>
      <c r="AK36" s="519"/>
      <c r="AL36" s="519"/>
      <c r="AM36" s="519"/>
      <c r="AN36" s="519"/>
      <c r="AO36" s="106"/>
      <c r="AP36" s="98">
        <f>+G36+N36+U36+AB36+AI36</f>
        <v>0</v>
      </c>
      <c r="AQ36" s="99">
        <f>+I36+P36+W36+AD36+AK36</f>
        <v>0</v>
      </c>
      <c r="AR36" s="99">
        <f>+K36+R36+Y36+AF36+AM36</f>
        <v>0</v>
      </c>
      <c r="AS36" s="110">
        <f>+M36+T36+AA36+AH36+AO36</f>
        <v>0</v>
      </c>
      <c r="AT36" s="217" t="str">
        <f>IFERROR((IF((SUM(AP36:AS36)+F36)&gt;100%,"ERROR",(SUM(AP36:AS36)+F36))),"")</f>
        <v/>
      </c>
      <c r="AU36" s="182"/>
      <c r="AV36" s="182"/>
    </row>
    <row r="37" spans="1:48" x14ac:dyDescent="0.25">
      <c r="A37" s="181"/>
      <c r="B37" s="613"/>
      <c r="D37" s="268"/>
      <c r="E37" s="263" t="str">
        <f t="shared" si="0"/>
        <v/>
      </c>
      <c r="F37" s="265" t="str">
        <f t="shared" si="1"/>
        <v/>
      </c>
      <c r="G37" s="530"/>
      <c r="H37" s="519"/>
      <c r="I37" s="519"/>
      <c r="J37" s="519"/>
      <c r="K37" s="519"/>
      <c r="L37" s="519"/>
      <c r="M37" s="97"/>
      <c r="N37" s="553"/>
      <c r="O37" s="519"/>
      <c r="P37" s="519"/>
      <c r="Q37" s="519"/>
      <c r="R37" s="519"/>
      <c r="S37" s="519"/>
      <c r="T37" s="97"/>
      <c r="U37" s="553"/>
      <c r="V37" s="519"/>
      <c r="W37" s="519"/>
      <c r="X37" s="519"/>
      <c r="Y37" s="519"/>
      <c r="Z37" s="519"/>
      <c r="AA37" s="97"/>
      <c r="AB37" s="553"/>
      <c r="AC37" s="519"/>
      <c r="AD37" s="519"/>
      <c r="AE37" s="519"/>
      <c r="AF37" s="519"/>
      <c r="AG37" s="519"/>
      <c r="AH37" s="97"/>
      <c r="AI37" s="553"/>
      <c r="AJ37" s="519"/>
      <c r="AK37" s="519"/>
      <c r="AL37" s="519"/>
      <c r="AM37" s="519"/>
      <c r="AN37" s="519"/>
      <c r="AO37" s="106"/>
      <c r="AP37" s="100">
        <f t="shared" ref="AP37:AP41" si="2">+G37+N37+U37+AB37+AI37</f>
        <v>0</v>
      </c>
      <c r="AQ37" s="101">
        <f t="shared" ref="AQ37:AQ41" si="3">+I37+P37+W37+AD37+AK37</f>
        <v>0</v>
      </c>
      <c r="AR37" s="101">
        <f t="shared" ref="AR37:AR41" si="4">+K37+R37+Y37+AF37+AM37</f>
        <v>0</v>
      </c>
      <c r="AS37" s="111">
        <f t="shared" ref="AS37:AS41" si="5">+M37+T37+AA37+AH37+AO37</f>
        <v>0</v>
      </c>
      <c r="AT37" s="218" t="str">
        <f t="shared" ref="AT37:AT41" si="6">IFERROR((IF((SUM(AP37:AS37)+F37)&gt;100%,"ERROR",(SUM(AP37:AS37)+F37))),"")</f>
        <v/>
      </c>
      <c r="AU37" s="182"/>
      <c r="AV37" s="182"/>
    </row>
    <row r="38" spans="1:48" x14ac:dyDescent="0.25">
      <c r="A38" s="181"/>
      <c r="B38" s="613"/>
      <c r="D38" s="268"/>
      <c r="E38" s="263" t="str">
        <f>IFERROR((VLOOKUP(D38,D27:Q30,7,FALSE)),"")</f>
        <v/>
      </c>
      <c r="F38" s="265" t="str">
        <f>IFERROR((VLOOKUP(D38,D27:Q30,9,FALSE)),"")</f>
        <v/>
      </c>
      <c r="G38" s="530"/>
      <c r="H38" s="519"/>
      <c r="I38" s="519"/>
      <c r="J38" s="519"/>
      <c r="K38" s="519"/>
      <c r="L38" s="519"/>
      <c r="M38" s="97"/>
      <c r="N38" s="553"/>
      <c r="O38" s="519"/>
      <c r="P38" s="519"/>
      <c r="Q38" s="519"/>
      <c r="R38" s="519"/>
      <c r="S38" s="519"/>
      <c r="T38" s="97"/>
      <c r="U38" s="553"/>
      <c r="V38" s="519"/>
      <c r="W38" s="519"/>
      <c r="X38" s="519"/>
      <c r="Y38" s="519"/>
      <c r="Z38" s="519"/>
      <c r="AA38" s="97"/>
      <c r="AB38" s="553"/>
      <c r="AC38" s="519"/>
      <c r="AD38" s="519"/>
      <c r="AE38" s="519"/>
      <c r="AF38" s="519"/>
      <c r="AG38" s="519"/>
      <c r="AH38" s="97"/>
      <c r="AI38" s="553"/>
      <c r="AJ38" s="519"/>
      <c r="AK38" s="519"/>
      <c r="AL38" s="519"/>
      <c r="AM38" s="519"/>
      <c r="AN38" s="519"/>
      <c r="AO38" s="106"/>
      <c r="AP38" s="100">
        <f t="shared" si="2"/>
        <v>0</v>
      </c>
      <c r="AQ38" s="101">
        <f t="shared" si="3"/>
        <v>0</v>
      </c>
      <c r="AR38" s="101">
        <f t="shared" si="4"/>
        <v>0</v>
      </c>
      <c r="AS38" s="111">
        <f t="shared" si="5"/>
        <v>0</v>
      </c>
      <c r="AT38" s="218" t="str">
        <f t="shared" si="6"/>
        <v/>
      </c>
      <c r="AU38" s="182"/>
      <c r="AV38" s="182"/>
    </row>
    <row r="39" spans="1:48" x14ac:dyDescent="0.25">
      <c r="A39" s="181"/>
      <c r="B39" s="613"/>
      <c r="D39" s="268"/>
      <c r="E39" s="263" t="str">
        <f t="shared" ref="E39:E41" si="7">IFERROR((VLOOKUP(D39,D28:Q31,7,FALSE)),"")</f>
        <v/>
      </c>
      <c r="F39" s="265" t="str">
        <f t="shared" ref="F39:F41" si="8">IFERROR((VLOOKUP(D39,D28:Q31,9,FALSE)),"")</f>
        <v/>
      </c>
      <c r="G39" s="530"/>
      <c r="H39" s="519"/>
      <c r="I39" s="519"/>
      <c r="J39" s="519"/>
      <c r="K39" s="519"/>
      <c r="L39" s="519"/>
      <c r="M39" s="97"/>
      <c r="N39" s="553"/>
      <c r="O39" s="519"/>
      <c r="P39" s="519"/>
      <c r="Q39" s="519"/>
      <c r="R39" s="519"/>
      <c r="S39" s="519"/>
      <c r="T39" s="97"/>
      <c r="U39" s="553"/>
      <c r="V39" s="519"/>
      <c r="W39" s="519"/>
      <c r="X39" s="519"/>
      <c r="Y39" s="519"/>
      <c r="Z39" s="519"/>
      <c r="AA39" s="97"/>
      <c r="AB39" s="553"/>
      <c r="AC39" s="519"/>
      <c r="AD39" s="519"/>
      <c r="AE39" s="519"/>
      <c r="AF39" s="519"/>
      <c r="AG39" s="519"/>
      <c r="AH39" s="97"/>
      <c r="AI39" s="553"/>
      <c r="AJ39" s="519"/>
      <c r="AK39" s="519"/>
      <c r="AL39" s="519"/>
      <c r="AM39" s="519"/>
      <c r="AN39" s="519"/>
      <c r="AO39" s="106"/>
      <c r="AP39" s="100">
        <f t="shared" si="2"/>
        <v>0</v>
      </c>
      <c r="AQ39" s="101">
        <f t="shared" si="3"/>
        <v>0</v>
      </c>
      <c r="AR39" s="101">
        <f t="shared" si="4"/>
        <v>0</v>
      </c>
      <c r="AS39" s="111">
        <f t="shared" si="5"/>
        <v>0</v>
      </c>
      <c r="AT39" s="218" t="str">
        <f t="shared" si="6"/>
        <v/>
      </c>
      <c r="AU39" s="182"/>
      <c r="AV39" s="182"/>
    </row>
    <row r="40" spans="1:48" x14ac:dyDescent="0.25">
      <c r="A40" s="181"/>
      <c r="B40" s="613"/>
      <c r="D40" s="268"/>
      <c r="E40" s="263" t="str">
        <f t="shared" si="7"/>
        <v/>
      </c>
      <c r="F40" s="265" t="str">
        <f t="shared" si="8"/>
        <v/>
      </c>
      <c r="G40" s="530"/>
      <c r="H40" s="519"/>
      <c r="I40" s="519"/>
      <c r="J40" s="519"/>
      <c r="K40" s="519"/>
      <c r="L40" s="519"/>
      <c r="M40" s="97"/>
      <c r="N40" s="553"/>
      <c r="O40" s="519"/>
      <c r="P40" s="519"/>
      <c r="Q40" s="519"/>
      <c r="R40" s="519"/>
      <c r="S40" s="519"/>
      <c r="T40" s="97"/>
      <c r="U40" s="553"/>
      <c r="V40" s="519"/>
      <c r="W40" s="519"/>
      <c r="X40" s="519"/>
      <c r="Y40" s="519"/>
      <c r="Z40" s="519"/>
      <c r="AA40" s="97"/>
      <c r="AB40" s="553"/>
      <c r="AC40" s="519"/>
      <c r="AD40" s="519"/>
      <c r="AE40" s="519"/>
      <c r="AF40" s="519"/>
      <c r="AG40" s="519"/>
      <c r="AH40" s="97"/>
      <c r="AI40" s="553"/>
      <c r="AJ40" s="519"/>
      <c r="AK40" s="519"/>
      <c r="AL40" s="519"/>
      <c r="AM40" s="519"/>
      <c r="AN40" s="519"/>
      <c r="AO40" s="106"/>
      <c r="AP40" s="100">
        <f t="shared" si="2"/>
        <v>0</v>
      </c>
      <c r="AQ40" s="101">
        <f t="shared" si="3"/>
        <v>0</v>
      </c>
      <c r="AR40" s="101">
        <f t="shared" si="4"/>
        <v>0</v>
      </c>
      <c r="AS40" s="111">
        <f t="shared" si="5"/>
        <v>0</v>
      </c>
      <c r="AT40" s="218" t="str">
        <f t="shared" si="6"/>
        <v/>
      </c>
      <c r="AU40" s="182"/>
      <c r="AV40" s="182"/>
    </row>
    <row r="41" spans="1:48" ht="16.5" thickBot="1" x14ac:dyDescent="0.3">
      <c r="A41" s="181"/>
      <c r="B41" s="613"/>
      <c r="D41" s="269"/>
      <c r="E41" s="264" t="str">
        <f t="shared" si="7"/>
        <v/>
      </c>
      <c r="F41" s="266" t="str">
        <f t="shared" si="8"/>
        <v/>
      </c>
      <c r="G41" s="530"/>
      <c r="H41" s="519"/>
      <c r="I41" s="519"/>
      <c r="J41" s="519"/>
      <c r="K41" s="519"/>
      <c r="L41" s="519"/>
      <c r="M41" s="97"/>
      <c r="N41" s="553"/>
      <c r="O41" s="519"/>
      <c r="P41" s="519"/>
      <c r="Q41" s="519"/>
      <c r="R41" s="519"/>
      <c r="S41" s="519"/>
      <c r="T41" s="97"/>
      <c r="U41" s="553"/>
      <c r="V41" s="519"/>
      <c r="W41" s="519"/>
      <c r="X41" s="519"/>
      <c r="Y41" s="519"/>
      <c r="Z41" s="519"/>
      <c r="AA41" s="97"/>
      <c r="AB41" s="553"/>
      <c r="AC41" s="519"/>
      <c r="AD41" s="519"/>
      <c r="AE41" s="519"/>
      <c r="AF41" s="519"/>
      <c r="AG41" s="519"/>
      <c r="AH41" s="97"/>
      <c r="AI41" s="553"/>
      <c r="AJ41" s="519"/>
      <c r="AK41" s="519"/>
      <c r="AL41" s="519"/>
      <c r="AM41" s="519"/>
      <c r="AN41" s="519"/>
      <c r="AO41" s="106"/>
      <c r="AP41" s="112">
        <f t="shared" si="2"/>
        <v>0</v>
      </c>
      <c r="AQ41" s="113">
        <f t="shared" si="3"/>
        <v>0</v>
      </c>
      <c r="AR41" s="113">
        <f t="shared" si="4"/>
        <v>0</v>
      </c>
      <c r="AS41" s="114">
        <f t="shared" si="5"/>
        <v>0</v>
      </c>
      <c r="AT41" s="219" t="str">
        <f t="shared" si="6"/>
        <v/>
      </c>
      <c r="AU41" s="182"/>
      <c r="AV41" s="182"/>
    </row>
    <row r="42" spans="1:48" ht="16.5" thickBot="1" x14ac:dyDescent="0.3">
      <c r="A42" s="181"/>
      <c r="B42" s="613"/>
      <c r="D42" s="520" t="s">
        <v>254</v>
      </c>
      <c r="E42" s="521"/>
      <c r="F42" s="522"/>
      <c r="G42" s="567" t="str">
        <f>IFERROR(AVERAGEIF(G36:H41,"&gt;0"),"")</f>
        <v/>
      </c>
      <c r="H42" s="561"/>
      <c r="I42" s="561" t="str">
        <f>IFERROR(AVERAGEIF(I36:J41,"&gt;0"),"")</f>
        <v/>
      </c>
      <c r="J42" s="561"/>
      <c r="K42" s="561" t="str">
        <f>IFERROR(AVERAGEIF(K36:L41,"&gt;0"),"")</f>
        <v/>
      </c>
      <c r="L42" s="561"/>
      <c r="M42" s="102" t="str">
        <f>IFERROR(AVERAGEIF(M36:M41,"&gt;0"),"")</f>
        <v/>
      </c>
      <c r="N42" s="567" t="str">
        <f>IFERROR(AVERAGEIF(N36:O41,"&gt;0"),"")</f>
        <v/>
      </c>
      <c r="O42" s="561"/>
      <c r="P42" s="561" t="str">
        <f>IFERROR(AVERAGEIF(P36:Q41,"&gt;0"),"")</f>
        <v/>
      </c>
      <c r="Q42" s="561"/>
      <c r="R42" s="561" t="str">
        <f>IFERROR(AVERAGEIF(R36:S41,"&gt;0"),"")</f>
        <v/>
      </c>
      <c r="S42" s="561"/>
      <c r="T42" s="102" t="str">
        <f>IFERROR(AVERAGEIF(T36:T41,"&gt;0"),"")</f>
        <v/>
      </c>
      <c r="U42" s="567" t="str">
        <f>IFERROR(AVERAGEIF(U36:V41,"&gt;0"),"")</f>
        <v/>
      </c>
      <c r="V42" s="561"/>
      <c r="W42" s="561" t="str">
        <f>IFERROR(AVERAGEIF(W36:X41,"&gt;0"),"")</f>
        <v/>
      </c>
      <c r="X42" s="561"/>
      <c r="Y42" s="561" t="str">
        <f>IFERROR(AVERAGEIF(Y36:Z41,"&gt;0"),"")</f>
        <v/>
      </c>
      <c r="Z42" s="561"/>
      <c r="AA42" s="103" t="str">
        <f>IFERROR(AVERAGEIF(Z36:Z41,"&gt;0"),"")</f>
        <v/>
      </c>
      <c r="AB42" s="560" t="str">
        <f>IFERROR(AVERAGEIF(AB36:AC41,"&gt;0"),"")</f>
        <v/>
      </c>
      <c r="AC42" s="561"/>
      <c r="AD42" s="561" t="str">
        <f>IFERROR(AVERAGEIF(AD36:AE41,"&gt;0"),"")</f>
        <v/>
      </c>
      <c r="AE42" s="561"/>
      <c r="AF42" s="561" t="str">
        <f>IFERROR(AVERAGEIF(AF36:AG41,"&gt;0"),"")</f>
        <v/>
      </c>
      <c r="AG42" s="561"/>
      <c r="AH42" s="104" t="str">
        <f>IFERROR(AVERAGEIF(AG36:AG41,"&gt;0"),"")</f>
        <v/>
      </c>
      <c r="AI42" s="560" t="str">
        <f>IFERROR(AVERAGEIF(AI36:AJ41,"&gt;0"),"")</f>
        <v/>
      </c>
      <c r="AJ42" s="561"/>
      <c r="AK42" s="561" t="str">
        <f>IFERROR(AVERAGEIF(AK36:AL41,"&gt;0"),"")</f>
        <v/>
      </c>
      <c r="AL42" s="561"/>
      <c r="AM42" s="561" t="str">
        <f>IFERROR(AVERAGEIF(AM36:AN41,"&gt;0"),"")</f>
        <v/>
      </c>
      <c r="AN42" s="561"/>
      <c r="AO42" s="104" t="str">
        <f>IFERROR(AVERAGEIF(AN36:AN41,"&gt;0"),"")</f>
        <v/>
      </c>
      <c r="AP42" s="107" t="str">
        <f>IFERROR(AVERAGEIF(AP36:AP41,"&gt;0"),"")</f>
        <v/>
      </c>
      <c r="AQ42" s="108" t="str">
        <f>IFERROR(AVERAGEIF(AQ36:AQ41,"&gt;0"),"")</f>
        <v/>
      </c>
      <c r="AR42" s="108" t="str">
        <f>IFERROR(AVERAGEIF(AR36:AR41,"&gt;0"),"")</f>
        <v/>
      </c>
      <c r="AS42" s="109" t="str">
        <f>IFERROR(AVERAGEIF(AS36:AS41,"&gt;0"),"")</f>
        <v/>
      </c>
      <c r="AT42" s="105"/>
      <c r="AU42" s="182"/>
      <c r="AV42" s="182"/>
    </row>
    <row r="43" spans="1:48" x14ac:dyDescent="0.25">
      <c r="A43" s="181"/>
      <c r="B43" s="613"/>
      <c r="AU43" s="182"/>
      <c r="AV43" s="182"/>
    </row>
    <row r="44" spans="1:48" x14ac:dyDescent="0.25">
      <c r="A44" s="181"/>
      <c r="B44" s="613"/>
      <c r="AU44" s="182"/>
      <c r="AV44" s="182"/>
    </row>
    <row r="45" spans="1:48" x14ac:dyDescent="0.25">
      <c r="A45" s="181"/>
      <c r="B45" s="613"/>
      <c r="AU45" s="182"/>
      <c r="AV45" s="182"/>
    </row>
    <row r="46" spans="1:48" x14ac:dyDescent="0.25">
      <c r="A46" s="181"/>
      <c r="B46" s="613"/>
      <c r="D46" s="532" t="s">
        <v>241</v>
      </c>
      <c r="E46" s="532"/>
      <c r="F46" s="532"/>
      <c r="G46" s="532"/>
      <c r="H46" s="532"/>
      <c r="I46" s="532"/>
      <c r="J46" s="532"/>
      <c r="K46" s="532"/>
      <c r="AU46" s="182"/>
      <c r="AV46" s="182"/>
    </row>
    <row r="47" spans="1:48" ht="16.5" thickBot="1" x14ac:dyDescent="0.3">
      <c r="A47" s="181"/>
      <c r="B47" s="613"/>
      <c r="AU47" s="182"/>
      <c r="AV47" s="182"/>
    </row>
    <row r="48" spans="1:48" ht="15.75" customHeight="1" thickBot="1" x14ac:dyDescent="0.3">
      <c r="A48" s="181"/>
      <c r="B48" s="613"/>
      <c r="D48" s="586" t="s">
        <v>243</v>
      </c>
      <c r="E48" s="623" t="s">
        <v>246</v>
      </c>
      <c r="F48" s="551" t="s">
        <v>260</v>
      </c>
      <c r="G48" s="536" t="s">
        <v>255</v>
      </c>
      <c r="H48" s="537"/>
      <c r="I48" s="537"/>
      <c r="J48" s="537"/>
      <c r="K48" s="537"/>
      <c r="L48" s="537"/>
      <c r="M48" s="538"/>
      <c r="N48" s="536" t="s">
        <v>256</v>
      </c>
      <c r="O48" s="537"/>
      <c r="P48" s="537"/>
      <c r="Q48" s="537"/>
      <c r="R48" s="537"/>
      <c r="S48" s="537"/>
      <c r="T48" s="538"/>
      <c r="U48" s="536" t="s">
        <v>257</v>
      </c>
      <c r="V48" s="537"/>
      <c r="W48" s="537"/>
      <c r="X48" s="537"/>
      <c r="Y48" s="537"/>
      <c r="Z48" s="537"/>
      <c r="AA48" s="538"/>
      <c r="AB48" s="536" t="s">
        <v>258</v>
      </c>
      <c r="AC48" s="537"/>
      <c r="AD48" s="537"/>
      <c r="AE48" s="537"/>
      <c r="AF48" s="537"/>
      <c r="AG48" s="537"/>
      <c r="AH48" s="538"/>
      <c r="AI48" s="536" t="s">
        <v>259</v>
      </c>
      <c r="AJ48" s="537"/>
      <c r="AK48" s="537"/>
      <c r="AL48" s="537"/>
      <c r="AM48" s="537"/>
      <c r="AN48" s="537"/>
      <c r="AO48" s="538"/>
      <c r="AP48" s="557" t="s">
        <v>261</v>
      </c>
      <c r="AQ48" s="558"/>
      <c r="AR48" s="558"/>
      <c r="AS48" s="558"/>
      <c r="AT48" s="559"/>
      <c r="AU48" s="182"/>
      <c r="AV48" s="182"/>
    </row>
    <row r="49" spans="1:48" ht="84.75" customHeight="1" thickBot="1" x14ac:dyDescent="0.3">
      <c r="A49" s="181"/>
      <c r="B49" s="613"/>
      <c r="D49" s="622"/>
      <c r="E49" s="624"/>
      <c r="F49" s="552"/>
      <c r="G49" s="227" t="s">
        <v>249</v>
      </c>
      <c r="H49" s="212" t="s">
        <v>262</v>
      </c>
      <c r="I49" s="228" t="s">
        <v>250</v>
      </c>
      <c r="J49" s="212" t="s">
        <v>263</v>
      </c>
      <c r="K49" s="228" t="s">
        <v>251</v>
      </c>
      <c r="L49" s="212" t="s">
        <v>264</v>
      </c>
      <c r="M49" s="229" t="s">
        <v>252</v>
      </c>
      <c r="N49" s="115" t="s">
        <v>249</v>
      </c>
      <c r="O49" s="116" t="s">
        <v>262</v>
      </c>
      <c r="P49" s="95" t="s">
        <v>250</v>
      </c>
      <c r="Q49" s="116" t="s">
        <v>263</v>
      </c>
      <c r="R49" s="95" t="s">
        <v>251</v>
      </c>
      <c r="S49" s="116" t="s">
        <v>264</v>
      </c>
      <c r="T49" s="96" t="s">
        <v>252</v>
      </c>
      <c r="U49" s="94" t="s">
        <v>249</v>
      </c>
      <c r="V49" s="116" t="s">
        <v>262</v>
      </c>
      <c r="W49" s="95" t="s">
        <v>250</v>
      </c>
      <c r="X49" s="116" t="s">
        <v>263</v>
      </c>
      <c r="Y49" s="95" t="s">
        <v>251</v>
      </c>
      <c r="Z49" s="116" t="s">
        <v>264</v>
      </c>
      <c r="AA49" s="96" t="s">
        <v>252</v>
      </c>
      <c r="AB49" s="94" t="s">
        <v>249</v>
      </c>
      <c r="AC49" s="116" t="s">
        <v>262</v>
      </c>
      <c r="AD49" s="95" t="s">
        <v>250</v>
      </c>
      <c r="AE49" s="116" t="s">
        <v>263</v>
      </c>
      <c r="AF49" s="95" t="s">
        <v>251</v>
      </c>
      <c r="AG49" s="116" t="s">
        <v>264</v>
      </c>
      <c r="AH49" s="96" t="s">
        <v>252</v>
      </c>
      <c r="AI49" s="94" t="s">
        <v>249</v>
      </c>
      <c r="AJ49" s="116" t="s">
        <v>262</v>
      </c>
      <c r="AK49" s="95" t="s">
        <v>250</v>
      </c>
      <c r="AL49" s="116" t="s">
        <v>263</v>
      </c>
      <c r="AM49" s="95" t="s">
        <v>251</v>
      </c>
      <c r="AN49" s="116" t="s">
        <v>264</v>
      </c>
      <c r="AO49" s="96" t="s">
        <v>252</v>
      </c>
      <c r="AP49" s="213" t="s">
        <v>249</v>
      </c>
      <c r="AQ49" s="214" t="s">
        <v>250</v>
      </c>
      <c r="AR49" s="214" t="s">
        <v>251</v>
      </c>
      <c r="AS49" s="220" t="s">
        <v>252</v>
      </c>
      <c r="AT49" s="117" t="s">
        <v>265</v>
      </c>
      <c r="AU49" s="182"/>
      <c r="AV49" s="182"/>
    </row>
    <row r="50" spans="1:48" x14ac:dyDescent="0.25">
      <c r="A50" s="181"/>
      <c r="B50" s="613"/>
      <c r="D50" s="254" t="str">
        <f>IF(ISBLANK(D36),"",D36)</f>
        <v/>
      </c>
      <c r="E50" s="256" t="str">
        <f>+E36</f>
        <v/>
      </c>
      <c r="F50" s="118" t="str">
        <f>+F36</f>
        <v/>
      </c>
      <c r="G50" s="248"/>
      <c r="H50" s="248"/>
      <c r="I50" s="249"/>
      <c r="J50" s="249"/>
      <c r="K50" s="249"/>
      <c r="L50" s="250"/>
      <c r="M50" s="251"/>
      <c r="N50" s="247"/>
      <c r="O50" s="248"/>
      <c r="P50" s="249"/>
      <c r="Q50" s="249"/>
      <c r="R50" s="249"/>
      <c r="S50" s="250"/>
      <c r="T50" s="251"/>
      <c r="U50" s="247"/>
      <c r="V50" s="248"/>
      <c r="W50" s="249"/>
      <c r="X50" s="249"/>
      <c r="Y50" s="249"/>
      <c r="Z50" s="250"/>
      <c r="AA50" s="251"/>
      <c r="AB50" s="236"/>
      <c r="AC50" s="237"/>
      <c r="AD50" s="238"/>
      <c r="AE50" s="238"/>
      <c r="AF50" s="238"/>
      <c r="AG50" s="239"/>
      <c r="AH50" s="240"/>
      <c r="AI50" s="236"/>
      <c r="AJ50" s="237"/>
      <c r="AK50" s="238"/>
      <c r="AL50" s="238"/>
      <c r="AM50" s="238"/>
      <c r="AN50" s="239"/>
      <c r="AO50" s="240"/>
      <c r="AP50" s="98">
        <f>+G50+N50+U50+AB50+AI50</f>
        <v>0</v>
      </c>
      <c r="AQ50" s="99">
        <f>+I50+P50+W50+AD50+AK50</f>
        <v>0</v>
      </c>
      <c r="AR50" s="99">
        <f>+K50+R50+Y50+AF50+AM50</f>
        <v>0</v>
      </c>
      <c r="AS50" s="110">
        <f>+M50+T50+AA50+AH50+AO50</f>
        <v>0</v>
      </c>
      <c r="AT50" s="134" t="str">
        <f>IFERROR((IF((SUM(G50:AO50)+F50)&gt;100%,"ERROR",(SUM(G50:AO50)+F50))),"")</f>
        <v/>
      </c>
      <c r="AU50" s="182"/>
      <c r="AV50" s="182"/>
    </row>
    <row r="51" spans="1:48" x14ac:dyDescent="0.25">
      <c r="A51" s="181"/>
      <c r="B51" s="613"/>
      <c r="D51" s="257" t="str">
        <f>IF(ISBLANK(D37),"",D37)</f>
        <v/>
      </c>
      <c r="E51" s="255" t="str">
        <f t="shared" ref="E51:F51" si="9">+E37</f>
        <v/>
      </c>
      <c r="F51" s="125" t="str">
        <f t="shared" si="9"/>
        <v/>
      </c>
      <c r="G51" s="119"/>
      <c r="H51" s="119"/>
      <c r="I51" s="120"/>
      <c r="J51" s="120"/>
      <c r="K51" s="120"/>
      <c r="L51" s="106"/>
      <c r="M51" s="97"/>
      <c r="N51" s="230"/>
      <c r="O51" s="119"/>
      <c r="P51" s="120"/>
      <c r="Q51" s="120"/>
      <c r="R51" s="120"/>
      <c r="S51" s="106"/>
      <c r="T51" s="97"/>
      <c r="U51" s="230"/>
      <c r="V51" s="119"/>
      <c r="W51" s="120"/>
      <c r="X51" s="120"/>
      <c r="Y51" s="120"/>
      <c r="Z51" s="106"/>
      <c r="AA51" s="97"/>
      <c r="AB51" s="241"/>
      <c r="AC51" s="121"/>
      <c r="AD51" s="122"/>
      <c r="AE51" s="122"/>
      <c r="AF51" s="122"/>
      <c r="AG51" s="123"/>
      <c r="AH51" s="124"/>
      <c r="AI51" s="241"/>
      <c r="AJ51" s="121"/>
      <c r="AK51" s="122"/>
      <c r="AL51" s="122"/>
      <c r="AM51" s="122"/>
      <c r="AN51" s="123"/>
      <c r="AO51" s="124"/>
      <c r="AP51" s="100">
        <f t="shared" ref="AP51:AP55" si="10">+G51+N51+U51+AB51+AI51</f>
        <v>0</v>
      </c>
      <c r="AQ51" s="101">
        <f t="shared" ref="AQ51:AQ55" si="11">+I51+P51+W51+AD51+AK51</f>
        <v>0</v>
      </c>
      <c r="AR51" s="101">
        <f t="shared" ref="AR51:AR55" si="12">+K51+R51+Y51+AF51+AM51</f>
        <v>0</v>
      </c>
      <c r="AS51" s="111">
        <f t="shared" ref="AS51:AS55" si="13">+M51+T51+AA51+AH51+AO51</f>
        <v>0</v>
      </c>
      <c r="AT51" s="252" t="str">
        <f t="shared" ref="AT51:AT55" si="14">IFERROR((IF((SUM(G51:AO51)+F51)&gt;100%,"ERROR",(SUM(G51:AO51)+F51))),"")</f>
        <v/>
      </c>
      <c r="AU51" s="182"/>
      <c r="AV51" s="182"/>
    </row>
    <row r="52" spans="1:48" x14ac:dyDescent="0.25">
      <c r="A52" s="181"/>
      <c r="B52" s="613"/>
      <c r="D52" s="257" t="str">
        <f t="shared" ref="D52:D55" si="15">IF(ISBLANK(D38),"",D38)</f>
        <v/>
      </c>
      <c r="E52" s="255" t="str">
        <f t="shared" ref="E52:F52" si="16">+E38</f>
        <v/>
      </c>
      <c r="F52" s="125" t="str">
        <f t="shared" si="16"/>
        <v/>
      </c>
      <c r="G52" s="119"/>
      <c r="H52" s="119"/>
      <c r="I52" s="120"/>
      <c r="J52" s="120"/>
      <c r="K52" s="120"/>
      <c r="L52" s="106"/>
      <c r="M52" s="97"/>
      <c r="N52" s="230"/>
      <c r="O52" s="119"/>
      <c r="P52" s="120"/>
      <c r="Q52" s="120"/>
      <c r="R52" s="120"/>
      <c r="S52" s="106"/>
      <c r="T52" s="97"/>
      <c r="U52" s="230"/>
      <c r="V52" s="119"/>
      <c r="W52" s="120"/>
      <c r="X52" s="120"/>
      <c r="Y52" s="120"/>
      <c r="Z52" s="106"/>
      <c r="AA52" s="97"/>
      <c r="AB52" s="241"/>
      <c r="AC52" s="121"/>
      <c r="AD52" s="122"/>
      <c r="AE52" s="122"/>
      <c r="AF52" s="122"/>
      <c r="AG52" s="123"/>
      <c r="AH52" s="124"/>
      <c r="AI52" s="241"/>
      <c r="AJ52" s="121"/>
      <c r="AK52" s="122"/>
      <c r="AL52" s="122"/>
      <c r="AM52" s="122"/>
      <c r="AN52" s="123"/>
      <c r="AO52" s="124"/>
      <c r="AP52" s="100">
        <f t="shared" si="10"/>
        <v>0</v>
      </c>
      <c r="AQ52" s="101">
        <f t="shared" si="11"/>
        <v>0</v>
      </c>
      <c r="AR52" s="101">
        <f t="shared" si="12"/>
        <v>0</v>
      </c>
      <c r="AS52" s="111">
        <f t="shared" si="13"/>
        <v>0</v>
      </c>
      <c r="AT52" s="252" t="str">
        <f t="shared" si="14"/>
        <v/>
      </c>
      <c r="AU52" s="182"/>
      <c r="AV52" s="182"/>
    </row>
    <row r="53" spans="1:48" x14ac:dyDescent="0.25">
      <c r="A53" s="181"/>
      <c r="B53" s="613"/>
      <c r="D53" s="257" t="str">
        <f t="shared" si="15"/>
        <v/>
      </c>
      <c r="E53" s="255" t="str">
        <f t="shared" ref="E53:F53" si="17">+E39</f>
        <v/>
      </c>
      <c r="F53" s="125" t="str">
        <f t="shared" si="17"/>
        <v/>
      </c>
      <c r="G53" s="119"/>
      <c r="H53" s="119"/>
      <c r="I53" s="120"/>
      <c r="J53" s="120"/>
      <c r="K53" s="120"/>
      <c r="L53" s="106"/>
      <c r="M53" s="97"/>
      <c r="N53" s="230"/>
      <c r="O53" s="119"/>
      <c r="P53" s="120"/>
      <c r="Q53" s="120"/>
      <c r="R53" s="120"/>
      <c r="S53" s="106"/>
      <c r="T53" s="97"/>
      <c r="U53" s="230"/>
      <c r="V53" s="119"/>
      <c r="W53" s="120"/>
      <c r="X53" s="120"/>
      <c r="Y53" s="120"/>
      <c r="Z53" s="106"/>
      <c r="AA53" s="97"/>
      <c r="AB53" s="241"/>
      <c r="AC53" s="121"/>
      <c r="AD53" s="122"/>
      <c r="AE53" s="122"/>
      <c r="AF53" s="122"/>
      <c r="AG53" s="123"/>
      <c r="AH53" s="124"/>
      <c r="AI53" s="241"/>
      <c r="AJ53" s="121"/>
      <c r="AK53" s="122"/>
      <c r="AL53" s="122"/>
      <c r="AM53" s="122"/>
      <c r="AN53" s="123"/>
      <c r="AO53" s="124"/>
      <c r="AP53" s="100">
        <f t="shared" si="10"/>
        <v>0</v>
      </c>
      <c r="AQ53" s="101">
        <f t="shared" si="11"/>
        <v>0</v>
      </c>
      <c r="AR53" s="101">
        <f t="shared" si="12"/>
        <v>0</v>
      </c>
      <c r="AS53" s="111">
        <f t="shared" si="13"/>
        <v>0</v>
      </c>
      <c r="AT53" s="252" t="str">
        <f t="shared" si="14"/>
        <v/>
      </c>
      <c r="AU53" s="182"/>
      <c r="AV53" s="182"/>
    </row>
    <row r="54" spans="1:48" x14ac:dyDescent="0.25">
      <c r="A54" s="181"/>
      <c r="B54" s="613"/>
      <c r="D54" s="257" t="str">
        <f t="shared" si="15"/>
        <v/>
      </c>
      <c r="E54" s="255" t="str">
        <f t="shared" ref="E54:F54" si="18">+E40</f>
        <v/>
      </c>
      <c r="F54" s="125" t="str">
        <f t="shared" si="18"/>
        <v/>
      </c>
      <c r="G54" s="119"/>
      <c r="H54" s="119"/>
      <c r="I54" s="120"/>
      <c r="J54" s="120"/>
      <c r="K54" s="120"/>
      <c r="L54" s="106"/>
      <c r="M54" s="97"/>
      <c r="N54" s="230"/>
      <c r="O54" s="119"/>
      <c r="P54" s="120"/>
      <c r="Q54" s="120"/>
      <c r="R54" s="120"/>
      <c r="S54" s="106"/>
      <c r="T54" s="97"/>
      <c r="U54" s="230"/>
      <c r="V54" s="119"/>
      <c r="W54" s="120"/>
      <c r="X54" s="120"/>
      <c r="Y54" s="120"/>
      <c r="Z54" s="106"/>
      <c r="AA54" s="97"/>
      <c r="AB54" s="241"/>
      <c r="AC54" s="121"/>
      <c r="AD54" s="122"/>
      <c r="AE54" s="122"/>
      <c r="AF54" s="122"/>
      <c r="AG54" s="123"/>
      <c r="AH54" s="124"/>
      <c r="AI54" s="241"/>
      <c r="AJ54" s="121"/>
      <c r="AK54" s="122"/>
      <c r="AL54" s="122"/>
      <c r="AM54" s="122"/>
      <c r="AN54" s="123"/>
      <c r="AO54" s="124"/>
      <c r="AP54" s="100">
        <f t="shared" si="10"/>
        <v>0</v>
      </c>
      <c r="AQ54" s="101">
        <f t="shared" si="11"/>
        <v>0</v>
      </c>
      <c r="AR54" s="101">
        <f t="shared" si="12"/>
        <v>0</v>
      </c>
      <c r="AS54" s="111">
        <f t="shared" si="13"/>
        <v>0</v>
      </c>
      <c r="AT54" s="252" t="str">
        <f t="shared" si="14"/>
        <v/>
      </c>
      <c r="AU54" s="182"/>
      <c r="AV54" s="182"/>
    </row>
    <row r="55" spans="1:48" ht="20.25" customHeight="1" thickBot="1" x14ac:dyDescent="0.3">
      <c r="A55" s="181"/>
      <c r="B55" s="613"/>
      <c r="D55" s="258" t="str">
        <f t="shared" si="15"/>
        <v/>
      </c>
      <c r="E55" s="259" t="str">
        <f>+E41</f>
        <v/>
      </c>
      <c r="F55" s="260" t="str">
        <f>+F41</f>
        <v/>
      </c>
      <c r="G55" s="232"/>
      <c r="H55" s="232"/>
      <c r="I55" s="233"/>
      <c r="J55" s="233"/>
      <c r="K55" s="233"/>
      <c r="L55" s="234"/>
      <c r="M55" s="235"/>
      <c r="N55" s="231"/>
      <c r="O55" s="232"/>
      <c r="P55" s="233"/>
      <c r="Q55" s="233"/>
      <c r="R55" s="233"/>
      <c r="S55" s="234"/>
      <c r="T55" s="235"/>
      <c r="U55" s="231"/>
      <c r="V55" s="232"/>
      <c r="W55" s="233"/>
      <c r="X55" s="233"/>
      <c r="Y55" s="233"/>
      <c r="Z55" s="234"/>
      <c r="AA55" s="235"/>
      <c r="AB55" s="242"/>
      <c r="AC55" s="243"/>
      <c r="AD55" s="244"/>
      <c r="AE55" s="244"/>
      <c r="AF55" s="244"/>
      <c r="AG55" s="245"/>
      <c r="AH55" s="246"/>
      <c r="AI55" s="242"/>
      <c r="AJ55" s="243"/>
      <c r="AK55" s="244"/>
      <c r="AL55" s="244"/>
      <c r="AM55" s="244"/>
      <c r="AN55" s="245"/>
      <c r="AO55" s="246"/>
      <c r="AP55" s="112">
        <f t="shared" si="10"/>
        <v>0</v>
      </c>
      <c r="AQ55" s="113">
        <f t="shared" si="11"/>
        <v>0</v>
      </c>
      <c r="AR55" s="113">
        <f t="shared" si="12"/>
        <v>0</v>
      </c>
      <c r="AS55" s="114">
        <f t="shared" si="13"/>
        <v>0</v>
      </c>
      <c r="AT55" s="253" t="str">
        <f t="shared" si="14"/>
        <v/>
      </c>
      <c r="AU55" s="182"/>
      <c r="AV55" s="182"/>
    </row>
    <row r="56" spans="1:48" ht="16.5" thickBot="1" x14ac:dyDescent="0.3">
      <c r="A56" s="181"/>
      <c r="B56" s="613"/>
      <c r="D56" s="533" t="s">
        <v>266</v>
      </c>
      <c r="E56" s="534"/>
      <c r="F56" s="535"/>
      <c r="G56" s="226" t="str">
        <f>IFERROR(AVERAGEIF(G50:G55,"&gt;0"),"")</f>
        <v/>
      </c>
      <c r="H56" s="224"/>
      <c r="I56" s="226" t="str">
        <f t="shared" ref="I56:AH56" si="19">IFERROR(AVERAGEIF(I50:I55,"&gt;0"),"")</f>
        <v/>
      </c>
      <c r="J56" s="224"/>
      <c r="K56" s="225" t="str">
        <f t="shared" si="19"/>
        <v/>
      </c>
      <c r="L56" s="224"/>
      <c r="M56" s="225" t="str">
        <f t="shared" si="19"/>
        <v/>
      </c>
      <c r="N56" s="226" t="str">
        <f>IFERROR(AVERAGEIF(N50:N55,"&gt;0"),"")</f>
        <v/>
      </c>
      <c r="O56" s="224"/>
      <c r="P56" s="226" t="str">
        <f t="shared" si="19"/>
        <v/>
      </c>
      <c r="Q56" s="224"/>
      <c r="R56" s="226" t="str">
        <f t="shared" si="19"/>
        <v/>
      </c>
      <c r="S56" s="224"/>
      <c r="T56" s="226" t="str">
        <f t="shared" si="19"/>
        <v/>
      </c>
      <c r="U56" s="226" t="str">
        <f>IFERROR(AVERAGEIF(U50:U55,"&gt;0"),"")</f>
        <v/>
      </c>
      <c r="V56" s="224"/>
      <c r="W56" s="226" t="str">
        <f t="shared" si="19"/>
        <v/>
      </c>
      <c r="X56" s="224"/>
      <c r="Y56" s="226" t="str">
        <f t="shared" si="19"/>
        <v/>
      </c>
      <c r="Z56" s="224"/>
      <c r="AA56" s="226" t="str">
        <f t="shared" si="19"/>
        <v/>
      </c>
      <c r="AB56" s="226" t="str">
        <f>IFERROR(AVERAGEIF(AB50:AB55,"&gt;0"),"")</f>
        <v/>
      </c>
      <c r="AC56" s="224"/>
      <c r="AD56" s="226" t="str">
        <f t="shared" si="19"/>
        <v/>
      </c>
      <c r="AE56" s="224"/>
      <c r="AF56" s="226" t="str">
        <f t="shared" si="19"/>
        <v/>
      </c>
      <c r="AG56" s="224"/>
      <c r="AH56" s="226" t="str">
        <f t="shared" si="19"/>
        <v/>
      </c>
      <c r="AI56" s="226" t="str">
        <f>IFERROR(AVERAGEIF(AI50:AI55,"&gt;0"),"")</f>
        <v/>
      </c>
      <c r="AJ56" s="224"/>
      <c r="AK56" s="226" t="str">
        <f t="shared" ref="AK56:AO56" si="20">IFERROR(AVERAGEIF(AK50:AK55,"&gt;0"),"")</f>
        <v/>
      </c>
      <c r="AL56" s="224"/>
      <c r="AM56" s="226" t="str">
        <f t="shared" si="20"/>
        <v/>
      </c>
      <c r="AN56" s="224"/>
      <c r="AO56" s="226" t="str">
        <f t="shared" si="20"/>
        <v/>
      </c>
      <c r="AP56" s="221" t="str">
        <f t="shared" ref="AP56:AS56" si="21">IFERROR(AVERAGEIF(AP50:AP55,"&gt;0"),"")</f>
        <v/>
      </c>
      <c r="AQ56" s="222" t="str">
        <f t="shared" si="21"/>
        <v/>
      </c>
      <c r="AR56" s="222" t="str">
        <f t="shared" si="21"/>
        <v/>
      </c>
      <c r="AS56" s="223" t="str">
        <f t="shared" si="21"/>
        <v/>
      </c>
      <c r="AT56" s="224" t="str">
        <f>IFERROR(AVERAGEIF(AT50:AT55,"&gt;0"),"")</f>
        <v/>
      </c>
      <c r="AU56" s="182"/>
      <c r="AV56" s="182"/>
    </row>
    <row r="57" spans="1:48" x14ac:dyDescent="0.25">
      <c r="A57" s="181"/>
      <c r="B57" s="613"/>
      <c r="AU57" s="182"/>
      <c r="AV57" s="182"/>
    </row>
    <row r="58" spans="1:48" x14ac:dyDescent="0.25">
      <c r="A58" s="181"/>
      <c r="B58" s="613"/>
      <c r="AU58" s="182"/>
      <c r="AV58" s="182"/>
    </row>
    <row r="59" spans="1:48" x14ac:dyDescent="0.25">
      <c r="A59" s="181"/>
      <c r="B59" s="613"/>
      <c r="D59" s="183" t="s">
        <v>242</v>
      </c>
      <c r="AU59" s="182"/>
      <c r="AV59" s="182"/>
    </row>
    <row r="60" spans="1:48" ht="16.5" thickBot="1" x14ac:dyDescent="0.3">
      <c r="A60" s="181"/>
      <c r="B60" s="613"/>
      <c r="AU60" s="182"/>
      <c r="AV60" s="182"/>
    </row>
    <row r="61" spans="1:48" ht="95.25" customHeight="1" thickBot="1" x14ac:dyDescent="0.3">
      <c r="A61" s="181"/>
      <c r="B61" s="613"/>
      <c r="D61" s="274" t="str">
        <f>+D48</f>
        <v>Nombre del páramo delimitado por Minambiente en la jurisdicción</v>
      </c>
      <c r="E61" s="216" t="s">
        <v>237</v>
      </c>
      <c r="F61" s="135" t="s">
        <v>238</v>
      </c>
      <c r="G61" s="135" t="s">
        <v>239</v>
      </c>
      <c r="H61" s="525" t="s">
        <v>240</v>
      </c>
      <c r="I61" s="526"/>
      <c r="J61" s="599" t="s">
        <v>281</v>
      </c>
      <c r="K61" s="615"/>
      <c r="L61" s="211" t="s">
        <v>282</v>
      </c>
      <c r="AU61" s="182"/>
      <c r="AV61" s="182"/>
    </row>
    <row r="62" spans="1:48" x14ac:dyDescent="0.25">
      <c r="A62" s="181"/>
      <c r="B62" s="613"/>
      <c r="D62" s="137" t="str">
        <f>IF(ISBLANK(D50),"",D50)</f>
        <v/>
      </c>
      <c r="E62" s="138" t="str">
        <f>IFERROR(AP50/AP36,"")</f>
        <v/>
      </c>
      <c r="F62" s="139" t="str">
        <f>IFERROR(AQ50/AQ36,"N.A.")</f>
        <v>N.A.</v>
      </c>
      <c r="G62" s="139" t="str">
        <f>IFERROR(AR50/AR36,"N.A.")</f>
        <v>N.A.</v>
      </c>
      <c r="H62" s="527" t="str">
        <f>IFERROR(AS50/AS36,"N.A.")</f>
        <v>N.A.</v>
      </c>
      <c r="I62" s="528"/>
      <c r="J62" s="616"/>
      <c r="K62" s="617"/>
      <c r="L62" s="166"/>
      <c r="AU62" s="182"/>
      <c r="AV62" s="182"/>
    </row>
    <row r="63" spans="1:48" x14ac:dyDescent="0.25">
      <c r="A63" s="181"/>
      <c r="B63" s="613"/>
      <c r="D63" s="137" t="str">
        <f>IF(ISBLANK(D51),"",D51)</f>
        <v/>
      </c>
      <c r="E63" s="140" t="str">
        <f>IFERROR(AP51/AP37,"")</f>
        <v/>
      </c>
      <c r="F63" s="136" t="str">
        <f t="shared" ref="F63:F67" si="22">IFERROR(AQ51/AQ37,"N.A.")</f>
        <v>N.A.</v>
      </c>
      <c r="G63" s="136" t="str">
        <f t="shared" ref="G63:G67" si="23">IFERROR(AR51/AR37,"N.A.")</f>
        <v>N.A.</v>
      </c>
      <c r="H63" s="523" t="str">
        <f t="shared" ref="H63:H67" si="24">IFERROR(AS51/AS37,"N.A.")</f>
        <v>N.A.</v>
      </c>
      <c r="I63" s="524"/>
      <c r="J63" s="618"/>
      <c r="K63" s="619"/>
      <c r="L63" s="165"/>
      <c r="AU63" s="182"/>
      <c r="AV63" s="182"/>
    </row>
    <row r="64" spans="1:48" x14ac:dyDescent="0.25">
      <c r="A64" s="181"/>
      <c r="B64" s="613"/>
      <c r="D64" s="137" t="str">
        <f t="shared" ref="D64:D67" si="25">IF(ISBLANK(D52),"",D52)</f>
        <v/>
      </c>
      <c r="E64" s="140" t="str">
        <f t="shared" ref="E64:E67" si="26">IFERROR(AP52/AP38,"")</f>
        <v/>
      </c>
      <c r="F64" s="136" t="str">
        <f t="shared" si="22"/>
        <v>N.A.</v>
      </c>
      <c r="G64" s="136" t="str">
        <f t="shared" si="23"/>
        <v>N.A.</v>
      </c>
      <c r="H64" s="523" t="str">
        <f t="shared" si="24"/>
        <v>N.A.</v>
      </c>
      <c r="I64" s="524"/>
      <c r="J64" s="618"/>
      <c r="K64" s="619"/>
      <c r="L64" s="165"/>
      <c r="AU64" s="182"/>
      <c r="AV64" s="182"/>
    </row>
    <row r="65" spans="1:48" x14ac:dyDescent="0.25">
      <c r="A65" s="181"/>
      <c r="B65" s="613"/>
      <c r="D65" s="137" t="str">
        <f t="shared" si="25"/>
        <v/>
      </c>
      <c r="E65" s="140" t="str">
        <f t="shared" si="26"/>
        <v/>
      </c>
      <c r="F65" s="136" t="str">
        <f t="shared" si="22"/>
        <v>N.A.</v>
      </c>
      <c r="G65" s="136" t="str">
        <f t="shared" si="23"/>
        <v>N.A.</v>
      </c>
      <c r="H65" s="523" t="str">
        <f t="shared" si="24"/>
        <v>N.A.</v>
      </c>
      <c r="I65" s="524"/>
      <c r="J65" s="618"/>
      <c r="K65" s="619"/>
      <c r="L65" s="165"/>
      <c r="AU65" s="182"/>
      <c r="AV65" s="182"/>
    </row>
    <row r="66" spans="1:48" x14ac:dyDescent="0.25">
      <c r="A66" s="181"/>
      <c r="B66" s="613"/>
      <c r="D66" s="137" t="str">
        <f t="shared" si="25"/>
        <v/>
      </c>
      <c r="E66" s="140" t="str">
        <f t="shared" si="26"/>
        <v/>
      </c>
      <c r="F66" s="136" t="str">
        <f t="shared" si="22"/>
        <v>N.A.</v>
      </c>
      <c r="G66" s="136" t="str">
        <f t="shared" si="23"/>
        <v>N.A.</v>
      </c>
      <c r="H66" s="523" t="str">
        <f t="shared" si="24"/>
        <v>N.A.</v>
      </c>
      <c r="I66" s="524"/>
      <c r="J66" s="618"/>
      <c r="K66" s="619"/>
      <c r="L66" s="165"/>
      <c r="AU66" s="182"/>
      <c r="AV66" s="182"/>
    </row>
    <row r="67" spans="1:48" ht="16.5" thickBot="1" x14ac:dyDescent="0.3">
      <c r="A67" s="181"/>
      <c r="B67" s="613"/>
      <c r="D67" s="137" t="str">
        <f t="shared" si="25"/>
        <v/>
      </c>
      <c r="E67" s="271" t="str">
        <f t="shared" si="26"/>
        <v/>
      </c>
      <c r="F67" s="272" t="str">
        <f t="shared" si="22"/>
        <v>N.A.</v>
      </c>
      <c r="G67" s="272" t="str">
        <f t="shared" si="23"/>
        <v>N.A.</v>
      </c>
      <c r="H67" s="626" t="str">
        <f t="shared" si="24"/>
        <v>N.A.</v>
      </c>
      <c r="I67" s="627"/>
      <c r="J67" s="620"/>
      <c r="K67" s="621"/>
      <c r="L67" s="167"/>
      <c r="AU67" s="182"/>
      <c r="AV67" s="182"/>
    </row>
    <row r="68" spans="1:48" ht="16.5" thickBot="1" x14ac:dyDescent="0.3">
      <c r="A68" s="181"/>
      <c r="B68" s="613"/>
      <c r="D68" s="215" t="s">
        <v>254</v>
      </c>
      <c r="E68" s="270" t="str">
        <f>IFERROR(AP56/AP42,"")</f>
        <v/>
      </c>
      <c r="F68" s="273" t="str">
        <f>IFERROR(AQ56/AQ42,"")</f>
        <v/>
      </c>
      <c r="G68" s="273" t="str">
        <f>IFERROR(AR56/AR42,"")</f>
        <v/>
      </c>
      <c r="H68" s="628" t="str">
        <f>IFERROR(AS56/AS42,"")</f>
        <v/>
      </c>
      <c r="I68" s="629"/>
      <c r="AU68" s="182"/>
      <c r="AV68" s="182"/>
    </row>
    <row r="69" spans="1:48" ht="16.5" thickBot="1" x14ac:dyDescent="0.3">
      <c r="A69" s="181"/>
      <c r="B69" s="614"/>
      <c r="C69" s="184"/>
      <c r="D69" s="184"/>
      <c r="E69" s="184"/>
      <c r="F69" s="184"/>
      <c r="G69" s="184"/>
      <c r="H69" s="184"/>
      <c r="I69" s="184"/>
      <c r="J69" s="184"/>
      <c r="K69" s="184"/>
      <c r="L69" s="184"/>
      <c r="M69" s="184"/>
      <c r="N69" s="184"/>
      <c r="O69" s="184"/>
      <c r="P69" s="184"/>
      <c r="Q69" s="184"/>
      <c r="R69" s="184"/>
      <c r="S69" s="184"/>
      <c r="T69" s="184"/>
      <c r="U69" s="184"/>
      <c r="V69" s="184"/>
      <c r="W69" s="184"/>
      <c r="X69" s="184"/>
      <c r="Y69" s="184"/>
      <c r="Z69" s="184"/>
      <c r="AA69" s="184"/>
      <c r="AB69" s="184"/>
      <c r="AC69" s="184"/>
      <c r="AD69" s="184"/>
      <c r="AE69" s="184"/>
      <c r="AF69" s="184"/>
      <c r="AG69" s="184"/>
      <c r="AH69" s="184"/>
      <c r="AI69" s="184"/>
      <c r="AJ69" s="184"/>
      <c r="AK69" s="184"/>
      <c r="AL69" s="184"/>
      <c r="AM69" s="184"/>
      <c r="AN69" s="184"/>
      <c r="AO69" s="184"/>
      <c r="AP69" s="184"/>
      <c r="AQ69" s="184"/>
      <c r="AR69" s="184"/>
      <c r="AS69" s="184"/>
      <c r="AT69" s="184"/>
      <c r="AU69" s="185"/>
      <c r="AV69" s="182"/>
    </row>
    <row r="70" spans="1:48" ht="16.5" thickBot="1" x14ac:dyDescent="0.3">
      <c r="A70" s="186"/>
      <c r="B70" s="184"/>
      <c r="C70" s="184"/>
      <c r="D70" s="184"/>
      <c r="E70" s="184"/>
      <c r="F70" s="184"/>
      <c r="G70" s="184"/>
      <c r="H70" s="184"/>
      <c r="I70" s="184"/>
      <c r="J70" s="184"/>
      <c r="K70" s="184"/>
      <c r="L70" s="184"/>
      <c r="M70" s="184"/>
      <c r="N70" s="184"/>
      <c r="O70" s="184"/>
      <c r="P70" s="184"/>
      <c r="Q70" s="184"/>
      <c r="R70" s="184"/>
      <c r="S70" s="184"/>
      <c r="T70" s="184"/>
      <c r="U70" s="184"/>
      <c r="V70" s="184"/>
      <c r="W70" s="184"/>
      <c r="X70" s="184"/>
      <c r="Y70" s="184"/>
      <c r="Z70" s="184"/>
      <c r="AA70" s="184"/>
      <c r="AB70" s="184"/>
      <c r="AC70" s="184"/>
      <c r="AD70" s="184"/>
      <c r="AE70" s="184"/>
      <c r="AF70" s="184"/>
      <c r="AG70" s="184"/>
      <c r="AH70" s="184"/>
      <c r="AI70" s="184"/>
      <c r="AJ70" s="184"/>
      <c r="AK70" s="184"/>
      <c r="AL70" s="184"/>
      <c r="AM70" s="184"/>
      <c r="AN70" s="184"/>
      <c r="AO70" s="184"/>
      <c r="AP70" s="184"/>
      <c r="AQ70" s="184"/>
      <c r="AR70" s="184"/>
      <c r="AS70" s="184"/>
      <c r="AT70" s="184"/>
      <c r="AU70" s="184"/>
      <c r="AV70" s="185"/>
    </row>
    <row r="71" spans="1:48" ht="16.5" thickBot="1" x14ac:dyDescent="0.3"/>
    <row r="72" spans="1:48" s="199" customFormat="1" ht="17.25" thickBot="1" x14ac:dyDescent="0.35">
      <c r="A72" s="193"/>
      <c r="B72" s="194"/>
      <c r="C72" s="195"/>
      <c r="D72" s="196"/>
      <c r="E72" s="196"/>
      <c r="F72" s="196"/>
      <c r="G72" s="196"/>
      <c r="H72" s="196"/>
      <c r="I72" s="196"/>
      <c r="J72" s="196"/>
      <c r="K72" s="196"/>
      <c r="L72" s="196"/>
      <c r="M72" s="196"/>
      <c r="N72" s="196"/>
      <c r="O72" s="196"/>
      <c r="P72" s="196"/>
      <c r="Q72" s="197"/>
      <c r="R72" s="197"/>
      <c r="S72" s="197"/>
      <c r="T72" s="197"/>
      <c r="U72" s="197"/>
      <c r="V72" s="197"/>
      <c r="W72" s="197"/>
      <c r="X72" s="197"/>
      <c r="Y72" s="197"/>
      <c r="Z72" s="209"/>
      <c r="AA72" s="209"/>
      <c r="AB72" s="209"/>
      <c r="AC72" s="209"/>
      <c r="AD72" s="209"/>
      <c r="AE72" s="209"/>
      <c r="AF72" s="209"/>
      <c r="AG72" s="209"/>
      <c r="AH72" s="209"/>
      <c r="AI72" s="209"/>
      <c r="AJ72" s="209"/>
      <c r="AK72" s="209"/>
      <c r="AL72" s="209"/>
      <c r="AM72" s="209"/>
      <c r="AN72" s="209"/>
      <c r="AO72" s="209"/>
      <c r="AP72" s="209"/>
      <c r="AQ72" s="209"/>
      <c r="AR72" s="209"/>
      <c r="AS72" s="209"/>
      <c r="AT72" s="209"/>
      <c r="AU72" s="209"/>
      <c r="AV72" s="198"/>
    </row>
    <row r="73" spans="1:48" s="199" customFormat="1" ht="17.25" customHeight="1" thickBot="1" x14ac:dyDescent="0.35">
      <c r="A73" s="200"/>
      <c r="B73" s="642" t="s">
        <v>283</v>
      </c>
      <c r="C73" s="643"/>
      <c r="D73" s="643"/>
      <c r="E73" s="643"/>
      <c r="F73" s="643"/>
      <c r="G73" s="643"/>
      <c r="H73" s="643"/>
      <c r="I73" s="643"/>
      <c r="J73" s="643"/>
      <c r="K73" s="643"/>
      <c r="L73" s="643"/>
      <c r="M73" s="643"/>
      <c r="N73" s="643"/>
      <c r="O73" s="643"/>
      <c r="P73" s="643"/>
      <c r="Q73" s="643"/>
      <c r="R73" s="643"/>
      <c r="S73" s="643"/>
      <c r="T73" s="643"/>
      <c r="U73" s="643"/>
      <c r="V73" s="643"/>
      <c r="W73" s="643"/>
      <c r="X73" s="643"/>
      <c r="Y73" s="643"/>
      <c r="Z73" s="643"/>
      <c r="AA73" s="643"/>
      <c r="AB73" s="643"/>
      <c r="AC73" s="643"/>
      <c r="AD73" s="643"/>
      <c r="AE73" s="643"/>
      <c r="AF73" s="643"/>
      <c r="AG73" s="643"/>
      <c r="AH73" s="643"/>
      <c r="AI73" s="643"/>
      <c r="AJ73" s="643"/>
      <c r="AK73" s="643"/>
      <c r="AL73" s="643"/>
      <c r="AM73" s="643"/>
      <c r="AN73" s="643"/>
      <c r="AO73" s="643"/>
      <c r="AP73" s="643"/>
      <c r="AQ73" s="643"/>
      <c r="AR73" s="643"/>
      <c r="AS73" s="643"/>
      <c r="AT73" s="643"/>
      <c r="AU73" s="644"/>
      <c r="AV73" s="201"/>
    </row>
    <row r="74" spans="1:48" s="199" customFormat="1" ht="16.5" x14ac:dyDescent="0.3">
      <c r="A74" s="200"/>
      <c r="B74" s="630">
        <v>1</v>
      </c>
      <c r="C74" s="633" t="s">
        <v>162</v>
      </c>
      <c r="D74" s="634"/>
      <c r="E74" s="635"/>
      <c r="F74" s="645">
        <v>0</v>
      </c>
      <c r="G74" s="646"/>
      <c r="H74" s="646"/>
      <c r="I74" s="646"/>
      <c r="J74" s="646"/>
      <c r="K74" s="646"/>
      <c r="L74" s="646"/>
      <c r="M74" s="646"/>
      <c r="N74" s="646"/>
      <c r="O74" s="646"/>
      <c r="P74" s="646"/>
      <c r="Q74" s="646"/>
      <c r="R74" s="646"/>
      <c r="S74" s="646"/>
      <c r="T74" s="646"/>
      <c r="U74" s="646"/>
      <c r="V74" s="646"/>
      <c r="W74" s="646"/>
      <c r="X74" s="646"/>
      <c r="Y74" s="646"/>
      <c r="Z74" s="646"/>
      <c r="AA74" s="646"/>
      <c r="AB74" s="646"/>
      <c r="AC74" s="646"/>
      <c r="AD74" s="646"/>
      <c r="AE74" s="646"/>
      <c r="AF74" s="646"/>
      <c r="AG74" s="646"/>
      <c r="AH74" s="646"/>
      <c r="AI74" s="646"/>
      <c r="AJ74" s="646"/>
      <c r="AK74" s="646"/>
      <c r="AL74" s="646"/>
      <c r="AM74" s="646"/>
      <c r="AN74" s="646"/>
      <c r="AO74" s="646"/>
      <c r="AP74" s="646"/>
      <c r="AQ74" s="646"/>
      <c r="AR74" s="646"/>
      <c r="AS74" s="646"/>
      <c r="AT74" s="646"/>
      <c r="AU74" s="647"/>
      <c r="AV74" s="201"/>
    </row>
    <row r="75" spans="1:48" s="199" customFormat="1" ht="16.5" x14ac:dyDescent="0.3">
      <c r="A75" s="200"/>
      <c r="B75" s="631"/>
      <c r="C75" s="636" t="s">
        <v>1</v>
      </c>
      <c r="D75" s="637"/>
      <c r="E75" s="638"/>
      <c r="F75" s="648"/>
      <c r="G75" s="649"/>
      <c r="H75" s="649"/>
      <c r="I75" s="649"/>
      <c r="J75" s="649"/>
      <c r="K75" s="649"/>
      <c r="L75" s="649"/>
      <c r="M75" s="649"/>
      <c r="N75" s="649"/>
      <c r="O75" s="649"/>
      <c r="P75" s="649"/>
      <c r="Q75" s="649"/>
      <c r="R75" s="649"/>
      <c r="S75" s="649"/>
      <c r="T75" s="649"/>
      <c r="U75" s="649"/>
      <c r="V75" s="649"/>
      <c r="W75" s="649"/>
      <c r="X75" s="649"/>
      <c r="Y75" s="649"/>
      <c r="Z75" s="649"/>
      <c r="AA75" s="649"/>
      <c r="AB75" s="649"/>
      <c r="AC75" s="649"/>
      <c r="AD75" s="649"/>
      <c r="AE75" s="649"/>
      <c r="AF75" s="649"/>
      <c r="AG75" s="649"/>
      <c r="AH75" s="649"/>
      <c r="AI75" s="649"/>
      <c r="AJ75" s="649"/>
      <c r="AK75" s="649"/>
      <c r="AL75" s="649"/>
      <c r="AM75" s="649"/>
      <c r="AN75" s="649"/>
      <c r="AO75" s="649"/>
      <c r="AP75" s="649"/>
      <c r="AQ75" s="649"/>
      <c r="AR75" s="649"/>
      <c r="AS75" s="649"/>
      <c r="AT75" s="649"/>
      <c r="AU75" s="650"/>
      <c r="AV75" s="201"/>
    </row>
    <row r="76" spans="1:48" s="199" customFormat="1" ht="16.5" x14ac:dyDescent="0.3">
      <c r="A76" s="200"/>
      <c r="B76" s="631"/>
      <c r="C76" s="636" t="s">
        <v>284</v>
      </c>
      <c r="D76" s="637"/>
      <c r="E76" s="638"/>
      <c r="F76" s="648"/>
      <c r="G76" s="649"/>
      <c r="H76" s="649"/>
      <c r="I76" s="649"/>
      <c r="J76" s="649"/>
      <c r="K76" s="649"/>
      <c r="L76" s="649"/>
      <c r="M76" s="649"/>
      <c r="N76" s="649"/>
      <c r="O76" s="649"/>
      <c r="P76" s="649"/>
      <c r="Q76" s="649"/>
      <c r="R76" s="649"/>
      <c r="S76" s="649"/>
      <c r="T76" s="649"/>
      <c r="U76" s="649"/>
      <c r="V76" s="649"/>
      <c r="W76" s="649"/>
      <c r="X76" s="649"/>
      <c r="Y76" s="649"/>
      <c r="Z76" s="649"/>
      <c r="AA76" s="649"/>
      <c r="AB76" s="649"/>
      <c r="AC76" s="649"/>
      <c r="AD76" s="649"/>
      <c r="AE76" s="649"/>
      <c r="AF76" s="649"/>
      <c r="AG76" s="649"/>
      <c r="AH76" s="649"/>
      <c r="AI76" s="649"/>
      <c r="AJ76" s="649"/>
      <c r="AK76" s="649"/>
      <c r="AL76" s="649"/>
      <c r="AM76" s="649"/>
      <c r="AN76" s="649"/>
      <c r="AO76" s="649"/>
      <c r="AP76" s="649"/>
      <c r="AQ76" s="649"/>
      <c r="AR76" s="649"/>
      <c r="AS76" s="649"/>
      <c r="AT76" s="649"/>
      <c r="AU76" s="650"/>
      <c r="AV76" s="201"/>
    </row>
    <row r="77" spans="1:48" s="199" customFormat="1" ht="16.5" x14ac:dyDescent="0.3">
      <c r="A77" s="200"/>
      <c r="B77" s="631"/>
      <c r="C77" s="636" t="s">
        <v>160</v>
      </c>
      <c r="D77" s="637"/>
      <c r="E77" s="638"/>
      <c r="F77" s="648"/>
      <c r="G77" s="649"/>
      <c r="H77" s="649"/>
      <c r="I77" s="649"/>
      <c r="J77" s="649"/>
      <c r="K77" s="649"/>
      <c r="L77" s="649"/>
      <c r="M77" s="649"/>
      <c r="N77" s="649"/>
      <c r="O77" s="649"/>
      <c r="P77" s="649"/>
      <c r="Q77" s="649"/>
      <c r="R77" s="649"/>
      <c r="S77" s="649"/>
      <c r="T77" s="649"/>
      <c r="U77" s="649"/>
      <c r="V77" s="649"/>
      <c r="W77" s="649"/>
      <c r="X77" s="649"/>
      <c r="Y77" s="649"/>
      <c r="Z77" s="649"/>
      <c r="AA77" s="649"/>
      <c r="AB77" s="649"/>
      <c r="AC77" s="649"/>
      <c r="AD77" s="649"/>
      <c r="AE77" s="649"/>
      <c r="AF77" s="649"/>
      <c r="AG77" s="649"/>
      <c r="AH77" s="649"/>
      <c r="AI77" s="649"/>
      <c r="AJ77" s="649"/>
      <c r="AK77" s="649"/>
      <c r="AL77" s="649"/>
      <c r="AM77" s="649"/>
      <c r="AN77" s="649"/>
      <c r="AO77" s="649"/>
      <c r="AP77" s="649"/>
      <c r="AQ77" s="649"/>
      <c r="AR77" s="649"/>
      <c r="AS77" s="649"/>
      <c r="AT77" s="649"/>
      <c r="AU77" s="650"/>
      <c r="AV77" s="201"/>
    </row>
    <row r="78" spans="1:48" s="199" customFormat="1" ht="16.5" x14ac:dyDescent="0.3">
      <c r="A78" s="200"/>
      <c r="B78" s="631"/>
      <c r="C78" s="636" t="s">
        <v>285</v>
      </c>
      <c r="D78" s="637"/>
      <c r="E78" s="638"/>
      <c r="F78" s="648"/>
      <c r="G78" s="649"/>
      <c r="H78" s="649"/>
      <c r="I78" s="649"/>
      <c r="J78" s="649"/>
      <c r="K78" s="649"/>
      <c r="L78" s="649"/>
      <c r="M78" s="649"/>
      <c r="N78" s="649"/>
      <c r="O78" s="649"/>
      <c r="P78" s="649"/>
      <c r="Q78" s="649"/>
      <c r="R78" s="649"/>
      <c r="S78" s="649"/>
      <c r="T78" s="649"/>
      <c r="U78" s="649"/>
      <c r="V78" s="649"/>
      <c r="W78" s="649"/>
      <c r="X78" s="649"/>
      <c r="Y78" s="649"/>
      <c r="Z78" s="649"/>
      <c r="AA78" s="649"/>
      <c r="AB78" s="649"/>
      <c r="AC78" s="649"/>
      <c r="AD78" s="649"/>
      <c r="AE78" s="649"/>
      <c r="AF78" s="649"/>
      <c r="AG78" s="649"/>
      <c r="AH78" s="649"/>
      <c r="AI78" s="649"/>
      <c r="AJ78" s="649"/>
      <c r="AK78" s="649"/>
      <c r="AL78" s="649"/>
      <c r="AM78" s="649"/>
      <c r="AN78" s="649"/>
      <c r="AO78" s="649"/>
      <c r="AP78" s="649"/>
      <c r="AQ78" s="649"/>
      <c r="AR78" s="649"/>
      <c r="AS78" s="649"/>
      <c r="AT78" s="649"/>
      <c r="AU78" s="650"/>
      <c r="AV78" s="201"/>
    </row>
    <row r="79" spans="1:48" s="199" customFormat="1" ht="16.5" x14ac:dyDescent="0.3">
      <c r="A79" s="200"/>
      <c r="B79" s="631"/>
      <c r="C79" s="636" t="s">
        <v>163</v>
      </c>
      <c r="D79" s="637"/>
      <c r="E79" s="638"/>
      <c r="F79" s="648"/>
      <c r="G79" s="649"/>
      <c r="H79" s="649"/>
      <c r="I79" s="649"/>
      <c r="J79" s="649"/>
      <c r="K79" s="649"/>
      <c r="L79" s="649"/>
      <c r="M79" s="649"/>
      <c r="N79" s="649"/>
      <c r="O79" s="649"/>
      <c r="P79" s="649"/>
      <c r="Q79" s="649"/>
      <c r="R79" s="649"/>
      <c r="S79" s="649"/>
      <c r="T79" s="649"/>
      <c r="U79" s="649"/>
      <c r="V79" s="649"/>
      <c r="W79" s="649"/>
      <c r="X79" s="649"/>
      <c r="Y79" s="649"/>
      <c r="Z79" s="649"/>
      <c r="AA79" s="649"/>
      <c r="AB79" s="649"/>
      <c r="AC79" s="649"/>
      <c r="AD79" s="649"/>
      <c r="AE79" s="649"/>
      <c r="AF79" s="649"/>
      <c r="AG79" s="649"/>
      <c r="AH79" s="649"/>
      <c r="AI79" s="649"/>
      <c r="AJ79" s="649"/>
      <c r="AK79" s="649"/>
      <c r="AL79" s="649"/>
      <c r="AM79" s="649"/>
      <c r="AN79" s="649"/>
      <c r="AO79" s="649"/>
      <c r="AP79" s="649"/>
      <c r="AQ79" s="649"/>
      <c r="AR79" s="649"/>
      <c r="AS79" s="649"/>
      <c r="AT79" s="649"/>
      <c r="AU79" s="650"/>
      <c r="AV79" s="201"/>
    </row>
    <row r="80" spans="1:48" s="199" customFormat="1" ht="17.25" thickBot="1" x14ac:dyDescent="0.35">
      <c r="A80" s="200"/>
      <c r="B80" s="632"/>
      <c r="C80" s="639" t="s">
        <v>286</v>
      </c>
      <c r="D80" s="640"/>
      <c r="E80" s="641"/>
      <c r="F80" s="651"/>
      <c r="G80" s="652"/>
      <c r="H80" s="652"/>
      <c r="I80" s="652"/>
      <c r="J80" s="652"/>
      <c r="K80" s="652"/>
      <c r="L80" s="652"/>
      <c r="M80" s="652"/>
      <c r="N80" s="652"/>
      <c r="O80" s="652"/>
      <c r="P80" s="652"/>
      <c r="Q80" s="652"/>
      <c r="R80" s="652"/>
      <c r="S80" s="652"/>
      <c r="T80" s="652"/>
      <c r="U80" s="652"/>
      <c r="V80" s="652"/>
      <c r="W80" s="652"/>
      <c r="X80" s="652"/>
      <c r="Y80" s="652"/>
      <c r="Z80" s="652"/>
      <c r="AA80" s="652"/>
      <c r="AB80" s="652"/>
      <c r="AC80" s="652"/>
      <c r="AD80" s="652"/>
      <c r="AE80" s="652"/>
      <c r="AF80" s="652"/>
      <c r="AG80" s="652"/>
      <c r="AH80" s="652"/>
      <c r="AI80" s="652"/>
      <c r="AJ80" s="652"/>
      <c r="AK80" s="652"/>
      <c r="AL80" s="652"/>
      <c r="AM80" s="652"/>
      <c r="AN80" s="652"/>
      <c r="AO80" s="652"/>
      <c r="AP80" s="652"/>
      <c r="AQ80" s="652"/>
      <c r="AR80" s="652"/>
      <c r="AS80" s="652"/>
      <c r="AT80" s="652"/>
      <c r="AU80" s="653"/>
      <c r="AV80" s="201"/>
    </row>
    <row r="81" spans="1:48" s="199" customFormat="1" ht="17.25" thickBot="1" x14ac:dyDescent="0.35">
      <c r="A81" s="202"/>
      <c r="B81" s="203"/>
      <c r="C81" s="204"/>
      <c r="D81" s="205"/>
      <c r="E81" s="205"/>
      <c r="F81" s="206"/>
      <c r="G81" s="206"/>
      <c r="H81" s="206"/>
      <c r="I81" s="206"/>
      <c r="J81" s="206"/>
      <c r="K81" s="206"/>
      <c r="L81" s="206"/>
      <c r="M81" s="206"/>
      <c r="N81" s="206"/>
      <c r="O81" s="206"/>
      <c r="P81" s="206"/>
      <c r="Q81" s="207"/>
      <c r="R81" s="207"/>
      <c r="S81" s="207"/>
      <c r="T81" s="207"/>
      <c r="U81" s="207"/>
      <c r="V81" s="207"/>
      <c r="W81" s="207"/>
      <c r="X81" s="207"/>
      <c r="Y81" s="207"/>
      <c r="Z81" s="210"/>
      <c r="AA81" s="210"/>
      <c r="AB81" s="210"/>
      <c r="AC81" s="210"/>
      <c r="AD81" s="210"/>
      <c r="AE81" s="210"/>
      <c r="AF81" s="210"/>
      <c r="AG81" s="210"/>
      <c r="AH81" s="210"/>
      <c r="AI81" s="210"/>
      <c r="AJ81" s="210"/>
      <c r="AK81" s="210"/>
      <c r="AL81" s="210"/>
      <c r="AM81" s="210"/>
      <c r="AN81" s="210"/>
      <c r="AO81" s="210"/>
      <c r="AP81" s="210"/>
      <c r="AQ81" s="210"/>
      <c r="AR81" s="210"/>
      <c r="AS81" s="210"/>
      <c r="AT81" s="210"/>
      <c r="AU81" s="210"/>
      <c r="AV81" s="208"/>
    </row>
    <row r="82" spans="1:48" s="105" customFormat="1" x14ac:dyDescent="0.25">
      <c r="D82" s="154"/>
    </row>
  </sheetData>
  <mergeCells count="235">
    <mergeCell ref="AS34:AS35"/>
    <mergeCell ref="AT34:AT35"/>
    <mergeCell ref="N37:O37"/>
    <mergeCell ref="P37:Q37"/>
    <mergeCell ref="R37:S37"/>
    <mergeCell ref="AD35:AE35"/>
    <mergeCell ref="AF35:AG35"/>
    <mergeCell ref="N36:O36"/>
    <mergeCell ref="R36:S36"/>
    <mergeCell ref="U36:V36"/>
    <mergeCell ref="W36:X36"/>
    <mergeCell ref="P35:Q35"/>
    <mergeCell ref="R35:S35"/>
    <mergeCell ref="U35:V35"/>
    <mergeCell ref="W35:X35"/>
    <mergeCell ref="Y35:Z35"/>
    <mergeCell ref="U37:V37"/>
    <mergeCell ref="W37:X37"/>
    <mergeCell ref="Y37:Z37"/>
    <mergeCell ref="B74:B80"/>
    <mergeCell ref="C74:E74"/>
    <mergeCell ref="C75:E75"/>
    <mergeCell ref="C76:E76"/>
    <mergeCell ref="C77:E77"/>
    <mergeCell ref="C78:E78"/>
    <mergeCell ref="C79:E79"/>
    <mergeCell ref="C80:E80"/>
    <mergeCell ref="B73:AU73"/>
    <mergeCell ref="F74:AU74"/>
    <mergeCell ref="F75:AU75"/>
    <mergeCell ref="F76:AU76"/>
    <mergeCell ref="F77:AU77"/>
    <mergeCell ref="F78:AU78"/>
    <mergeCell ref="F79:AU79"/>
    <mergeCell ref="F80:AU80"/>
    <mergeCell ref="B20:B69"/>
    <mergeCell ref="J61:K61"/>
    <mergeCell ref="J62:K62"/>
    <mergeCell ref="J63:K63"/>
    <mergeCell ref="J64:K64"/>
    <mergeCell ref="J65:K65"/>
    <mergeCell ref="J66:K66"/>
    <mergeCell ref="J67:K67"/>
    <mergeCell ref="D48:D49"/>
    <mergeCell ref="E48:E49"/>
    <mergeCell ref="G36:H36"/>
    <mergeCell ref="I36:J36"/>
    <mergeCell ref="K36:L36"/>
    <mergeCell ref="L23:M24"/>
    <mergeCell ref="J23:K24"/>
    <mergeCell ref="J25:K25"/>
    <mergeCell ref="L25:M25"/>
    <mergeCell ref="L26:M26"/>
    <mergeCell ref="H67:I67"/>
    <mergeCell ref="H68:I68"/>
    <mergeCell ref="G38:H38"/>
    <mergeCell ref="I38:J38"/>
    <mergeCell ref="K38:L38"/>
    <mergeCell ref="G39:H39"/>
    <mergeCell ref="AP33:AT33"/>
    <mergeCell ref="G34:M34"/>
    <mergeCell ref="C4:F4"/>
    <mergeCell ref="E11:F11"/>
    <mergeCell ref="M12:N12"/>
    <mergeCell ref="P12:Q12"/>
    <mergeCell ref="S12:T12"/>
    <mergeCell ref="S13:T13"/>
    <mergeCell ref="S14:T14"/>
    <mergeCell ref="P13:Q13"/>
    <mergeCell ref="P14:Q14"/>
    <mergeCell ref="M13:N13"/>
    <mergeCell ref="M14:N14"/>
    <mergeCell ref="J13:K13"/>
    <mergeCell ref="J14:K14"/>
    <mergeCell ref="I15:T15"/>
    <mergeCell ref="I16:T16"/>
    <mergeCell ref="N23:O24"/>
    <mergeCell ref="N34:T34"/>
    <mergeCell ref="U34:AA34"/>
    <mergeCell ref="AB34:AH34"/>
    <mergeCell ref="AP34:AP35"/>
    <mergeCell ref="AQ34:AQ35"/>
    <mergeCell ref="AR34:AR35"/>
    <mergeCell ref="C1:AT1"/>
    <mergeCell ref="C2:AT2"/>
    <mergeCell ref="C3:AT3"/>
    <mergeCell ref="G4:AT4"/>
    <mergeCell ref="C5:AT5"/>
    <mergeCell ref="J12:K12"/>
    <mergeCell ref="D20:L20"/>
    <mergeCell ref="D33:D35"/>
    <mergeCell ref="D23:D24"/>
    <mergeCell ref="E23:E24"/>
    <mergeCell ref="F23:F24"/>
    <mergeCell ref="E33:E35"/>
    <mergeCell ref="F33:F35"/>
    <mergeCell ref="G33:M33"/>
    <mergeCell ref="N33:T33"/>
    <mergeCell ref="U33:AA33"/>
    <mergeCell ref="AB35:AC35"/>
    <mergeCell ref="N25:O25"/>
    <mergeCell ref="P25:Q25"/>
    <mergeCell ref="J27:K27"/>
    <mergeCell ref="L27:M27"/>
    <mergeCell ref="N27:O27"/>
    <mergeCell ref="P27:Q27"/>
    <mergeCell ref="AB33:AH33"/>
    <mergeCell ref="AD39:AE39"/>
    <mergeCell ref="AF39:AG39"/>
    <mergeCell ref="AB37:AC37"/>
    <mergeCell ref="AD37:AE37"/>
    <mergeCell ref="AF37:AG37"/>
    <mergeCell ref="Y36:Z36"/>
    <mergeCell ref="AB36:AC36"/>
    <mergeCell ref="AD36:AE36"/>
    <mergeCell ref="AF36:AG36"/>
    <mergeCell ref="Y38:Z38"/>
    <mergeCell ref="AB38:AC38"/>
    <mergeCell ref="AD38:AE38"/>
    <mergeCell ref="AF38:AG38"/>
    <mergeCell ref="R39:S39"/>
    <mergeCell ref="U40:V40"/>
    <mergeCell ref="W40:X40"/>
    <mergeCell ref="Y40:Z40"/>
    <mergeCell ref="AB40:AC40"/>
    <mergeCell ref="N38:O38"/>
    <mergeCell ref="P38:Q38"/>
    <mergeCell ref="R38:S38"/>
    <mergeCell ref="U39:V39"/>
    <mergeCell ref="W39:X39"/>
    <mergeCell ref="Y39:Z39"/>
    <mergeCell ref="AB39:AC39"/>
    <mergeCell ref="U38:V38"/>
    <mergeCell ref="W38:X38"/>
    <mergeCell ref="AD40:AE40"/>
    <mergeCell ref="AF40:AG40"/>
    <mergeCell ref="G40:H40"/>
    <mergeCell ref="I40:J40"/>
    <mergeCell ref="K40:L40"/>
    <mergeCell ref="N40:O40"/>
    <mergeCell ref="P40:Q40"/>
    <mergeCell ref="R40:S40"/>
    <mergeCell ref="U41:V41"/>
    <mergeCell ref="W41:X41"/>
    <mergeCell ref="Y41:Z41"/>
    <mergeCell ref="AB41:AC41"/>
    <mergeCell ref="AD41:AE41"/>
    <mergeCell ref="AF41:AG41"/>
    <mergeCell ref="G41:H41"/>
    <mergeCell ref="I41:J41"/>
    <mergeCell ref="K41:L41"/>
    <mergeCell ref="N41:O41"/>
    <mergeCell ref="P41:Q41"/>
    <mergeCell ref="R41:S41"/>
    <mergeCell ref="U42:V42"/>
    <mergeCell ref="W42:X42"/>
    <mergeCell ref="Y42:Z42"/>
    <mergeCell ref="AB42:AC42"/>
    <mergeCell ref="AD42:AE42"/>
    <mergeCell ref="AF42:AG42"/>
    <mergeCell ref="G42:H42"/>
    <mergeCell ref="I42:J42"/>
    <mergeCell ref="K42:L42"/>
    <mergeCell ref="N42:O42"/>
    <mergeCell ref="P42:Q42"/>
    <mergeCell ref="R42:S42"/>
    <mergeCell ref="AM38:AN38"/>
    <mergeCell ref="AI33:AO33"/>
    <mergeCell ref="AI34:AO34"/>
    <mergeCell ref="AI35:AJ35"/>
    <mergeCell ref="AK35:AL35"/>
    <mergeCell ref="AM35:AN35"/>
    <mergeCell ref="AI36:AJ36"/>
    <mergeCell ref="AK36:AL36"/>
    <mergeCell ref="AM36:AN36"/>
    <mergeCell ref="AP48:AT48"/>
    <mergeCell ref="AI41:AJ41"/>
    <mergeCell ref="AK41:AL41"/>
    <mergeCell ref="AM41:AN41"/>
    <mergeCell ref="AI42:AJ42"/>
    <mergeCell ref="AK42:AL42"/>
    <mergeCell ref="AM42:AN42"/>
    <mergeCell ref="AI39:AJ39"/>
    <mergeCell ref="AK39:AL39"/>
    <mergeCell ref="AM39:AN39"/>
    <mergeCell ref="AI40:AJ40"/>
    <mergeCell ref="AK40:AL40"/>
    <mergeCell ref="AM40:AN40"/>
    <mergeCell ref="AI48:AO48"/>
    <mergeCell ref="H24:I24"/>
    <mergeCell ref="G23:I23"/>
    <mergeCell ref="H25:I25"/>
    <mergeCell ref="H26:I26"/>
    <mergeCell ref="H27:I27"/>
    <mergeCell ref="H28:I28"/>
    <mergeCell ref="P23:Q24"/>
    <mergeCell ref="F48:F49"/>
    <mergeCell ref="G48:M48"/>
    <mergeCell ref="N48:T48"/>
    <mergeCell ref="U48:AA48"/>
    <mergeCell ref="AB48:AH48"/>
    <mergeCell ref="AI37:AJ37"/>
    <mergeCell ref="AK37:AL37"/>
    <mergeCell ref="AM37:AN37"/>
    <mergeCell ref="AI38:AJ38"/>
    <mergeCell ref="L28:M28"/>
    <mergeCell ref="N28:O28"/>
    <mergeCell ref="P28:Q28"/>
    <mergeCell ref="J26:K26"/>
    <mergeCell ref="N26:O26"/>
    <mergeCell ref="P26:Q26"/>
    <mergeCell ref="AK38:AL38"/>
    <mergeCell ref="P36:Q36"/>
    <mergeCell ref="D42:F42"/>
    <mergeCell ref="H64:I64"/>
    <mergeCell ref="H65:I65"/>
    <mergeCell ref="H66:I66"/>
    <mergeCell ref="H61:I61"/>
    <mergeCell ref="H62:I62"/>
    <mergeCell ref="H63:I63"/>
    <mergeCell ref="J28:K28"/>
    <mergeCell ref="G37:H37"/>
    <mergeCell ref="I37:J37"/>
    <mergeCell ref="K37:L37"/>
    <mergeCell ref="D31:L31"/>
    <mergeCell ref="D46:K46"/>
    <mergeCell ref="D56:F56"/>
    <mergeCell ref="I39:J39"/>
    <mergeCell ref="K39:L39"/>
    <mergeCell ref="N39:O39"/>
    <mergeCell ref="P39:Q39"/>
    <mergeCell ref="G35:H35"/>
    <mergeCell ref="I35:J35"/>
    <mergeCell ref="K35:L35"/>
    <mergeCell ref="N35:O35"/>
  </mergeCells>
  <phoneticPr fontId="3" type="noConversion"/>
  <conditionalFormatting sqref="G36:G41 I36:I41 K36:K41 M36:N41 P36:P41 R36:R41 T36:U41 W36:W41 Y36:Y41 AA36:AB41 AD36:AD41 AF36:AF41 AH36:AI41 AK36:AK41 AM36:AM41 AO36:AO41">
    <cfRule type="cellIs" dxfId="9" priority="12" operator="between">
      <formula>1.01</formula>
      <formula>1000</formula>
    </cfRule>
  </conditionalFormatting>
  <conditionalFormatting sqref="G50:AO55">
    <cfRule type="cellIs" dxfId="8" priority="9" operator="between">
      <formula>1.01</formula>
      <formula>1000</formula>
    </cfRule>
  </conditionalFormatting>
  <conditionalFormatting sqref="J13:K13">
    <cfRule type="containsText" dxfId="7" priority="4" operator="containsText" text="**">
      <formula>NOT(ISERROR(SEARCH("**",J13)))</formula>
    </cfRule>
  </conditionalFormatting>
  <conditionalFormatting sqref="M13:N13">
    <cfRule type="containsText" dxfId="6" priority="3" operator="containsText" text="**">
      <formula>NOT(ISERROR(SEARCH("**",M13)))</formula>
    </cfRule>
  </conditionalFormatting>
  <conditionalFormatting sqref="P13:Q13">
    <cfRule type="containsText" dxfId="5" priority="2" operator="containsText" text="**">
      <formula>NOT(ISERROR(SEARCH("**",P13)))</formula>
    </cfRule>
  </conditionalFormatting>
  <conditionalFormatting sqref="S13:T13">
    <cfRule type="containsText" dxfId="4" priority="1" operator="containsText" text="**">
      <formula>NOT(ISERROR(SEARCH("**",S13)))</formula>
    </cfRule>
  </conditionalFormatting>
  <conditionalFormatting sqref="AP36:AT41">
    <cfRule type="cellIs" dxfId="3" priority="10" operator="equal">
      <formula>0</formula>
    </cfRule>
  </conditionalFormatting>
  <conditionalFormatting sqref="AP50:AT55">
    <cfRule type="cellIs" dxfId="2" priority="6" operator="equal">
      <formula>0</formula>
    </cfRule>
  </conditionalFormatting>
  <conditionalFormatting sqref="AT36:AT41">
    <cfRule type="containsText" dxfId="1" priority="11" operator="containsText" text="ERROR">
      <formula>NOT(ISERROR(SEARCH("ERROR",AT36)))</formula>
    </cfRule>
  </conditionalFormatting>
  <conditionalFormatting sqref="AT50:AT55">
    <cfRule type="containsText" dxfId="0" priority="8" operator="containsText" text="ERROR">
      <formula>NOT(ISERROR(SEARCH("ERROR",AT50)))</formula>
    </cfRule>
  </conditionalFormatting>
  <dataValidations count="10">
    <dataValidation type="custom" allowBlank="1" showInputMessage="1" showErrorMessage="1" error="No puede superar el valor asignado a la fase 15%" sqref="G36:M41" xr:uid="{60E3ACEC-FAA3-4326-89E9-AC6472590A8D}">
      <formula1>SUM($G36:$M36)&lt;=$G$34</formula1>
    </dataValidation>
    <dataValidation type="custom" allowBlank="1" showInputMessage="1" showErrorMessage="1" error="La suma de la programación no puede ser superior a 18%" sqref="N36:T41 N50:T55" xr:uid="{7E36377B-3DA0-4AD3-9A71-BAA9A4369F75}">
      <formula1>SUM($N36:$T36)&lt;=$N$34</formula1>
    </dataValidation>
    <dataValidation type="custom" allowBlank="1" showInputMessage="1" showErrorMessage="1" error="La suma de la programación no puede ser superior a 43%" sqref="U36:AA41 U50:AA55" xr:uid="{C4FED35F-D402-4119-A8F1-E41CED89A9EA}">
      <formula1>SUM($U36:$AA36)&lt;=$U$34</formula1>
    </dataValidation>
    <dataValidation type="custom" allowBlank="1" showInputMessage="1" showErrorMessage="1" error="La suma de la programación no puede ser superior a 16%" sqref="AB36:AH41 AB50:AH55" xr:uid="{18BCA114-761F-46AF-AEAD-8454753D02F8}">
      <formula1>SUM($AB36:$AH36)&lt;=$AB$34</formula1>
    </dataValidation>
    <dataValidation type="custom" allowBlank="1" showInputMessage="1" showErrorMessage="1" error="La suma de la programación no puede ser superior a 10%" sqref="AI36:AO41 AI50:AO55" xr:uid="{8BBE2DF7-8FC9-4BF7-9E86-1A23FEFC8D36}">
      <formula1>SUM($AI36:$AO36)&lt;=$AI$34</formula1>
    </dataValidation>
    <dataValidation type="custom" allowBlank="1" showInputMessage="1" showErrorMessage="1" error="La suma de la programación no puede ser superior a 21%" sqref="G50:M55" xr:uid="{28EE12EC-DA10-423E-81E3-CE3B8B28CE60}">
      <formula1>SUM($G50:$M50)&lt;=$G$34</formula1>
    </dataValidation>
    <dataValidation type="whole" operator="greaterThanOrEqual" allowBlank="1" showErrorMessage="1" errorTitle="ERROR" error="Escriba un número igual o mayor que 0" promptTitle="ERROR" prompt="Escriba un número igual o mayor que 0" sqref="E61:G61" xr:uid="{C12BEF46-BA34-418E-B964-D8606314CAA1}">
      <formula1>0</formula1>
    </dataValidation>
    <dataValidation operator="greaterThanOrEqual" allowBlank="1" showErrorMessage="1" errorTitle="ERROR" error="Escriba un número igual o mayor que 0" promptTitle="ERROR" prompt="Escriba un número igual o mayor que 0" sqref="E62:H68" xr:uid="{114BDDE6-5AAB-4856-8FA1-1769BE2679BB}"/>
    <dataValidation type="list" allowBlank="1" showInputMessage="1" showErrorMessage="1" sqref="I13 L13 O13 R13" xr:uid="{E0590977-7F5E-44CA-A7BD-AB9943BE28B9}">
      <formula1>"SI APLICA, NO APLICA"</formula1>
    </dataValidation>
    <dataValidation type="list" allowBlank="1" showInputMessage="1" showErrorMessage="1" sqref="I14 L14 O14 R14" xr:uid="{32EAFF01-DB54-4105-94D8-84DA5904FF14}">
      <formula1>"SI SE REPORTA, NO SE REPORTA"</formula1>
    </dataValidation>
  </dataValidations>
  <hyperlinks>
    <hyperlink ref="D9" location="'ANEXO 3'!A1" display="VOLVER AL INDICE" xr:uid="{3646AB36-3D58-4EA7-B66C-BF76B64EE20A}"/>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Formato Hoja Metodológica</vt:lpstr>
      <vt:lpstr>Hoja1</vt:lpstr>
      <vt:lpstr>acumula</vt:lpstr>
      <vt:lpstr>'Formato Hoja Metodológica'!Área_de_impresión</vt:lpstr>
      <vt:lpstr>cobertura</vt:lpstr>
      <vt:lpstr>Desagregaci</vt:lpstr>
      <vt:lpstr>enfoque</vt:lpstr>
      <vt:lpstr>fuente</vt:lpstr>
      <vt:lpstr>orienta</vt:lpstr>
      <vt:lpstr>periodicidad</vt:lpstr>
      <vt:lpstr>tipo</vt:lpstr>
      <vt:lpstr>tipounidad</vt:lpstr>
      <vt:lpstr>'Formato Hoja Metodológica'!Títulos_a_imprimir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2023-12-14T17:45:01Z</dcterms:modified>
  <cp:category/>
  <cp:contentStatus/>
</cp:coreProperties>
</file>