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C\REPORTES WEB EJECUCIONES 2024\"/>
    </mc:Choice>
  </mc:AlternateContent>
  <xr:revisionPtr revIDLastSave="0" documentId="13_ncr:1_{905FB15D-FA2B-4FCD-A96A-43836B40EE98}" xr6:coauthVersionLast="47" xr6:coauthVersionMax="47" xr10:uidLastSave="{00000000-0000-0000-0000-000000000000}"/>
  <bookViews>
    <workbookView xWindow="-120" yWindow="-120" windowWidth="24240" windowHeight="13140" firstSheet="5" activeTab="5" xr2:uid="{C45D0526-B90D-4235-87BE-472B991FC042}"/>
  </bookViews>
  <sheets>
    <sheet name="arreglo rubros MADS" sheetId="12" state="hidden" r:id="rId1"/>
    <sheet name="Resumen 1 SECTOR" sheetId="3" state="hidden" r:id="rId2"/>
    <sheet name="Resumen 2 MADS" sheetId="5" state="hidden" r:id="rId3"/>
    <sheet name="Resumen 3 FONAM" sheetId="9" state="hidden" r:id="rId4"/>
    <sheet name="Resumen 4 CAR" sheetId="10" state="hidden" r:id="rId5"/>
    <sheet name="REPORTE_ENTIDAD" sheetId="7" r:id="rId6"/>
  </sheets>
  <definedNames>
    <definedName name="____h35" hidden="1">{#N/A,#N/A,FALSE,"informes"}</definedName>
    <definedName name="____R" hidden="1">{"INGRESOS DOLARES",#N/A,FALSE,"informes"}</definedName>
    <definedName name="___h35" hidden="1">{#N/A,#N/A,FALSE,"informes"}</definedName>
    <definedName name="___R" hidden="1">{"INGRESOS DOLARES",#N/A,FALSE,"informes"}</definedName>
    <definedName name="__123Graph_ATOTAL" hidden="1">#REF!</definedName>
    <definedName name="__123Graph_B" hidden="1">#REF!</definedName>
    <definedName name="__123Graph_D" hidden="1">#REF!</definedName>
    <definedName name="__123Graph_F" hidden="1">#REF!</definedName>
    <definedName name="__123Graph_X" hidden="1">#REF!</definedName>
    <definedName name="_Fill" hidden="1">#REF!</definedName>
    <definedName name="_xlnm._FilterDatabase" localSheetId="1" hidden="1">'Resumen 1 SECTOR'!$A$2:$J$39</definedName>
    <definedName name="_xlnm._FilterDatabase" localSheetId="2" hidden="1">'Resumen 2 MADS'!$A$2:$L$32</definedName>
    <definedName name="_xlnm._FilterDatabase" localSheetId="3" hidden="1">'Resumen 3 FONAM'!$A$1:$L$14</definedName>
    <definedName name="_xlnm._FilterDatabase" localSheetId="4" hidden="1">'Resumen 4 CAR'!$A$99:$L$192</definedName>
    <definedName name="_h35" hidden="1">{#N/A,#N/A,FALSE,"informes"}</definedName>
    <definedName name="_Key1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R" hidden="1">{"INGRESOS DOLARES",#N/A,FALSE,"informes"}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Out" hidden="1">#REF!</definedName>
    <definedName name="_Table2_In2" hidden="1">#REF!</definedName>
    <definedName name="_Table2_Out" hidden="1">#REF!</definedName>
    <definedName name="a" hidden="1">{"'COMPOSICION'!$A$63:$G$72"}</definedName>
    <definedName name="AAA_DOCTOPS" hidden="1">"AAA_SET"</definedName>
    <definedName name="AAA_duser" hidden="1">"OFF"</definedName>
    <definedName name="aaaaa" hidden="1">{"INGRESOS DOLARES",#N/A,FALSE,"informes"}</definedName>
    <definedName name="AAB_Addin5" hidden="1">"AAB_Description for addin 5,Description for addin 5,Description for addin 5,Description for addin 5,Description for addin 5,Description for addin 5"</definedName>
    <definedName name="ACT">#REF!</definedName>
    <definedName name="Actpecuaria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ad" hidden="1">{"empresa",#N/A,FALSE,"xEMPRESA"}</definedName>
    <definedName name="adi.yane" hidden="1">{"epma",#N/A,FALSE,"EPMA"}</definedName>
    <definedName name="ADICIONALCONIMPACTO" hidden="1">{"trimestre",#N/A,FALSE,"TRIMESTRE";"empresa",#N/A,FALSE,"xEMPRESA";"eaab",#N/A,FALSE,"EAAB";"epma",#N/A,FALSE,"EPMA";"emca",#N/A,FALSE,"EMCA"}</definedName>
    <definedName name="adicionalyaneth" hidden="1">{"epma",#N/A,FALSE,"EPMA"}</definedName>
    <definedName name="ae" hidden="1">{"empresa",#N/A,FALSE,"xEMPRESA"}</definedName>
    <definedName name="agrem" hidden="1">{"trimestre",#N/A,FALSE,"TRIMESTRE";"empresa",#N/A,FALSE,"xEMPRESA";"eaab",#N/A,FALSE,"EAAB";"epma",#N/A,FALSE,"EPMA";"emca",#N/A,FALSE,"EMCA"}</definedName>
    <definedName name="ALV" hidden="1">{#N/A,#N/A,FALSE,"informes"}</definedName>
    <definedName name="APLICA_NOAPLICA">#REF!</definedName>
    <definedName name="APUESTAS">#REF!</definedName>
    <definedName name="_xlnm.Print_Area" localSheetId="5">REPORTE_ENTIDAD!$C$2:$W$294</definedName>
    <definedName name="ART" hidden="1">{"INGRESOS DOLARES",#N/A,FALSE,"informes"}</definedName>
    <definedName name="as" hidden="1">{"trimestre",#N/A,FALSE,"TRIMESTRE";"empresa",#N/A,FALSE,"xEMPRESA";"eaab",#N/A,FALSE,"EAAB";"epma",#N/A,FALSE,"EPMA";"emca",#N/A,FALSE,"EMCA"}</definedName>
    <definedName name="asd" hidden="1">{"emca",#N/A,FALSE,"EMCA"}</definedName>
    <definedName name="BLPH2" hidden="1">#REF!</definedName>
    <definedName name="BLPH3" hidden="1">#REF!</definedName>
    <definedName name="bnño4swrlnaplnmfgmn" hidden="1">{#N/A,#N/A,FALSE,"informes"}</definedName>
    <definedName name="BRY" hidden="1">{#N/A,#N/A,FALSE,"informes"}</definedName>
    <definedName name="bsgdkjnbaklde" hidden="1">{"INGRESOS DOLARES",#N/A,FALSE,"informes"}</definedName>
    <definedName name="CAPITULO">#REF!</definedName>
    <definedName name="CATEGORIA_CAPA">#REF!</definedName>
    <definedName name="CLASIFICACION_DESEMPEÑO">#REF!</definedName>
    <definedName name="composición" hidden="1">{"trimestre",#N/A,FALSE,"TRIMESTRE";"empresa",#N/A,FALSE,"xEMPRESA";"eaab",#N/A,FALSE,"EAAB";"epma",#N/A,FALSE,"EPMA";"emca",#N/A,FALSE,"EMCA"}</definedName>
    <definedName name="COMPROMISO_PND">#REF!</definedName>
    <definedName name="CONCENTRACIONESPROPIOS" hidden="1">{"empresa",#N/A,FALSE,"xEMPRESA"}</definedName>
    <definedName name="CONPES">#REF!</definedName>
    <definedName name="COPIA" hidden="1">{"PAGOS DOLARES",#N/A,FALSE,"informes"}</definedName>
    <definedName name="CREC_VERDE">#REF!</definedName>
    <definedName name="CUA18A" hidden="1">{"trimestre",#N/A,FALSE,"TRIMESTRE";"empresa",#N/A,FALSE,"xEMPRESA";"eaab",#N/A,FALSE,"EAAB";"epma",#N/A,FALSE,"EPMA";"emca",#N/A,FALSE,"EMCA"}</definedName>
    <definedName name="cua18b" hidden="1">{"trimestre",#N/A,FALSE,"TRIMESTRE";"empresa",#N/A,FALSE,"xEMPRESA";"eaab",#N/A,FALSE,"EAAB";"epma",#N/A,FALSE,"EPMA";"emca",#N/A,FALSE,"EMCA"}</definedName>
    <definedName name="CUAJO" hidden="1">{"trimestre",#N/A,FALSE,"TRIMESTRE";"empresa",#N/A,FALSE,"xEMPRESA";"eaab",#N/A,FALSE,"EAAB";"epma",#N/A,FALSE,"EPMA";"emca",#N/A,FALSE,"EMCA"}</definedName>
    <definedName name="Cwvu.ComparEneMar9697." hidden="1">#REF!,#REF!,#REF!,#REF!,#REF!,#REF!</definedName>
    <definedName name="Cwvu.EneFeb." hidden="1">#REF!,#REF!</definedName>
    <definedName name="Cwvu.EneMar." hidden="1">#REF!,#REF!,#REF!,#REF!</definedName>
    <definedName name="Cwvu.Formato._.Corto." hidden="1">#REF!,#REF!,#REF!,#REF!,#REF!,#REF!,#REF!,#REF!,#REF!,#REF!,#REF!,#REF!</definedName>
    <definedName name="Cwvu.Formato._.Total." hidden="1">#REF!,#REF!,#REF!</definedName>
    <definedName name="DD" hidden="1">{"empresa",#N/A,FALSE,"xEMPRESA"}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D" hidden="1">{#N/A,#N/A,FALSE,"informes"}</definedName>
    <definedName name="DDT" hidden="1">{"empresa",#N/A,FALSE,"xEMPRESA"}</definedName>
    <definedName name="DEDO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DEPENDENCIA">#REF!</definedName>
    <definedName name="desapla" hidden="1">{"INGRESOS DOLARES",#N/A,FALSE,"informes"}</definedName>
    <definedName name="df" hidden="1">{"trimestre",#N/A,FALSE,"TRIMESTRE"}</definedName>
    <definedName name="dfd" hidden="1">{"empresa",#N/A,FALSE,"xEMPRESA"}</definedName>
    <definedName name="DIFU" hidden="1">{"INGRESOS DOLARES",#N/A,FALSE,"informes"}</definedName>
    <definedName name="ds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EDG" hidden="1">{#N/A,#N/A,FALSE,"informes"}</definedName>
    <definedName name="EE" hidden="1">{#N/A,#N/A,FALSE,"informes"}</definedName>
    <definedName name="EEEEE" hidden="1">{#N/A,#N/A,FALSE,"informes"}</definedName>
    <definedName name="ENERO" hidden="1">{#N/A,#N/A,FALSE,"informes"}</definedName>
    <definedName name="ES" hidden="1">{"PAGOS DOLARES",#N/A,FALSE,"informes"}</definedName>
    <definedName name="ESP" hidden="1">{#N/A,#N/A,FALSE,"informes"}</definedName>
    <definedName name="EST">#REF!</definedName>
    <definedName name="ESTRATEGIA_NACIONAL">#REF!</definedName>
    <definedName name="ESTRATEGIA_SECTORIAL">#REF!</definedName>
    <definedName name="excedentes2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excedentes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BAWV" hidden="1">{#N/A,#N/A,FALSE,"informes"}</definedName>
    <definedName name="FD">{#N/A,#N/A,FALSE,"informes"}</definedName>
    <definedName name="fdf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DG" hidden="1">{"empresa",#N/A,FALSE,"xEMPRESA"}</definedName>
    <definedName name="fds" hidden="1">{"epma",#N/A,FALSE,"EPMA"}</definedName>
    <definedName name="FER" hidden="1">{#N/A,#N/A,FALSE,"informes"}</definedName>
    <definedName name="FF" hidden="1">{"emca",#N/A,FALSE,"EMCA"}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GTR" hidden="1">{"PAGOS DOLARES",#N/A,FALSE,"informes"}</definedName>
    <definedName name="FHKJBEARNKBW" hidden="1">{"INGRESOS DOLARES",#N/A,FALSE,"informes"}</definedName>
    <definedName name="FIN" hidden="1">{#N/A,#N/A,FALSE,"informes"}</definedName>
    <definedName name="fkjrthnk3t" hidden="1">{"PAGOS DOLARES",#N/A,FALSE,"informes"}</definedName>
    <definedName name="fmdñklje" hidden="1">{#N/A,#N/A,FALSE,"informes"}</definedName>
    <definedName name="FOL" hidden="1">{"INGRESOS DOLARES",#N/A,FALSE,"informes"}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D" hidden="1">{#N/A,#N/A,FALSE,"informes"}</definedName>
    <definedName name="fs" hidden="1">{"empresa",#N/A,FALSE,"xEMPRESA"}</definedName>
    <definedName name="fuente_financiacion">#REF!</definedName>
    <definedName name="FUENTE_FINANCIACIÓN">#REF!</definedName>
    <definedName name="FUL" hidden="1">{#N/A,#N/A,FALSE,"informes"}</definedName>
    <definedName name="GENERO">#REF!</definedName>
    <definedName name="gfnmgfxmmfg" hidden="1">{#N/A,#N/A,FALSE,"informes"}</definedName>
    <definedName name="gg" hidden="1">{#N/A,#N/A,FALSE,"informes"}</definedName>
    <definedName name="ghhhhhhhhhhhhhhhhhhhhhhhh" hidden="1">{"PAGOS DOLARES",#N/A,FALSE,"informes"}</definedName>
    <definedName name="GILÑ" hidden="1">{#N/A,#N/A,FALSE,"informes"}</definedName>
    <definedName name="gjhg" hidden="1">{"empresa",#N/A,FALSE,"xEMPRESA"}</definedName>
    <definedName name="gjrtiury6iryrirjyrysyrjyrjstrtjs" hidden="1">{#N/A,#N/A,FALSE,"informes"}</definedName>
    <definedName name="gkljae" hidden="1">{"PAGOS DOLARES",#N/A,FALSE,"informes"}</definedName>
    <definedName name="glkjheanbwBT" hidden="1">{"PAGOS DOLARES",#N/A,FALSE,"informes"}</definedName>
    <definedName name="god" hidden="1">{"INGRESOS DOLARES",#N/A,FALSE,"informes"}</definedName>
    <definedName name="GOL" hidden="1">{"INGRESOS DOLARES",#N/A,FALSE,"informes"}</definedName>
    <definedName name="GOP" hidden="1">{#N/A,#N/A,FALSE,"informes"}</definedName>
    <definedName name="GRUPO_ETNICO">#REF!</definedName>
    <definedName name="grupo_poblacional">#REF!</definedName>
    <definedName name="gyirxsryyjry" hidden="1">{"INGRESOS DOLARES",#N/A,FALSE,"informes"}</definedName>
    <definedName name="h" hidden="1">{#N/A,#N/A,FALSE,"informes"}</definedName>
    <definedName name="HACER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hdtya547i76riei" hidden="1">{"PAGOS DOLARES",#N/A,FALSE,"informes"}</definedName>
    <definedName name="hfdha" hidden="1">{"INGRESOS DOLARES",#N/A,FALSE,"informes"}</definedName>
    <definedName name="hhh" hidden="1">{"empresa",#N/A,FALSE,"xEMPRESA"}</definedName>
    <definedName name="hhhh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hjhjh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HJHJHJHJ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hjzr" hidden="1">{#N/A,#N/A,FALSE,"informes"}</definedName>
    <definedName name="hkmzlnmobznozdkgnodzo" hidden="1">{#N/A,#N/A,FALSE,"informes"}</definedName>
    <definedName name="hmj" hidden="1">{#N/A,#N/A,FALSE,"informes"}</definedName>
    <definedName name="HTML_CodePage" hidden="1">1252</definedName>
    <definedName name="HTML_Control" hidden="1">{"'COMPOSICION'!$A$63:$G$72"}</definedName>
    <definedName name="HTML_Description" hidden="1">""</definedName>
    <definedName name="HTML_Email" hidden="1">""</definedName>
    <definedName name="HTML_Header" hidden="1">"COMPOSICION"</definedName>
    <definedName name="HTML_LastUpdate" hidden="1">"2001/09/05"</definedName>
    <definedName name="HTML_LineAfter" hidden="1">FALSE</definedName>
    <definedName name="HTML_LineBefore" hidden="1">FALSE</definedName>
    <definedName name="HTML_Name" hidden="1">"Fabián Acosta"</definedName>
    <definedName name="HTML_OBDlg2" hidden="1">TRUE</definedName>
    <definedName name="HTML_OBDlg4" hidden="1">TRUE</definedName>
    <definedName name="HTML_OS" hidden="1">0</definedName>
    <definedName name="HTML_PathFile" hidden="1">"C:\Fabian\Html\Ver.04-Sep-00\GP.htm"</definedName>
    <definedName name="HTML_Title" hidden="1">"Consolidado"</definedName>
    <definedName name="IAMR" hidden="1">{"PAGOS DOLARES",#N/A,FALSE,"informes"}</definedName>
    <definedName name="IMAR" hidden="1">{"PAGOS DOLARES",#N/A,FALSE,"informes"}</definedName>
    <definedName name="imprimir.oswa" hidden="1">{"epma",#N/A,FALSE,"EPMA"}</definedName>
    <definedName name="impuestos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IS" hidden="1">{#N/A,#N/A,FALSE,"informes"}</definedName>
    <definedName name="IVAN" hidden="1">{"PAGOS DOLARES",#N/A,FALSE,"informes"}</definedName>
    <definedName name="IVG" hidden="1">{"PAGOS DOLARES",#N/A,FALSE,"informes"}</definedName>
    <definedName name="j6yuu" hidden="1">{#N/A,#N/A,FALSE,"informes"}</definedName>
    <definedName name="jasejrj" hidden="1">{"INGRESOS DOLARES",#N/A,FALSE,"informes"}</definedName>
    <definedName name="jbkgjhfhkjih" hidden="1">{#N/A,#N/A,FALSE,"informes"}</definedName>
    <definedName name="jes" hidden="1">{"INGRESOS DOLARES",#N/A,FALSE,"informes"}</definedName>
    <definedName name="jgfz" hidden="1">{"PAGOS DOLARES",#N/A,FALSE,"informes"}</definedName>
    <definedName name="jgjgj" hidden="1">{#N/A,#N/A,FALSE,"informes"}</definedName>
    <definedName name="jhet" hidden="1">{#N/A,#N/A,FALSE,"informes"}</definedName>
    <definedName name="jhtutuyu6iiiiiiiiiiiiiiiiiiiii" hidden="1">{#N/A,#N/A,FALSE,"informes"}</definedName>
    <definedName name="jhxkluxtikys" hidden="1">{"INGRESOS DOLARES",#N/A,FALSE,"informes"}</definedName>
    <definedName name="jiko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JKJKJK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JKJKJKJK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jkxhklxr7yikyxrjkr" hidden="1">{"PAGOS DOLARES",#N/A,FALSE,"informes"}</definedName>
    <definedName name="jnk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jreszjz" hidden="1">{#N/A,#N/A,FALSE,"informes"}</definedName>
    <definedName name="jrxsyktuod" hidden="1">{#N/A,#N/A,FALSE,"informes"}</definedName>
    <definedName name="JU" hidden="1">{#N/A,#N/A,FALSE,"informes"}</definedName>
    <definedName name="k.snkm" hidden="1">{"PAGOS DOLARES",#N/A,FALSE,"informes"}</definedName>
    <definedName name="kbijdbgea" hidden="1">{"PAGOS DOLARES",#N/A,FALSE,"informes"}</definedName>
    <definedName name="KBJAENB" hidden="1">{"INGRESOS DOLARES",#N/A,FALSE,"informes"}</definedName>
    <definedName name="KDJNHEANBH" hidden="1">{"INGRESOS DOLARES",#N/A,FALSE,"informes"}</definedName>
    <definedName name="kghs6r4k" hidden="1">{#N/A,#N/A,FALSE,"informes"}</definedName>
    <definedName name="KK" hidden="1">{#N/A,#N/A,FALSE,"informes"}</definedName>
    <definedName name="kky" hidden="1">{#N/A,#N/A,FALSE,"informes"}</definedName>
    <definedName name="KOL" hidden="1">{#N/A,#N/A,FALSE,"informes"}</definedName>
    <definedName name="kryxskrxkl" hidden="1">{#N/A,#N/A,FALSE,"informes"}</definedName>
    <definedName name="lala" hidden="1">{"INGRESOS DOLARES",#N/A,FALSE,"informes"}</definedName>
    <definedName name="LES" hidden="1">{#N/A,#N/A,FALSE,"informes"}</definedName>
    <definedName name="LIN">#REF!</definedName>
    <definedName name="linea_gestion">#REF!</definedName>
    <definedName name="LIS" hidden="1">{#N/A,#N/A,FALSE,"informes"}</definedName>
    <definedName name="lklm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lkrjslkndalñkvnkea" hidden="1">{"INGRESOS DOLARES",#N/A,FALSE,"informes"}</definedName>
    <definedName name="LL" hidden="1">{#N/A,#N/A,FALSE,"informes"}</definedName>
    <definedName name="LO" hidden="1">{"PAGOS DOLARES",#N/A,FALSE,"informes"}</definedName>
    <definedName name="loq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LUI" hidden="1">{#N/A,#N/A,FALSE,"informes"}</definedName>
    <definedName name="LUNA" hidden="1">{"PAGOS DOLARES",#N/A,FALSE,"informes"}</definedName>
    <definedName name="LUZ" hidden="1">{#N/A,#N/A,FALSE,"informes"}</definedName>
    <definedName name="mes">#REF!</definedName>
    <definedName name="META_MES">#REF!</definedName>
    <definedName name="META_PND">#REF!</definedName>
    <definedName name="META_T">#REF!</definedName>
    <definedName name="mia" hidden="1">{#N/A,#N/A,FALSE,"informes"}</definedName>
    <definedName name="MMMMMM" hidden="1">{"INGRESOS DOLARES",#N/A,FALSE,"informes"}</definedName>
    <definedName name="MN" hidden="1">{"PAGOS DOLARES",#N/A,FALSE,"informes"}</definedName>
    <definedName name="mr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MUN" localSheetId="3">#REF!:R0C4</definedName>
    <definedName name="MUN" localSheetId="4">#REF!:R0C4</definedName>
    <definedName name="MUN">#REF!:R0C4</definedName>
    <definedName name="mw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nfoajañañldlfdkfkfgkfggjgjgj" hidden="1">{"PAGOS DOLARES",#N/A,FALSE,"informes"}</definedName>
    <definedName name="njzetzektryk" hidden="1">{"PAGOS DOLARES",#N/A,FALSE,"informes"}</definedName>
    <definedName name="nklfrtmhosdgmlfgpnjrmsnmlrmn" hidden="1">{#N/A,#N/A,FALSE,"informes"}</definedName>
    <definedName name="nmklmeaknkgñlnkkgnmplrsñmjg" hidden="1">{#N/A,#N/A,FALSE,"informes"}</definedName>
    <definedName name="nmltmylnmapemhammonkha" hidden="1">{"PAGOS DOLARES",#N/A,FALSE,"informes"}</definedName>
    <definedName name="noñkrmjeamnmtlnmkbvnsr" hidden="1">{#N/A,#N/A,FALSE,"informes"}</definedName>
    <definedName name="NOS" hidden="1">{"INGRESOS DOLARES",#N/A,FALSE,"informes"}</definedName>
    <definedName name="nsfj" hidden="1">{"PAGOS DOLARES",#N/A,FALSE,"informes"}</definedName>
    <definedName name="NUB" hidden="1">{#N/A,#N/A,FALSE,"informes"}</definedName>
    <definedName name="ÑÑ" hidden="1">{"INGRESOS DOLARES",#N/A,FALSE,"informes"}</definedName>
    <definedName name="OBJ">#REF!</definedName>
    <definedName name="OCDE">#REF!</definedName>
    <definedName name="ODS">#REF!</definedName>
    <definedName name="oìjhioeonmonmea" hidden="1">{#N/A,#N/A,FALSE,"informes"}</definedName>
    <definedName name="OO" hidden="1">{"PAGOS DOLARES",#N/A,FALSE,"informes"}</definedName>
    <definedName name="OOO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ORTJBJBHKBFNKJD" hidden="1">{"INGRESOS DOLARES",#N/A,FALSE,"informes"}</definedName>
    <definedName name="otra" hidden="1">{"'COMPOSICION'!$A$63:$G$72"}</definedName>
    <definedName name="PACTO_ETNICO">#REF!</definedName>
    <definedName name="PACTO_REG">#REF!</definedName>
    <definedName name="PENE" hidden="1">{"PAGOS DOLARES",#N/A,FALSE,"informes"}</definedName>
    <definedName name="peso">#REF!</definedName>
    <definedName name="PLAN_DECRETO_612">#REF!</definedName>
    <definedName name="PLANES_INST">#REF!</definedName>
    <definedName name="PMES01" hidden="1">{#N/A,#N/A,FALSE,"informes"}</definedName>
    <definedName name="PMES2" hidden="1">{"PAGOS DOLARES",#N/A,FALSE,"informes"}</definedName>
    <definedName name="POLITICA_AMBIENTAL">#REF!</definedName>
    <definedName name="PONJRYIONJPEKHN" hidden="1">{#N/A,#N/A,FALSE,"informes"}</definedName>
    <definedName name="POST_ACUERDO">#REF!</definedName>
    <definedName name="pp" hidden="1">{"INGRESOS DOLARES",#N/A,FALSE,"informes"}</definedName>
    <definedName name="pq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proceso">#REF!</definedName>
    <definedName name="PROGRAMA">#REF!</definedName>
    <definedName name="PTT" hidden="1">{#N/A,#N/A,FALSE,"informes"}</definedName>
    <definedName name="q" hidden="1">{"emca",#N/A,FALSE,"EMCA"}</definedName>
    <definedName name="QEN" hidden="1">{#N/A,#N/A,FALSE,"informes"}</definedName>
    <definedName name="QQ" hidden="1">{#N/A,#N/A,FALSE,"informes"}</definedName>
    <definedName name="que" hidden="1">{"PAGOS DOLARES",#N/A,FALSE,"informes"}</definedName>
    <definedName name="REGION_PND">#REF!</definedName>
    <definedName name="RES" hidden="1">{#N/A,#N/A,FALSE,"informes"}</definedName>
    <definedName name="rew" hidden="1">{"emca",#N/A,FALSE,"EMCA"}</definedName>
    <definedName name="REZ" hidden="1">{#N/A,#N/A,FALSE,"informes"}</definedName>
    <definedName name="REZAGOENERO" hidden="1">{"PAGOS DOLARES",#N/A,FALSE,"informes"}</definedName>
    <definedName name="REZAGOMAY" hidden="1">{#N/A,#N/A,FALSE,"informes"}</definedName>
    <definedName name="rhjr" hidden="1">{"INGRESOS DOLARES",#N/A,FALSE,"informes"}</definedName>
    <definedName name="RIC" hidden="1">{#N/A,#N/A,FALSE,"informes"}</definedName>
    <definedName name="rr" hidden="1">{#N/A,#N/A,FALSE,"informes"}</definedName>
    <definedName name="rt" hidden="1">{"emca",#N/A,FALSE,"EMCA"}</definedName>
    <definedName name="Rwvu.ComparEneMar9697." hidden="1">#REF!,#REF!</definedName>
    <definedName name="Rwvu.EneFeb." hidden="1">#REF!,#REF!</definedName>
    <definedName name="Rwvu.Formato._.Corto." hidden="1">#REF!,#REF!,#REF!,#REF!,#REF!,#REF!</definedName>
    <definedName name="Rwvu.OPEF._.96." hidden="1">#REF!,#REF!</definedName>
    <definedName name="Rwvu.OPEF._.97." hidden="1">#REF!,#REF!,#REF!</definedName>
    <definedName name="S" hidden="1">{"trimestre",#N/A,FALSE,"TRIMESTRE"}</definedName>
    <definedName name="sa" hidden="1">{"trimestre",#N/A,FALSE,"TRIMESTRE"}</definedName>
    <definedName name="san" hidden="1">{#N/A,#N/A,FALSE,"informes"}</definedName>
    <definedName name="sd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sda" hidden="1">{"eaab",#N/A,FALSE,"EAAB"}</definedName>
    <definedName name="SENTENCIAS">#REF!</definedName>
    <definedName name="skghafdn" hidden="1">{"PAGOS DOLARES",#N/A,FALSE,"informes"}</definedName>
    <definedName name="SOL" hidden="1">{#N/A,#N/A,FALSE,"informes"}</definedName>
    <definedName name="SS" hidden="1">{"PAGOS DOLARES",#N/A,FALSE,"informes"}</definedName>
    <definedName name="SSDS" hidden="1">{#N/A,#N/A,FALSE,"informes"}</definedName>
    <definedName name="SSSSS" hidden="1">{#N/A,#N/A,FALSE,"informes"}</definedName>
    <definedName name="TIM" hidden="1">{"PAGOS DOLARES",#N/A,FALSE,"informes"}</definedName>
    <definedName name="tony" hidden="1">{#N/A,#N/A,FALSE,"informes"}</definedName>
    <definedName name="TT" hidden="1">{"PAGOS DOLARES",#N/A,FALSE,"informes"}</definedName>
    <definedName name="ttt" hidden="1">{"INGRESOS DOLARES",#N/A,FALSE,"informes"}</definedName>
    <definedName name="TTTT" hidden="1">{#N/A,#N/A,FALSE,"informes"}</definedName>
    <definedName name="tyhjuopiwhsonjjy" hidden="1">{#N/A,#N/A,FALSE,"informes"}</definedName>
    <definedName name="tyt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UN" hidden="1">{#N/A,#N/A,FALSE,"informes"}</definedName>
    <definedName name="unidad_medida">#REF!</definedName>
    <definedName name="URRA" hidden="1">{"empresa",#N/A,FALSE,"xEMPRESA"}</definedName>
    <definedName name="usrg" hidden="1">{#N/A,#N/A,FALSE,"informes"}</definedName>
    <definedName name="USS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uu" hidden="1">{"PAGOS DOLARES",#N/A,FALSE,"informes"}</definedName>
    <definedName name="uyuy" hidden="1">{"PAGOS DOLARES",#N/A,FALSE,"informes"}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knmryspo" hidden="1">{#N/A,#N/A,FALSE,"informes"}</definedName>
    <definedName name="VKNRSKNLRSJYÑKLNHJ" hidden="1">{"PAGOS DOLARES",#N/A,FALSE,"informes"}</definedName>
    <definedName name="wrn.ACUDEC." hidden="1">{#N/A,#N/A,FALSE,"ACUM-REAL"}</definedName>
    <definedName name="wrn.eaab." hidden="1">{"eaab",#N/A,FALSE,"EAAB"}</definedName>
    <definedName name="wrn.emca." hidden="1">{"emca",#N/A,FALSE,"EMCA"}</definedName>
    <definedName name="wrn.epma." hidden="1">{"epma",#N/A,FALSE,"EPMA"}</definedName>
    <definedName name="wrn.INGRESOS._.DOLARES." hidden="1">{"INGRESOS DOLARES",#N/A,FALSE,"informes"}</definedName>
    <definedName name="wrn.INGRESOS._.PESOS." hidden="1">{#N/A,#N/A,FALSE,"informes"}</definedName>
    <definedName name="wrn.PAGOS._.DOLARES." hidden="1">{"PAGOS DOLARES",#N/A,FALSE,"informes"}</definedName>
    <definedName name="wrn.PAGOS._.PESOS." hidden="1">{#N/A,#N/A,FALSE,"informes"}</definedName>
    <definedName name="wrn.SINDEC." hidden="1">{#N/A,#N/A,FALSE,"PAC-REAL"}</definedName>
    <definedName name="wrn.TODOS." hidden="1">{"trimestre",#N/A,FALSE,"TRIMESTRE";"empresa",#N/A,FALSE,"xEMPRESA";"eaab",#N/A,FALSE,"EAAB";"epma",#N/A,FALSE,"EPMA";"emca",#N/A,FALSE,"EMCA"}</definedName>
    <definedName name="wrn.trimestre." hidden="1">{"trimestre",#N/A,FALSE,"TRIMESTRE"}</definedName>
    <definedName name="wrn.xempresa." hidden="1">{"empresa",#N/A,FALSE,"xEMPRESA"}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WW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x" hidden="1">{"'COMPOSICION'!$A$63:$G$72"}</definedName>
    <definedName name="XIT" hidden="1">{"PAGOS DOLARES",#N/A,FALSE,"informes"}</definedName>
    <definedName name="XXX" hidden="1">{"epma",#N/A,FALSE,"EPMA"}</definedName>
    <definedName name="yjwi4ojonpiyjioha" hidden="1">{#N/A,#N/A,FALSE,"informes"}</definedName>
    <definedName name="YU" hidden="1">{#N/A,#N/A,FALSE,"informes"}</definedName>
    <definedName name="YUR" hidden="1">{"INGRESOS DOLARES",#N/A,FALSE,"informes"}</definedName>
    <definedName name="yuy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Z_91E95AE5_DCC2_11D0_8DF1_00805F2A002D_.wvu.Cols" hidden="1">#REF!,#REF!</definedName>
    <definedName name="Z_91E95AE6_DCC2_11D0_8DF1_00805F2A002D_.wvu.Cols" hidden="1">#REF!,#REF!</definedName>
    <definedName name="Z_91E95AE6_DCC2_11D0_8DF1_00805F2A002D_.wvu.Rows" hidden="1">#REF!,#REF!</definedName>
    <definedName name="Z_91E95AE7_DCC2_11D0_8DF1_00805F2A002D_.wvu.Cols" hidden="1">#REF!,#REF!,#REF!,#REF!,#REF!,#REF!,#REF!,#REF!</definedName>
    <definedName name="Z_91E95AE8_DCC2_11D0_8DF1_00805F2A002D_.wvu.Cols" hidden="1">#REF!,#REF!,#REF!,#REF!,#REF!</definedName>
    <definedName name="Z_91E95AE9_DCC2_11D0_8DF1_00805F2A002D_.wvu.Cols" hidden="1">#REF!,#REF!,#REF!,#REF!,#REF!,#REF!</definedName>
    <definedName name="Z_91E95AEB_DCC2_11D0_8DF1_00805F2A002D_.wvu.Cols" hidden="1">#REF!,#REF!</definedName>
    <definedName name="Z_91E95AEC_DCC2_11D0_8DF1_00805F2A002D_.wvu.Cols" hidden="1">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F2" i="9"/>
  <c r="F4" i="10"/>
  <c r="F3" i="5"/>
  <c r="D43" i="3"/>
  <c r="D3" i="3"/>
  <c r="F2" i="12"/>
  <c r="G3" i="5"/>
  <c r="H3" i="5"/>
  <c r="I3" i="5"/>
  <c r="J3" i="5"/>
  <c r="K3" i="5"/>
  <c r="L3" i="5"/>
  <c r="E3" i="3"/>
  <c r="F32" i="5"/>
  <c r="F8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46" i="12"/>
  <c r="F47" i="12"/>
  <c r="F48" i="12"/>
  <c r="F49" i="12"/>
  <c r="F50" i="12"/>
  <c r="F51" i="12"/>
  <c r="F52" i="12"/>
  <c r="F53" i="12"/>
  <c r="F54" i="12"/>
  <c r="F55" i="12"/>
  <c r="F56" i="12"/>
  <c r="F35" i="12"/>
  <c r="F36" i="12"/>
  <c r="F37" i="12"/>
  <c r="F38" i="12"/>
  <c r="F39" i="12"/>
  <c r="F40" i="12"/>
  <c r="F41" i="12"/>
  <c r="F42" i="12"/>
  <c r="F43" i="12"/>
  <c r="F44" i="12"/>
  <c r="F45" i="12"/>
  <c r="F33" i="12"/>
  <c r="F34" i="12"/>
  <c r="L11" i="9" l="1"/>
  <c r="K11" i="9"/>
  <c r="J11" i="9"/>
  <c r="I11" i="9"/>
  <c r="H11" i="9"/>
  <c r="G11" i="9"/>
  <c r="F11" i="9"/>
  <c r="F7" i="9"/>
  <c r="G7" i="9"/>
  <c r="H7" i="9"/>
  <c r="I7" i="9"/>
  <c r="J7" i="9"/>
  <c r="K7" i="9"/>
  <c r="L7" i="9"/>
  <c r="F12" i="9"/>
  <c r="G12" i="9"/>
  <c r="H12" i="9"/>
  <c r="I12" i="9"/>
  <c r="J12" i="9"/>
  <c r="K12" i="9"/>
  <c r="L12" i="9"/>
  <c r="F31" i="5"/>
  <c r="F30" i="5" l="1"/>
  <c r="G4" i="5"/>
  <c r="F3" i="12"/>
  <c r="F4" i="12"/>
  <c r="F5" i="12"/>
  <c r="F6" i="12"/>
  <c r="F7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F13" i="9" l="1"/>
  <c r="F198" i="10"/>
  <c r="G198" i="10"/>
  <c r="H198" i="10"/>
  <c r="I198" i="10"/>
  <c r="J198" i="10"/>
  <c r="K198" i="10"/>
  <c r="F199" i="10"/>
  <c r="G199" i="10"/>
  <c r="H199" i="10"/>
  <c r="I199" i="10"/>
  <c r="J199" i="10"/>
  <c r="K199" i="10"/>
  <c r="F200" i="10"/>
  <c r="G200" i="10"/>
  <c r="H200" i="10"/>
  <c r="I200" i="10"/>
  <c r="J200" i="10"/>
  <c r="K200" i="10"/>
  <c r="F201" i="10"/>
  <c r="G201" i="10"/>
  <c r="H201" i="10"/>
  <c r="I201" i="10"/>
  <c r="J201" i="10"/>
  <c r="K201" i="10"/>
  <c r="F202" i="10"/>
  <c r="G202" i="10"/>
  <c r="H202" i="10"/>
  <c r="I202" i="10"/>
  <c r="J202" i="10"/>
  <c r="K202" i="10"/>
  <c r="F203" i="10"/>
  <c r="G203" i="10"/>
  <c r="H203" i="10"/>
  <c r="I203" i="10"/>
  <c r="J203" i="10"/>
  <c r="K203" i="10"/>
  <c r="F204" i="10"/>
  <c r="G204" i="10"/>
  <c r="H204" i="10"/>
  <c r="I204" i="10"/>
  <c r="J204" i="10"/>
  <c r="K204" i="10"/>
  <c r="F205" i="10"/>
  <c r="G205" i="10"/>
  <c r="H205" i="10"/>
  <c r="I205" i="10"/>
  <c r="J205" i="10"/>
  <c r="K205" i="10"/>
  <c r="F206" i="10"/>
  <c r="G206" i="10"/>
  <c r="H206" i="10"/>
  <c r="I206" i="10"/>
  <c r="J206" i="10"/>
  <c r="K206" i="10"/>
  <c r="F207" i="10"/>
  <c r="G207" i="10"/>
  <c r="H207" i="10"/>
  <c r="I207" i="10"/>
  <c r="J207" i="10"/>
  <c r="K207" i="10"/>
  <c r="F208" i="10"/>
  <c r="G208" i="10"/>
  <c r="H208" i="10"/>
  <c r="I208" i="10"/>
  <c r="J208" i="10"/>
  <c r="K208" i="10"/>
  <c r="F209" i="10"/>
  <c r="G209" i="10"/>
  <c r="H209" i="10"/>
  <c r="I209" i="10"/>
  <c r="J209" i="10"/>
  <c r="K209" i="10"/>
  <c r="F210" i="10"/>
  <c r="G210" i="10"/>
  <c r="H210" i="10"/>
  <c r="I210" i="10"/>
  <c r="J210" i="10"/>
  <c r="K210" i="10"/>
  <c r="F211" i="10"/>
  <c r="G211" i="10"/>
  <c r="H211" i="10"/>
  <c r="I211" i="10"/>
  <c r="J211" i="10"/>
  <c r="K211" i="10"/>
  <c r="F212" i="10"/>
  <c r="G212" i="10"/>
  <c r="H212" i="10"/>
  <c r="I212" i="10"/>
  <c r="J212" i="10"/>
  <c r="K212" i="10"/>
  <c r="F213" i="10"/>
  <c r="G213" i="10"/>
  <c r="H213" i="10"/>
  <c r="I213" i="10"/>
  <c r="J213" i="10"/>
  <c r="K213" i="10"/>
  <c r="F214" i="10"/>
  <c r="G214" i="10"/>
  <c r="H214" i="10"/>
  <c r="I214" i="10"/>
  <c r="J214" i="10"/>
  <c r="K214" i="10"/>
  <c r="F215" i="10"/>
  <c r="G215" i="10"/>
  <c r="H215" i="10"/>
  <c r="I215" i="10"/>
  <c r="J215" i="10"/>
  <c r="K215" i="10"/>
  <c r="F216" i="10"/>
  <c r="G216" i="10"/>
  <c r="H216" i="10"/>
  <c r="I216" i="10"/>
  <c r="J216" i="10"/>
  <c r="K216" i="10"/>
  <c r="F217" i="10"/>
  <c r="G217" i="10"/>
  <c r="H217" i="10"/>
  <c r="I217" i="10"/>
  <c r="J217" i="10"/>
  <c r="K217" i="10"/>
  <c r="F218" i="10"/>
  <c r="G218" i="10"/>
  <c r="H218" i="10"/>
  <c r="I218" i="10"/>
  <c r="J218" i="10"/>
  <c r="K218" i="10"/>
  <c r="F219" i="10"/>
  <c r="G219" i="10"/>
  <c r="H219" i="10"/>
  <c r="I219" i="10"/>
  <c r="J219" i="10"/>
  <c r="K219" i="10"/>
  <c r="F220" i="10"/>
  <c r="G220" i="10"/>
  <c r="H220" i="10"/>
  <c r="I220" i="10"/>
  <c r="J220" i="10"/>
  <c r="K220" i="10"/>
  <c r="F221" i="10"/>
  <c r="G221" i="10"/>
  <c r="H221" i="10"/>
  <c r="I221" i="10"/>
  <c r="J221" i="10"/>
  <c r="K221" i="10"/>
  <c r="F222" i="10"/>
  <c r="G222" i="10"/>
  <c r="H222" i="10"/>
  <c r="I222" i="10"/>
  <c r="J222" i="10"/>
  <c r="K222" i="10"/>
  <c r="F223" i="10"/>
  <c r="G223" i="10"/>
  <c r="H223" i="10"/>
  <c r="I223" i="10"/>
  <c r="J223" i="10"/>
  <c r="K223" i="10"/>
  <c r="F224" i="10"/>
  <c r="G224" i="10"/>
  <c r="H224" i="10"/>
  <c r="I224" i="10"/>
  <c r="J224" i="10"/>
  <c r="K224" i="10"/>
  <c r="F225" i="10"/>
  <c r="G225" i="10"/>
  <c r="H225" i="10"/>
  <c r="I225" i="10"/>
  <c r="J225" i="10"/>
  <c r="K225" i="10"/>
  <c r="F226" i="10"/>
  <c r="G226" i="10"/>
  <c r="H226" i="10"/>
  <c r="I226" i="10"/>
  <c r="J226" i="10"/>
  <c r="K226" i="10"/>
  <c r="F227" i="10"/>
  <c r="G227" i="10"/>
  <c r="H227" i="10"/>
  <c r="I227" i="10"/>
  <c r="J227" i="10"/>
  <c r="K227" i="10"/>
  <c r="F228" i="10"/>
  <c r="G228" i="10"/>
  <c r="H228" i="10"/>
  <c r="I228" i="10"/>
  <c r="J228" i="10"/>
  <c r="K228" i="10"/>
  <c r="F229" i="10"/>
  <c r="G229" i="10"/>
  <c r="H229" i="10"/>
  <c r="I229" i="10"/>
  <c r="J229" i="10"/>
  <c r="K229" i="10"/>
  <c r="F230" i="10"/>
  <c r="G230" i="10"/>
  <c r="H230" i="10"/>
  <c r="I230" i="10"/>
  <c r="J230" i="10"/>
  <c r="K230" i="10"/>
  <c r="F231" i="10"/>
  <c r="G231" i="10"/>
  <c r="H231" i="10"/>
  <c r="I231" i="10"/>
  <c r="J231" i="10"/>
  <c r="K231" i="10"/>
  <c r="F232" i="10"/>
  <c r="G232" i="10"/>
  <c r="H232" i="10"/>
  <c r="I232" i="10"/>
  <c r="J232" i="10"/>
  <c r="K232" i="10"/>
  <c r="F233" i="10"/>
  <c r="G233" i="10"/>
  <c r="H233" i="10"/>
  <c r="I233" i="10"/>
  <c r="J233" i="10"/>
  <c r="K233" i="10"/>
  <c r="F234" i="10"/>
  <c r="G234" i="10"/>
  <c r="H234" i="10"/>
  <c r="I234" i="10"/>
  <c r="J234" i="10"/>
  <c r="K234" i="10"/>
  <c r="F235" i="10"/>
  <c r="G235" i="10"/>
  <c r="H235" i="10"/>
  <c r="I235" i="10"/>
  <c r="J235" i="10"/>
  <c r="K235" i="10"/>
  <c r="F236" i="10"/>
  <c r="G236" i="10"/>
  <c r="H236" i="10"/>
  <c r="I236" i="10"/>
  <c r="J236" i="10"/>
  <c r="K236" i="10"/>
  <c r="F237" i="10"/>
  <c r="G237" i="10"/>
  <c r="H237" i="10"/>
  <c r="I237" i="10"/>
  <c r="J237" i="10"/>
  <c r="K237" i="10"/>
  <c r="F238" i="10"/>
  <c r="G238" i="10"/>
  <c r="H238" i="10"/>
  <c r="I238" i="10"/>
  <c r="J238" i="10"/>
  <c r="K238" i="10"/>
  <c r="F239" i="10"/>
  <c r="G239" i="10"/>
  <c r="H239" i="10"/>
  <c r="I239" i="10"/>
  <c r="J239" i="10"/>
  <c r="K239" i="10"/>
  <c r="F240" i="10"/>
  <c r="G240" i="10"/>
  <c r="H240" i="10"/>
  <c r="I240" i="10"/>
  <c r="J240" i="10"/>
  <c r="K240" i="10"/>
  <c r="F241" i="10"/>
  <c r="G241" i="10"/>
  <c r="H241" i="10"/>
  <c r="I241" i="10"/>
  <c r="J241" i="10"/>
  <c r="K241" i="10"/>
  <c r="F242" i="10"/>
  <c r="G242" i="10"/>
  <c r="H242" i="10"/>
  <c r="I242" i="10"/>
  <c r="J242" i="10"/>
  <c r="K242" i="10"/>
  <c r="F243" i="10"/>
  <c r="G243" i="10"/>
  <c r="H243" i="10"/>
  <c r="I243" i="10"/>
  <c r="J243" i="10"/>
  <c r="K243" i="10"/>
  <c r="F244" i="10"/>
  <c r="G244" i="10"/>
  <c r="H244" i="10"/>
  <c r="I244" i="10"/>
  <c r="J244" i="10"/>
  <c r="K244" i="10"/>
  <c r="F245" i="10"/>
  <c r="G245" i="10"/>
  <c r="H245" i="10"/>
  <c r="I245" i="10"/>
  <c r="J245" i="10"/>
  <c r="K245" i="10"/>
  <c r="F246" i="10"/>
  <c r="G246" i="10"/>
  <c r="H246" i="10"/>
  <c r="I246" i="10"/>
  <c r="J246" i="10"/>
  <c r="K246" i="10"/>
  <c r="F247" i="10"/>
  <c r="G247" i="10"/>
  <c r="H247" i="10"/>
  <c r="I247" i="10"/>
  <c r="J247" i="10"/>
  <c r="K247" i="10"/>
  <c r="F248" i="10"/>
  <c r="G248" i="10"/>
  <c r="H248" i="10"/>
  <c r="I248" i="10"/>
  <c r="J248" i="10"/>
  <c r="K248" i="10"/>
  <c r="F249" i="10"/>
  <c r="G249" i="10"/>
  <c r="H249" i="10"/>
  <c r="I249" i="10"/>
  <c r="J249" i="10"/>
  <c r="K249" i="10"/>
  <c r="F250" i="10"/>
  <c r="G250" i="10"/>
  <c r="H250" i="10"/>
  <c r="I250" i="10"/>
  <c r="J250" i="10"/>
  <c r="K250" i="10"/>
  <c r="F251" i="10"/>
  <c r="G251" i="10"/>
  <c r="H251" i="10"/>
  <c r="I251" i="10"/>
  <c r="J251" i="10"/>
  <c r="K251" i="10"/>
  <c r="F252" i="10"/>
  <c r="G252" i="10"/>
  <c r="H252" i="10"/>
  <c r="I252" i="10"/>
  <c r="J252" i="10"/>
  <c r="K252" i="10"/>
  <c r="F253" i="10"/>
  <c r="G253" i="10"/>
  <c r="H253" i="10"/>
  <c r="I253" i="10"/>
  <c r="J253" i="10"/>
  <c r="K253" i="10"/>
  <c r="F254" i="10"/>
  <c r="G254" i="10"/>
  <c r="H254" i="10"/>
  <c r="I254" i="10"/>
  <c r="J254" i="10"/>
  <c r="K254" i="10"/>
  <c r="F255" i="10"/>
  <c r="G255" i="10"/>
  <c r="H255" i="10"/>
  <c r="I255" i="10"/>
  <c r="J255" i="10"/>
  <c r="K255" i="10"/>
  <c r="F256" i="10"/>
  <c r="G256" i="10"/>
  <c r="H256" i="10"/>
  <c r="I256" i="10"/>
  <c r="J256" i="10"/>
  <c r="K256" i="10"/>
  <c r="F257" i="10"/>
  <c r="G257" i="10"/>
  <c r="H257" i="10"/>
  <c r="I257" i="10"/>
  <c r="J257" i="10"/>
  <c r="K257" i="10"/>
  <c r="F258" i="10"/>
  <c r="G258" i="10"/>
  <c r="H258" i="10"/>
  <c r="I258" i="10"/>
  <c r="J258" i="10"/>
  <c r="K258" i="10"/>
  <c r="F259" i="10"/>
  <c r="G259" i="10"/>
  <c r="H259" i="10"/>
  <c r="I259" i="10"/>
  <c r="J259" i="10"/>
  <c r="K259" i="10"/>
  <c r="F260" i="10"/>
  <c r="G260" i="10"/>
  <c r="H260" i="10"/>
  <c r="I260" i="10"/>
  <c r="J260" i="10"/>
  <c r="K260" i="10"/>
  <c r="F261" i="10"/>
  <c r="G261" i="10"/>
  <c r="H261" i="10"/>
  <c r="I261" i="10"/>
  <c r="J261" i="10"/>
  <c r="K261" i="10"/>
  <c r="F262" i="10"/>
  <c r="G262" i="10"/>
  <c r="H262" i="10"/>
  <c r="I262" i="10"/>
  <c r="J262" i="10"/>
  <c r="K262" i="10"/>
  <c r="F263" i="10"/>
  <c r="G263" i="10"/>
  <c r="H263" i="10"/>
  <c r="I263" i="10"/>
  <c r="J263" i="10"/>
  <c r="K263" i="10"/>
  <c r="F264" i="10"/>
  <c r="G264" i="10"/>
  <c r="H264" i="10"/>
  <c r="I264" i="10"/>
  <c r="J264" i="10"/>
  <c r="K264" i="10"/>
  <c r="F265" i="10"/>
  <c r="G265" i="10"/>
  <c r="H265" i="10"/>
  <c r="I265" i="10"/>
  <c r="J265" i="10"/>
  <c r="K265" i="10"/>
  <c r="F266" i="10"/>
  <c r="G266" i="10"/>
  <c r="H266" i="10"/>
  <c r="I266" i="10"/>
  <c r="J266" i="10"/>
  <c r="K266" i="10"/>
  <c r="F267" i="10"/>
  <c r="G267" i="10"/>
  <c r="H267" i="10"/>
  <c r="I267" i="10"/>
  <c r="J267" i="10"/>
  <c r="K267" i="10"/>
  <c r="F268" i="10"/>
  <c r="G268" i="10"/>
  <c r="H268" i="10"/>
  <c r="I268" i="10"/>
  <c r="J268" i="10"/>
  <c r="K268" i="10"/>
  <c r="F269" i="10"/>
  <c r="G269" i="10"/>
  <c r="H269" i="10"/>
  <c r="I269" i="10"/>
  <c r="J269" i="10"/>
  <c r="K269" i="10"/>
  <c r="F270" i="10"/>
  <c r="G270" i="10"/>
  <c r="H270" i="10"/>
  <c r="I270" i="10"/>
  <c r="J270" i="10"/>
  <c r="K270" i="10"/>
  <c r="F271" i="10"/>
  <c r="G271" i="10"/>
  <c r="H271" i="10"/>
  <c r="I271" i="10"/>
  <c r="J271" i="10"/>
  <c r="K271" i="10"/>
  <c r="F272" i="10"/>
  <c r="G272" i="10"/>
  <c r="H272" i="10"/>
  <c r="I272" i="10"/>
  <c r="J272" i="10"/>
  <c r="K272" i="10"/>
  <c r="F273" i="10"/>
  <c r="G273" i="10"/>
  <c r="H273" i="10"/>
  <c r="I273" i="10"/>
  <c r="J273" i="10"/>
  <c r="K273" i="10"/>
  <c r="F274" i="10"/>
  <c r="G274" i="10"/>
  <c r="H274" i="10"/>
  <c r="I274" i="10"/>
  <c r="J274" i="10"/>
  <c r="K274" i="10"/>
  <c r="F275" i="10"/>
  <c r="G275" i="10"/>
  <c r="H275" i="10"/>
  <c r="I275" i="10"/>
  <c r="J275" i="10"/>
  <c r="K275" i="10"/>
  <c r="F276" i="10"/>
  <c r="G276" i="10"/>
  <c r="H276" i="10"/>
  <c r="I276" i="10"/>
  <c r="J276" i="10"/>
  <c r="K276" i="10"/>
  <c r="F277" i="10"/>
  <c r="G277" i="10"/>
  <c r="H277" i="10"/>
  <c r="I277" i="10"/>
  <c r="J277" i="10"/>
  <c r="K277" i="10"/>
  <c r="F278" i="10"/>
  <c r="G278" i="10"/>
  <c r="H278" i="10"/>
  <c r="I278" i="10"/>
  <c r="J278" i="10"/>
  <c r="K278" i="10"/>
  <c r="F279" i="10"/>
  <c r="G279" i="10"/>
  <c r="H279" i="10"/>
  <c r="I279" i="10"/>
  <c r="J279" i="10"/>
  <c r="K279" i="10"/>
  <c r="F280" i="10"/>
  <c r="G280" i="10"/>
  <c r="H280" i="10"/>
  <c r="I280" i="10"/>
  <c r="J280" i="10"/>
  <c r="K280" i="10"/>
  <c r="F281" i="10"/>
  <c r="G281" i="10"/>
  <c r="H281" i="10"/>
  <c r="I281" i="10"/>
  <c r="J281" i="10"/>
  <c r="K281" i="10"/>
  <c r="F282" i="10"/>
  <c r="G282" i="10"/>
  <c r="H282" i="10"/>
  <c r="I282" i="10"/>
  <c r="J282" i="10"/>
  <c r="K282" i="10"/>
  <c r="F283" i="10"/>
  <c r="G283" i="10"/>
  <c r="H283" i="10"/>
  <c r="I283" i="10"/>
  <c r="J283" i="10"/>
  <c r="K283" i="10"/>
  <c r="F284" i="10"/>
  <c r="G284" i="10"/>
  <c r="H284" i="10"/>
  <c r="I284" i="10"/>
  <c r="J284" i="10"/>
  <c r="K284" i="10"/>
  <c r="F285" i="10"/>
  <c r="G285" i="10"/>
  <c r="H285" i="10"/>
  <c r="I285" i="10"/>
  <c r="J285" i="10"/>
  <c r="K285" i="10"/>
  <c r="F286" i="10"/>
  <c r="G286" i="10"/>
  <c r="H286" i="10"/>
  <c r="I286" i="10"/>
  <c r="J286" i="10"/>
  <c r="K286" i="10"/>
  <c r="F287" i="10"/>
  <c r="G287" i="10"/>
  <c r="H287" i="10"/>
  <c r="I287" i="10"/>
  <c r="J287" i="10"/>
  <c r="K287" i="10"/>
  <c r="F288" i="10"/>
  <c r="G288" i="10"/>
  <c r="H288" i="10"/>
  <c r="I288" i="10"/>
  <c r="J288" i="10"/>
  <c r="K288" i="10"/>
  <c r="F289" i="10"/>
  <c r="G289" i="10"/>
  <c r="H289" i="10"/>
  <c r="I289" i="10"/>
  <c r="J289" i="10"/>
  <c r="K289" i="10"/>
  <c r="K197" i="10"/>
  <c r="J197" i="10"/>
  <c r="I197" i="10"/>
  <c r="H197" i="10"/>
  <c r="G197" i="10"/>
  <c r="F197" i="10"/>
  <c r="F192" i="10"/>
  <c r="F101" i="10"/>
  <c r="G101" i="10"/>
  <c r="H101" i="10"/>
  <c r="I101" i="10"/>
  <c r="J101" i="10"/>
  <c r="K101" i="10"/>
  <c r="F102" i="10"/>
  <c r="G102" i="10"/>
  <c r="H102" i="10"/>
  <c r="I102" i="10"/>
  <c r="J102" i="10"/>
  <c r="K102" i="10"/>
  <c r="F103" i="10"/>
  <c r="G103" i="10"/>
  <c r="H103" i="10"/>
  <c r="I103" i="10"/>
  <c r="J103" i="10"/>
  <c r="K103" i="10"/>
  <c r="F104" i="10"/>
  <c r="G104" i="10"/>
  <c r="H104" i="10"/>
  <c r="I104" i="10"/>
  <c r="J104" i="10"/>
  <c r="K104" i="10"/>
  <c r="F105" i="10"/>
  <c r="G105" i="10"/>
  <c r="H105" i="10"/>
  <c r="I105" i="10"/>
  <c r="J105" i="10"/>
  <c r="K105" i="10"/>
  <c r="F106" i="10"/>
  <c r="G106" i="10"/>
  <c r="H106" i="10"/>
  <c r="I106" i="10"/>
  <c r="J106" i="10"/>
  <c r="K106" i="10"/>
  <c r="F107" i="10"/>
  <c r="G107" i="10"/>
  <c r="H107" i="10"/>
  <c r="I107" i="10"/>
  <c r="J107" i="10"/>
  <c r="K107" i="10"/>
  <c r="F108" i="10"/>
  <c r="G108" i="10"/>
  <c r="H108" i="10"/>
  <c r="I108" i="10"/>
  <c r="J108" i="10"/>
  <c r="K108" i="10"/>
  <c r="F109" i="10"/>
  <c r="G109" i="10"/>
  <c r="H109" i="10"/>
  <c r="I109" i="10"/>
  <c r="J109" i="10"/>
  <c r="K109" i="10"/>
  <c r="F110" i="10"/>
  <c r="G110" i="10"/>
  <c r="H110" i="10"/>
  <c r="I110" i="10"/>
  <c r="J110" i="10"/>
  <c r="K110" i="10"/>
  <c r="F111" i="10"/>
  <c r="G111" i="10"/>
  <c r="H111" i="10"/>
  <c r="I111" i="10"/>
  <c r="J111" i="10"/>
  <c r="K111" i="10"/>
  <c r="F112" i="10"/>
  <c r="G112" i="10"/>
  <c r="H112" i="10"/>
  <c r="I112" i="10"/>
  <c r="J112" i="10"/>
  <c r="K112" i="10"/>
  <c r="F113" i="10"/>
  <c r="G113" i="10"/>
  <c r="H113" i="10"/>
  <c r="I113" i="10"/>
  <c r="J113" i="10"/>
  <c r="K113" i="10"/>
  <c r="F114" i="10"/>
  <c r="G114" i="10"/>
  <c r="H114" i="10"/>
  <c r="I114" i="10"/>
  <c r="J114" i="10"/>
  <c r="K114" i="10"/>
  <c r="F115" i="10"/>
  <c r="G115" i="10"/>
  <c r="H115" i="10"/>
  <c r="I115" i="10"/>
  <c r="J115" i="10"/>
  <c r="K115" i="10"/>
  <c r="F116" i="10"/>
  <c r="G116" i="10"/>
  <c r="H116" i="10"/>
  <c r="I116" i="10"/>
  <c r="J116" i="10"/>
  <c r="K116" i="10"/>
  <c r="F117" i="10"/>
  <c r="G117" i="10"/>
  <c r="H117" i="10"/>
  <c r="I117" i="10"/>
  <c r="J117" i="10"/>
  <c r="K117" i="10"/>
  <c r="F118" i="10"/>
  <c r="G118" i="10"/>
  <c r="H118" i="10"/>
  <c r="I118" i="10"/>
  <c r="J118" i="10"/>
  <c r="K118" i="10"/>
  <c r="F119" i="10"/>
  <c r="G119" i="10"/>
  <c r="H119" i="10"/>
  <c r="I119" i="10"/>
  <c r="J119" i="10"/>
  <c r="K119" i="10"/>
  <c r="F120" i="10"/>
  <c r="G120" i="10"/>
  <c r="H120" i="10"/>
  <c r="I120" i="10"/>
  <c r="J120" i="10"/>
  <c r="K120" i="10"/>
  <c r="F121" i="10"/>
  <c r="G121" i="10"/>
  <c r="H121" i="10"/>
  <c r="I121" i="10"/>
  <c r="J121" i="10"/>
  <c r="K121" i="10"/>
  <c r="F122" i="10"/>
  <c r="G122" i="10"/>
  <c r="H122" i="10"/>
  <c r="I122" i="10"/>
  <c r="J122" i="10"/>
  <c r="K122" i="10"/>
  <c r="F123" i="10"/>
  <c r="G123" i="10"/>
  <c r="H123" i="10"/>
  <c r="I123" i="10"/>
  <c r="J123" i="10"/>
  <c r="K123" i="10"/>
  <c r="F124" i="10"/>
  <c r="G124" i="10"/>
  <c r="H124" i="10"/>
  <c r="I124" i="10"/>
  <c r="J124" i="10"/>
  <c r="K124" i="10"/>
  <c r="F125" i="10"/>
  <c r="G125" i="10"/>
  <c r="H125" i="10"/>
  <c r="I125" i="10"/>
  <c r="J125" i="10"/>
  <c r="K125" i="10"/>
  <c r="F126" i="10"/>
  <c r="G126" i="10"/>
  <c r="H126" i="10"/>
  <c r="I126" i="10"/>
  <c r="J126" i="10"/>
  <c r="K126" i="10"/>
  <c r="F127" i="10"/>
  <c r="G127" i="10"/>
  <c r="H127" i="10"/>
  <c r="I127" i="10"/>
  <c r="J127" i="10"/>
  <c r="K127" i="10"/>
  <c r="F128" i="10"/>
  <c r="G128" i="10"/>
  <c r="H128" i="10"/>
  <c r="I128" i="10"/>
  <c r="J128" i="10"/>
  <c r="K128" i="10"/>
  <c r="F129" i="10"/>
  <c r="G129" i="10"/>
  <c r="H129" i="10"/>
  <c r="I129" i="10"/>
  <c r="J129" i="10"/>
  <c r="K129" i="10"/>
  <c r="F130" i="10"/>
  <c r="G130" i="10"/>
  <c r="H130" i="10"/>
  <c r="I130" i="10"/>
  <c r="J130" i="10"/>
  <c r="K130" i="10"/>
  <c r="F131" i="10"/>
  <c r="G131" i="10"/>
  <c r="H131" i="10"/>
  <c r="I131" i="10"/>
  <c r="J131" i="10"/>
  <c r="K131" i="10"/>
  <c r="F132" i="10"/>
  <c r="G132" i="10"/>
  <c r="H132" i="10"/>
  <c r="I132" i="10"/>
  <c r="J132" i="10"/>
  <c r="K132" i="10"/>
  <c r="F133" i="10"/>
  <c r="G133" i="10"/>
  <c r="H133" i="10"/>
  <c r="I133" i="10"/>
  <c r="J133" i="10"/>
  <c r="K133" i="10"/>
  <c r="F134" i="10"/>
  <c r="G134" i="10"/>
  <c r="H134" i="10"/>
  <c r="I134" i="10"/>
  <c r="J134" i="10"/>
  <c r="K134" i="10"/>
  <c r="F135" i="10"/>
  <c r="G135" i="10"/>
  <c r="H135" i="10"/>
  <c r="I135" i="10"/>
  <c r="J135" i="10"/>
  <c r="K135" i="10"/>
  <c r="F136" i="10"/>
  <c r="G136" i="10"/>
  <c r="H136" i="10"/>
  <c r="I136" i="10"/>
  <c r="J136" i="10"/>
  <c r="K136" i="10"/>
  <c r="F137" i="10"/>
  <c r="G137" i="10"/>
  <c r="H137" i="10"/>
  <c r="I137" i="10"/>
  <c r="J137" i="10"/>
  <c r="K137" i="10"/>
  <c r="F138" i="10"/>
  <c r="G138" i="10"/>
  <c r="H138" i="10"/>
  <c r="I138" i="10"/>
  <c r="J138" i="10"/>
  <c r="K138" i="10"/>
  <c r="F139" i="10"/>
  <c r="G139" i="10"/>
  <c r="H139" i="10"/>
  <c r="I139" i="10"/>
  <c r="J139" i="10"/>
  <c r="K139" i="10"/>
  <c r="F140" i="10"/>
  <c r="G140" i="10"/>
  <c r="H140" i="10"/>
  <c r="I140" i="10"/>
  <c r="J140" i="10"/>
  <c r="K140" i="10"/>
  <c r="F141" i="10"/>
  <c r="G141" i="10"/>
  <c r="H141" i="10"/>
  <c r="I141" i="10"/>
  <c r="J141" i="10"/>
  <c r="K141" i="10"/>
  <c r="F142" i="10"/>
  <c r="G142" i="10"/>
  <c r="H142" i="10"/>
  <c r="I142" i="10"/>
  <c r="J142" i="10"/>
  <c r="K142" i="10"/>
  <c r="F143" i="10"/>
  <c r="G143" i="10"/>
  <c r="H143" i="10"/>
  <c r="I143" i="10"/>
  <c r="J143" i="10"/>
  <c r="K143" i="10"/>
  <c r="F144" i="10"/>
  <c r="G144" i="10"/>
  <c r="H144" i="10"/>
  <c r="I144" i="10"/>
  <c r="J144" i="10"/>
  <c r="K144" i="10"/>
  <c r="F145" i="10"/>
  <c r="G145" i="10"/>
  <c r="H145" i="10"/>
  <c r="I145" i="10"/>
  <c r="J145" i="10"/>
  <c r="K145" i="10"/>
  <c r="F146" i="10"/>
  <c r="G146" i="10"/>
  <c r="H146" i="10"/>
  <c r="I146" i="10"/>
  <c r="J146" i="10"/>
  <c r="K146" i="10"/>
  <c r="F147" i="10"/>
  <c r="G147" i="10"/>
  <c r="H147" i="10"/>
  <c r="I147" i="10"/>
  <c r="J147" i="10"/>
  <c r="K147" i="10"/>
  <c r="F148" i="10"/>
  <c r="G148" i="10"/>
  <c r="H148" i="10"/>
  <c r="I148" i="10"/>
  <c r="J148" i="10"/>
  <c r="K148" i="10"/>
  <c r="F149" i="10"/>
  <c r="G149" i="10"/>
  <c r="H149" i="10"/>
  <c r="I149" i="10"/>
  <c r="J149" i="10"/>
  <c r="K149" i="10"/>
  <c r="F150" i="10"/>
  <c r="G150" i="10"/>
  <c r="H150" i="10"/>
  <c r="I150" i="10"/>
  <c r="J150" i="10"/>
  <c r="K150" i="10"/>
  <c r="F151" i="10"/>
  <c r="G151" i="10"/>
  <c r="H151" i="10"/>
  <c r="I151" i="10"/>
  <c r="J151" i="10"/>
  <c r="K151" i="10"/>
  <c r="F152" i="10"/>
  <c r="G152" i="10"/>
  <c r="H152" i="10"/>
  <c r="I152" i="10"/>
  <c r="J152" i="10"/>
  <c r="K152" i="10"/>
  <c r="F153" i="10"/>
  <c r="G153" i="10"/>
  <c r="H153" i="10"/>
  <c r="I153" i="10"/>
  <c r="J153" i="10"/>
  <c r="K153" i="10"/>
  <c r="F154" i="10"/>
  <c r="G154" i="10"/>
  <c r="H154" i="10"/>
  <c r="I154" i="10"/>
  <c r="J154" i="10"/>
  <c r="K154" i="10"/>
  <c r="F155" i="10"/>
  <c r="G155" i="10"/>
  <c r="H155" i="10"/>
  <c r="I155" i="10"/>
  <c r="J155" i="10"/>
  <c r="K155" i="10"/>
  <c r="F156" i="10"/>
  <c r="G156" i="10"/>
  <c r="H156" i="10"/>
  <c r="I156" i="10"/>
  <c r="J156" i="10"/>
  <c r="K156" i="10"/>
  <c r="F157" i="10"/>
  <c r="G157" i="10"/>
  <c r="H157" i="10"/>
  <c r="I157" i="10"/>
  <c r="J157" i="10"/>
  <c r="K157" i="10"/>
  <c r="F158" i="10"/>
  <c r="G158" i="10"/>
  <c r="H158" i="10"/>
  <c r="I158" i="10"/>
  <c r="J158" i="10"/>
  <c r="K158" i="10"/>
  <c r="F159" i="10"/>
  <c r="G159" i="10"/>
  <c r="H159" i="10"/>
  <c r="I159" i="10"/>
  <c r="J159" i="10"/>
  <c r="K159" i="10"/>
  <c r="F160" i="10"/>
  <c r="G160" i="10"/>
  <c r="H160" i="10"/>
  <c r="I160" i="10"/>
  <c r="J160" i="10"/>
  <c r="K160" i="10"/>
  <c r="F161" i="10"/>
  <c r="G161" i="10"/>
  <c r="H161" i="10"/>
  <c r="I161" i="10"/>
  <c r="J161" i="10"/>
  <c r="K161" i="10"/>
  <c r="F162" i="10"/>
  <c r="G162" i="10"/>
  <c r="H162" i="10"/>
  <c r="I162" i="10"/>
  <c r="J162" i="10"/>
  <c r="K162" i="10"/>
  <c r="F163" i="10"/>
  <c r="G163" i="10"/>
  <c r="H163" i="10"/>
  <c r="I163" i="10"/>
  <c r="J163" i="10"/>
  <c r="K163" i="10"/>
  <c r="F164" i="10"/>
  <c r="G164" i="10"/>
  <c r="H164" i="10"/>
  <c r="I164" i="10"/>
  <c r="J164" i="10"/>
  <c r="K164" i="10"/>
  <c r="F165" i="10"/>
  <c r="G165" i="10"/>
  <c r="H165" i="10"/>
  <c r="I165" i="10"/>
  <c r="J165" i="10"/>
  <c r="K165" i="10"/>
  <c r="F166" i="10"/>
  <c r="G166" i="10"/>
  <c r="H166" i="10"/>
  <c r="I166" i="10"/>
  <c r="J166" i="10"/>
  <c r="K166" i="10"/>
  <c r="F167" i="10"/>
  <c r="G167" i="10"/>
  <c r="H167" i="10"/>
  <c r="I167" i="10"/>
  <c r="J167" i="10"/>
  <c r="K167" i="10"/>
  <c r="F168" i="10"/>
  <c r="G168" i="10"/>
  <c r="H168" i="10"/>
  <c r="I168" i="10"/>
  <c r="J168" i="10"/>
  <c r="K168" i="10"/>
  <c r="F169" i="10"/>
  <c r="G169" i="10"/>
  <c r="H169" i="10"/>
  <c r="I169" i="10"/>
  <c r="J169" i="10"/>
  <c r="K169" i="10"/>
  <c r="F170" i="10"/>
  <c r="G170" i="10"/>
  <c r="H170" i="10"/>
  <c r="I170" i="10"/>
  <c r="J170" i="10"/>
  <c r="K170" i="10"/>
  <c r="F171" i="10"/>
  <c r="G171" i="10"/>
  <c r="H171" i="10"/>
  <c r="I171" i="10"/>
  <c r="J171" i="10"/>
  <c r="K171" i="10"/>
  <c r="F172" i="10"/>
  <c r="G172" i="10"/>
  <c r="H172" i="10"/>
  <c r="I172" i="10"/>
  <c r="J172" i="10"/>
  <c r="K172" i="10"/>
  <c r="F173" i="10"/>
  <c r="G173" i="10"/>
  <c r="H173" i="10"/>
  <c r="I173" i="10"/>
  <c r="J173" i="10"/>
  <c r="K173" i="10"/>
  <c r="F174" i="10"/>
  <c r="G174" i="10"/>
  <c r="H174" i="10"/>
  <c r="I174" i="10"/>
  <c r="J174" i="10"/>
  <c r="K174" i="10"/>
  <c r="F175" i="10"/>
  <c r="G175" i="10"/>
  <c r="H175" i="10"/>
  <c r="I175" i="10"/>
  <c r="J175" i="10"/>
  <c r="K175" i="10"/>
  <c r="F176" i="10"/>
  <c r="G176" i="10"/>
  <c r="H176" i="10"/>
  <c r="I176" i="10"/>
  <c r="J176" i="10"/>
  <c r="K176" i="10"/>
  <c r="F177" i="10"/>
  <c r="G177" i="10"/>
  <c r="H177" i="10"/>
  <c r="I177" i="10"/>
  <c r="J177" i="10"/>
  <c r="K177" i="10"/>
  <c r="F178" i="10"/>
  <c r="G178" i="10"/>
  <c r="H178" i="10"/>
  <c r="I178" i="10"/>
  <c r="J178" i="10"/>
  <c r="K178" i="10"/>
  <c r="F179" i="10"/>
  <c r="G179" i="10"/>
  <c r="H179" i="10"/>
  <c r="I179" i="10"/>
  <c r="J179" i="10"/>
  <c r="K179" i="10"/>
  <c r="F180" i="10"/>
  <c r="G180" i="10"/>
  <c r="H180" i="10"/>
  <c r="I180" i="10"/>
  <c r="J180" i="10"/>
  <c r="K180" i="10"/>
  <c r="F181" i="10"/>
  <c r="G181" i="10"/>
  <c r="H181" i="10"/>
  <c r="I181" i="10"/>
  <c r="J181" i="10"/>
  <c r="K181" i="10"/>
  <c r="F182" i="10"/>
  <c r="G182" i="10"/>
  <c r="H182" i="10"/>
  <c r="I182" i="10"/>
  <c r="J182" i="10"/>
  <c r="K182" i="10"/>
  <c r="F183" i="10"/>
  <c r="G183" i="10"/>
  <c r="H183" i="10"/>
  <c r="I183" i="10"/>
  <c r="J183" i="10"/>
  <c r="K183" i="10"/>
  <c r="F184" i="10"/>
  <c r="G184" i="10"/>
  <c r="H184" i="10"/>
  <c r="I184" i="10"/>
  <c r="J184" i="10"/>
  <c r="K184" i="10"/>
  <c r="F185" i="10"/>
  <c r="G185" i="10"/>
  <c r="H185" i="10"/>
  <c r="I185" i="10"/>
  <c r="J185" i="10"/>
  <c r="K185" i="10"/>
  <c r="F186" i="10"/>
  <c r="G186" i="10"/>
  <c r="H186" i="10"/>
  <c r="I186" i="10"/>
  <c r="J186" i="10"/>
  <c r="K186" i="10"/>
  <c r="F187" i="10"/>
  <c r="G187" i="10"/>
  <c r="H187" i="10"/>
  <c r="I187" i="10"/>
  <c r="J187" i="10"/>
  <c r="K187" i="10"/>
  <c r="F188" i="10"/>
  <c r="G188" i="10"/>
  <c r="H188" i="10"/>
  <c r="I188" i="10"/>
  <c r="J188" i="10"/>
  <c r="K188" i="10"/>
  <c r="F189" i="10"/>
  <c r="G189" i="10"/>
  <c r="H189" i="10"/>
  <c r="I189" i="10"/>
  <c r="J189" i="10"/>
  <c r="K189" i="10"/>
  <c r="F190" i="10"/>
  <c r="G190" i="10"/>
  <c r="H190" i="10"/>
  <c r="I190" i="10"/>
  <c r="J190" i="10"/>
  <c r="K190" i="10"/>
  <c r="F191" i="10"/>
  <c r="G191" i="10"/>
  <c r="H191" i="10"/>
  <c r="I191" i="10"/>
  <c r="J191" i="10"/>
  <c r="K191" i="10"/>
  <c r="G192" i="10"/>
  <c r="H192" i="10"/>
  <c r="I192" i="10"/>
  <c r="J192" i="10"/>
  <c r="K192" i="10"/>
  <c r="K100" i="10"/>
  <c r="J100" i="10"/>
  <c r="I100" i="10"/>
  <c r="H100" i="10"/>
  <c r="G100" i="10"/>
  <c r="F100" i="10"/>
  <c r="F3" i="10"/>
  <c r="F6" i="10"/>
  <c r="G6" i="10"/>
  <c r="H6" i="10"/>
  <c r="I6" i="10"/>
  <c r="J6" i="10"/>
  <c r="K6" i="10"/>
  <c r="L297" i="10"/>
  <c r="F7" i="10"/>
  <c r="G7" i="10"/>
  <c r="H7" i="10"/>
  <c r="I7" i="10"/>
  <c r="J7" i="10"/>
  <c r="K7" i="10"/>
  <c r="L298" i="10"/>
  <c r="F8" i="10"/>
  <c r="G8" i="10"/>
  <c r="H8" i="10"/>
  <c r="I8" i="10"/>
  <c r="J8" i="10"/>
  <c r="K8" i="10"/>
  <c r="L299" i="10"/>
  <c r="F9" i="10"/>
  <c r="G9" i="10"/>
  <c r="H9" i="10"/>
  <c r="I9" i="10"/>
  <c r="J9" i="10"/>
  <c r="K9" i="10"/>
  <c r="L300" i="10"/>
  <c r="F10" i="10"/>
  <c r="G10" i="10"/>
  <c r="H10" i="10"/>
  <c r="I10" i="10"/>
  <c r="J10" i="10"/>
  <c r="K10" i="10"/>
  <c r="L301" i="10"/>
  <c r="F11" i="10"/>
  <c r="G11" i="10"/>
  <c r="H11" i="10"/>
  <c r="I11" i="10"/>
  <c r="J11" i="10"/>
  <c r="K11" i="10"/>
  <c r="L302" i="10"/>
  <c r="F12" i="10"/>
  <c r="F303" i="10" s="1"/>
  <c r="G12" i="10"/>
  <c r="H12" i="10"/>
  <c r="I12" i="10"/>
  <c r="J12" i="10"/>
  <c r="K12" i="10"/>
  <c r="L303" i="10"/>
  <c r="F13" i="10"/>
  <c r="G13" i="10"/>
  <c r="H13" i="10"/>
  <c r="I13" i="10"/>
  <c r="J13" i="10"/>
  <c r="K13" i="10"/>
  <c r="L304" i="10"/>
  <c r="F14" i="10"/>
  <c r="G14" i="10"/>
  <c r="H14" i="10"/>
  <c r="I14" i="10"/>
  <c r="J14" i="10"/>
  <c r="K14" i="10"/>
  <c r="L305" i="10"/>
  <c r="F15" i="10"/>
  <c r="G15" i="10"/>
  <c r="H15" i="10"/>
  <c r="I15" i="10"/>
  <c r="J15" i="10"/>
  <c r="K15" i="10"/>
  <c r="L306" i="10"/>
  <c r="F16" i="10"/>
  <c r="G16" i="10"/>
  <c r="H16" i="10"/>
  <c r="I16" i="10"/>
  <c r="J16" i="10"/>
  <c r="K16" i="10"/>
  <c r="L307" i="10"/>
  <c r="F17" i="10"/>
  <c r="G17" i="10"/>
  <c r="H17" i="10"/>
  <c r="I17" i="10"/>
  <c r="J17" i="10"/>
  <c r="K17" i="10"/>
  <c r="L308" i="10"/>
  <c r="F18" i="10"/>
  <c r="G18" i="10"/>
  <c r="H18" i="10"/>
  <c r="I18" i="10"/>
  <c r="J18" i="10"/>
  <c r="K18" i="10"/>
  <c r="L309" i="10"/>
  <c r="F19" i="10"/>
  <c r="G19" i="10"/>
  <c r="H19" i="10"/>
  <c r="I19" i="10"/>
  <c r="J19" i="10"/>
  <c r="K19" i="10"/>
  <c r="L310" i="10"/>
  <c r="F20" i="10"/>
  <c r="F311" i="10" s="1"/>
  <c r="G20" i="10"/>
  <c r="H20" i="10"/>
  <c r="I20" i="10"/>
  <c r="J20" i="10"/>
  <c r="K20" i="10"/>
  <c r="L311" i="10"/>
  <c r="F21" i="10"/>
  <c r="G21" i="10"/>
  <c r="H21" i="10"/>
  <c r="I21" i="10"/>
  <c r="J21" i="10"/>
  <c r="K21" i="10"/>
  <c r="L312" i="10"/>
  <c r="F22" i="10"/>
  <c r="G22" i="10"/>
  <c r="H22" i="10"/>
  <c r="I22" i="10"/>
  <c r="J22" i="10"/>
  <c r="K22" i="10"/>
  <c r="L313" i="10"/>
  <c r="F23" i="10"/>
  <c r="G23" i="10"/>
  <c r="H23" i="10"/>
  <c r="I23" i="10"/>
  <c r="J23" i="10"/>
  <c r="K23" i="10"/>
  <c r="L314" i="10"/>
  <c r="F24" i="10"/>
  <c r="G24" i="10"/>
  <c r="H24" i="10"/>
  <c r="I24" i="10"/>
  <c r="J24" i="10"/>
  <c r="K24" i="10"/>
  <c r="L315" i="10"/>
  <c r="F25" i="10"/>
  <c r="G25" i="10"/>
  <c r="H25" i="10"/>
  <c r="I25" i="10"/>
  <c r="J25" i="10"/>
  <c r="K25" i="10"/>
  <c r="L316" i="10"/>
  <c r="F26" i="10"/>
  <c r="G26" i="10"/>
  <c r="H26" i="10"/>
  <c r="I26" i="10"/>
  <c r="J26" i="10"/>
  <c r="K26" i="10"/>
  <c r="L317" i="10"/>
  <c r="F27" i="10"/>
  <c r="G27" i="10"/>
  <c r="H27" i="10"/>
  <c r="I27" i="10"/>
  <c r="J27" i="10"/>
  <c r="K27" i="10"/>
  <c r="L318" i="10"/>
  <c r="F28" i="10"/>
  <c r="F319" i="10" s="1"/>
  <c r="G28" i="10"/>
  <c r="H28" i="10"/>
  <c r="I28" i="10"/>
  <c r="J28" i="10"/>
  <c r="K28" i="10"/>
  <c r="L319" i="10"/>
  <c r="F29" i="10"/>
  <c r="G29" i="10"/>
  <c r="H29" i="10"/>
  <c r="I29" i="10"/>
  <c r="J29" i="10"/>
  <c r="K29" i="10"/>
  <c r="L320" i="10"/>
  <c r="F30" i="10"/>
  <c r="G30" i="10"/>
  <c r="H30" i="10"/>
  <c r="I30" i="10"/>
  <c r="J30" i="10"/>
  <c r="K30" i="10"/>
  <c r="L321" i="10"/>
  <c r="F31" i="10"/>
  <c r="G31" i="10"/>
  <c r="H31" i="10"/>
  <c r="I31" i="10"/>
  <c r="J31" i="10"/>
  <c r="K31" i="10"/>
  <c r="L322" i="10"/>
  <c r="F32" i="10"/>
  <c r="G32" i="10"/>
  <c r="H32" i="10"/>
  <c r="I32" i="10"/>
  <c r="J32" i="10"/>
  <c r="K32" i="10"/>
  <c r="L323" i="10"/>
  <c r="F33" i="10"/>
  <c r="G33" i="10"/>
  <c r="H33" i="10"/>
  <c r="I33" i="10"/>
  <c r="J33" i="10"/>
  <c r="K33" i="10"/>
  <c r="L324" i="10"/>
  <c r="F34" i="10"/>
  <c r="G34" i="10"/>
  <c r="H34" i="10"/>
  <c r="I34" i="10"/>
  <c r="J34" i="10"/>
  <c r="K34" i="10"/>
  <c r="L325" i="10"/>
  <c r="F35" i="10"/>
  <c r="G35" i="10"/>
  <c r="H35" i="10"/>
  <c r="I35" i="10"/>
  <c r="J35" i="10"/>
  <c r="K35" i="10"/>
  <c r="L326" i="10"/>
  <c r="F36" i="10"/>
  <c r="G36" i="10"/>
  <c r="H36" i="10"/>
  <c r="I36" i="10"/>
  <c r="J36" i="10"/>
  <c r="K36" i="10"/>
  <c r="L327" i="10"/>
  <c r="F37" i="10"/>
  <c r="G37" i="10"/>
  <c r="H37" i="10"/>
  <c r="I37" i="10"/>
  <c r="J37" i="10"/>
  <c r="K37" i="10"/>
  <c r="L328" i="10"/>
  <c r="F38" i="10"/>
  <c r="G38" i="10"/>
  <c r="H38" i="10"/>
  <c r="I38" i="10"/>
  <c r="J38" i="10"/>
  <c r="K38" i="10"/>
  <c r="L329" i="10"/>
  <c r="F39" i="10"/>
  <c r="G39" i="10"/>
  <c r="H39" i="10"/>
  <c r="I39" i="10"/>
  <c r="J39" i="10"/>
  <c r="K39" i="10"/>
  <c r="L330" i="10"/>
  <c r="F40" i="10"/>
  <c r="G40" i="10"/>
  <c r="H40" i="10"/>
  <c r="I40" i="10"/>
  <c r="J40" i="10"/>
  <c r="K40" i="10"/>
  <c r="L331" i="10"/>
  <c r="F41" i="10"/>
  <c r="G41" i="10"/>
  <c r="H41" i="10"/>
  <c r="I41" i="10"/>
  <c r="J41" i="10"/>
  <c r="K41" i="10"/>
  <c r="L332" i="10"/>
  <c r="F42" i="10"/>
  <c r="G42" i="10"/>
  <c r="H42" i="10"/>
  <c r="I42" i="10"/>
  <c r="J42" i="10"/>
  <c r="K42" i="10"/>
  <c r="L333" i="10"/>
  <c r="F43" i="10"/>
  <c r="G43" i="10"/>
  <c r="H43" i="10"/>
  <c r="I43" i="10"/>
  <c r="J43" i="10"/>
  <c r="K43" i="10"/>
  <c r="L334" i="10"/>
  <c r="F44" i="10"/>
  <c r="G44" i="10"/>
  <c r="H44" i="10"/>
  <c r="I44" i="10"/>
  <c r="J44" i="10"/>
  <c r="K44" i="10"/>
  <c r="L335" i="10"/>
  <c r="F45" i="10"/>
  <c r="G45" i="10"/>
  <c r="H45" i="10"/>
  <c r="I45" i="10"/>
  <c r="J45" i="10"/>
  <c r="K45" i="10"/>
  <c r="L336" i="10"/>
  <c r="F46" i="10"/>
  <c r="G46" i="10"/>
  <c r="H46" i="10"/>
  <c r="I46" i="10"/>
  <c r="J46" i="10"/>
  <c r="K46" i="10"/>
  <c r="L337" i="10"/>
  <c r="F47" i="10"/>
  <c r="G47" i="10"/>
  <c r="H47" i="10"/>
  <c r="I47" i="10"/>
  <c r="J47" i="10"/>
  <c r="K47" i="10"/>
  <c r="L338" i="10"/>
  <c r="F48" i="10"/>
  <c r="G48" i="10"/>
  <c r="H48" i="10"/>
  <c r="I48" i="10"/>
  <c r="J48" i="10"/>
  <c r="K48" i="10"/>
  <c r="L339" i="10"/>
  <c r="F49" i="10"/>
  <c r="G49" i="10"/>
  <c r="H49" i="10"/>
  <c r="I49" i="10"/>
  <c r="J49" i="10"/>
  <c r="K49" i="10"/>
  <c r="L340" i="10"/>
  <c r="F50" i="10"/>
  <c r="G50" i="10"/>
  <c r="H50" i="10"/>
  <c r="I50" i="10"/>
  <c r="J50" i="10"/>
  <c r="K50" i="10"/>
  <c r="L341" i="10"/>
  <c r="F51" i="10"/>
  <c r="G51" i="10"/>
  <c r="H51" i="10"/>
  <c r="I51" i="10"/>
  <c r="J51" i="10"/>
  <c r="K51" i="10"/>
  <c r="L342" i="10"/>
  <c r="F52" i="10"/>
  <c r="G52" i="10"/>
  <c r="H52" i="10"/>
  <c r="I52" i="10"/>
  <c r="J52" i="10"/>
  <c r="K52" i="10"/>
  <c r="L343" i="10"/>
  <c r="F53" i="10"/>
  <c r="G53" i="10"/>
  <c r="H53" i="10"/>
  <c r="I53" i="10"/>
  <c r="J53" i="10"/>
  <c r="K53" i="10"/>
  <c r="L344" i="10"/>
  <c r="F54" i="10"/>
  <c r="G54" i="10"/>
  <c r="H54" i="10"/>
  <c r="I54" i="10"/>
  <c r="J54" i="10"/>
  <c r="K54" i="10"/>
  <c r="L345" i="10"/>
  <c r="F55" i="10"/>
  <c r="G55" i="10"/>
  <c r="H55" i="10"/>
  <c r="I55" i="10"/>
  <c r="J55" i="10"/>
  <c r="K55" i="10"/>
  <c r="L346" i="10"/>
  <c r="F56" i="10"/>
  <c r="G56" i="10"/>
  <c r="H56" i="10"/>
  <c r="I56" i="10"/>
  <c r="J56" i="10"/>
  <c r="K56" i="10"/>
  <c r="L347" i="10"/>
  <c r="F57" i="10"/>
  <c r="G57" i="10"/>
  <c r="H57" i="10"/>
  <c r="I57" i="10"/>
  <c r="J57" i="10"/>
  <c r="K57" i="10"/>
  <c r="L348" i="10"/>
  <c r="F58" i="10"/>
  <c r="G58" i="10"/>
  <c r="H58" i="10"/>
  <c r="I58" i="10"/>
  <c r="J58" i="10"/>
  <c r="K58" i="10"/>
  <c r="L349" i="10"/>
  <c r="F59" i="10"/>
  <c r="G59" i="10"/>
  <c r="H59" i="10"/>
  <c r="I59" i="10"/>
  <c r="J59" i="10"/>
  <c r="K59" i="10"/>
  <c r="L350" i="10"/>
  <c r="F60" i="10"/>
  <c r="G60" i="10"/>
  <c r="H60" i="10"/>
  <c r="I60" i="10"/>
  <c r="J60" i="10"/>
  <c r="K60" i="10"/>
  <c r="L351" i="10"/>
  <c r="F61" i="10"/>
  <c r="G61" i="10"/>
  <c r="H61" i="10"/>
  <c r="I61" i="10"/>
  <c r="J61" i="10"/>
  <c r="K61" i="10"/>
  <c r="L352" i="10"/>
  <c r="F62" i="10"/>
  <c r="G62" i="10"/>
  <c r="H62" i="10"/>
  <c r="I62" i="10"/>
  <c r="J62" i="10"/>
  <c r="K62" i="10"/>
  <c r="L353" i="10"/>
  <c r="F63" i="10"/>
  <c r="G63" i="10"/>
  <c r="H63" i="10"/>
  <c r="I63" i="10"/>
  <c r="J63" i="10"/>
  <c r="K63" i="10"/>
  <c r="L354" i="10"/>
  <c r="F64" i="10"/>
  <c r="G64" i="10"/>
  <c r="H64" i="10"/>
  <c r="I64" i="10"/>
  <c r="J64" i="10"/>
  <c r="K64" i="10"/>
  <c r="L355" i="10"/>
  <c r="F65" i="10"/>
  <c r="G65" i="10"/>
  <c r="H65" i="10"/>
  <c r="I65" i="10"/>
  <c r="J65" i="10"/>
  <c r="K65" i="10"/>
  <c r="L356" i="10"/>
  <c r="F66" i="10"/>
  <c r="G66" i="10"/>
  <c r="H66" i="10"/>
  <c r="I66" i="10"/>
  <c r="J66" i="10"/>
  <c r="K66" i="10"/>
  <c r="L357" i="10"/>
  <c r="F67" i="10"/>
  <c r="G67" i="10"/>
  <c r="H67" i="10"/>
  <c r="I67" i="10"/>
  <c r="J67" i="10"/>
  <c r="K67" i="10"/>
  <c r="L358" i="10"/>
  <c r="F68" i="10"/>
  <c r="G68" i="10"/>
  <c r="H68" i="10"/>
  <c r="I68" i="10"/>
  <c r="J68" i="10"/>
  <c r="K68" i="10"/>
  <c r="L359" i="10"/>
  <c r="F69" i="10"/>
  <c r="G69" i="10"/>
  <c r="H69" i="10"/>
  <c r="I69" i="10"/>
  <c r="J69" i="10"/>
  <c r="K69" i="10"/>
  <c r="L360" i="10"/>
  <c r="F70" i="10"/>
  <c r="G70" i="10"/>
  <c r="H70" i="10"/>
  <c r="I70" i="10"/>
  <c r="J70" i="10"/>
  <c r="K70" i="10"/>
  <c r="L361" i="10"/>
  <c r="F71" i="10"/>
  <c r="G71" i="10"/>
  <c r="H71" i="10"/>
  <c r="I71" i="10"/>
  <c r="J71" i="10"/>
  <c r="K71" i="10"/>
  <c r="L362" i="10"/>
  <c r="F72" i="10"/>
  <c r="G72" i="10"/>
  <c r="H72" i="10"/>
  <c r="I72" i="10"/>
  <c r="J72" i="10"/>
  <c r="K72" i="10"/>
  <c r="L363" i="10"/>
  <c r="F73" i="10"/>
  <c r="G73" i="10"/>
  <c r="H73" i="10"/>
  <c r="I73" i="10"/>
  <c r="J73" i="10"/>
  <c r="K73" i="10"/>
  <c r="L364" i="10"/>
  <c r="F74" i="10"/>
  <c r="G74" i="10"/>
  <c r="H74" i="10"/>
  <c r="I74" i="10"/>
  <c r="J74" i="10"/>
  <c r="K74" i="10"/>
  <c r="L365" i="10"/>
  <c r="F75" i="10"/>
  <c r="G75" i="10"/>
  <c r="H75" i="10"/>
  <c r="I75" i="10"/>
  <c r="J75" i="10"/>
  <c r="K75" i="10"/>
  <c r="L366" i="10"/>
  <c r="F76" i="10"/>
  <c r="G76" i="10"/>
  <c r="H76" i="10"/>
  <c r="I76" i="10"/>
  <c r="J76" i="10"/>
  <c r="K76" i="10"/>
  <c r="L367" i="10"/>
  <c r="F77" i="10"/>
  <c r="G77" i="10"/>
  <c r="H77" i="10"/>
  <c r="I77" i="10"/>
  <c r="J77" i="10"/>
  <c r="K77" i="10"/>
  <c r="L368" i="10"/>
  <c r="F78" i="10"/>
  <c r="G78" i="10"/>
  <c r="H78" i="10"/>
  <c r="I78" i="10"/>
  <c r="J78" i="10"/>
  <c r="K78" i="10"/>
  <c r="L369" i="10"/>
  <c r="F79" i="10"/>
  <c r="G79" i="10"/>
  <c r="H79" i="10"/>
  <c r="I79" i="10"/>
  <c r="J79" i="10"/>
  <c r="K79" i="10"/>
  <c r="L370" i="10"/>
  <c r="F80" i="10"/>
  <c r="G80" i="10"/>
  <c r="H80" i="10"/>
  <c r="I80" i="10"/>
  <c r="J80" i="10"/>
  <c r="K80" i="10"/>
  <c r="L371" i="10"/>
  <c r="F81" i="10"/>
  <c r="G81" i="10"/>
  <c r="H81" i="10"/>
  <c r="I81" i="10"/>
  <c r="J81" i="10"/>
  <c r="K81" i="10"/>
  <c r="L372" i="10"/>
  <c r="F82" i="10"/>
  <c r="G82" i="10"/>
  <c r="H82" i="10"/>
  <c r="I82" i="10"/>
  <c r="J82" i="10"/>
  <c r="K82" i="10"/>
  <c r="L373" i="10"/>
  <c r="F83" i="10"/>
  <c r="G83" i="10"/>
  <c r="H83" i="10"/>
  <c r="I83" i="10"/>
  <c r="J83" i="10"/>
  <c r="K83" i="10"/>
  <c r="L374" i="10"/>
  <c r="F84" i="10"/>
  <c r="G84" i="10"/>
  <c r="H84" i="10"/>
  <c r="I84" i="10"/>
  <c r="J84" i="10"/>
  <c r="K84" i="10"/>
  <c r="L375" i="10"/>
  <c r="F85" i="10"/>
  <c r="G85" i="10"/>
  <c r="H85" i="10"/>
  <c r="I85" i="10"/>
  <c r="J85" i="10"/>
  <c r="K85" i="10"/>
  <c r="L376" i="10"/>
  <c r="F86" i="10"/>
  <c r="G86" i="10"/>
  <c r="H86" i="10"/>
  <c r="I86" i="10"/>
  <c r="J86" i="10"/>
  <c r="K86" i="10"/>
  <c r="L377" i="10"/>
  <c r="F87" i="10"/>
  <c r="G87" i="10"/>
  <c r="H87" i="10"/>
  <c r="I87" i="10"/>
  <c r="J87" i="10"/>
  <c r="K87" i="10"/>
  <c r="L378" i="10"/>
  <c r="F88" i="10"/>
  <c r="G88" i="10"/>
  <c r="H88" i="10"/>
  <c r="I88" i="10"/>
  <c r="J88" i="10"/>
  <c r="K88" i="10"/>
  <c r="L379" i="10"/>
  <c r="F89" i="10"/>
  <c r="G89" i="10"/>
  <c r="H89" i="10"/>
  <c r="I89" i="10"/>
  <c r="J89" i="10"/>
  <c r="K89" i="10"/>
  <c r="L380" i="10"/>
  <c r="F90" i="10"/>
  <c r="G90" i="10"/>
  <c r="H90" i="10"/>
  <c r="I90" i="10"/>
  <c r="J90" i="10"/>
  <c r="K90" i="10"/>
  <c r="L381" i="10"/>
  <c r="F91" i="10"/>
  <c r="G91" i="10"/>
  <c r="H91" i="10"/>
  <c r="I91" i="10"/>
  <c r="J91" i="10"/>
  <c r="K91" i="10"/>
  <c r="L382" i="10"/>
  <c r="F92" i="10"/>
  <c r="G92" i="10"/>
  <c r="H92" i="10"/>
  <c r="I92" i="10"/>
  <c r="J92" i="10"/>
  <c r="K92" i="10"/>
  <c r="L383" i="10"/>
  <c r="F93" i="10"/>
  <c r="G93" i="10"/>
  <c r="H93" i="10"/>
  <c r="I93" i="10"/>
  <c r="J93" i="10"/>
  <c r="K93" i="10"/>
  <c r="L384" i="10"/>
  <c r="F94" i="10"/>
  <c r="G94" i="10"/>
  <c r="H94" i="10"/>
  <c r="I94" i="10"/>
  <c r="J94" i="10"/>
  <c r="K94" i="10"/>
  <c r="L385" i="10"/>
  <c r="F95" i="10"/>
  <c r="G95" i="10"/>
  <c r="H95" i="10"/>
  <c r="I95" i="10"/>
  <c r="J95" i="10"/>
  <c r="K95" i="10"/>
  <c r="L386" i="10"/>
  <c r="G4" i="10"/>
  <c r="G295" i="10" s="1"/>
  <c r="H4" i="10"/>
  <c r="I4" i="10"/>
  <c r="J4" i="10"/>
  <c r="K4" i="10"/>
  <c r="L295" i="10"/>
  <c r="F5" i="10"/>
  <c r="G5" i="10"/>
  <c r="H5" i="10"/>
  <c r="I5" i="10"/>
  <c r="J5" i="10"/>
  <c r="K5" i="10"/>
  <c r="L296" i="10"/>
  <c r="L294" i="10"/>
  <c r="K3" i="10"/>
  <c r="J3" i="10"/>
  <c r="I3" i="10"/>
  <c r="H3" i="10"/>
  <c r="G3" i="10"/>
  <c r="G3" i="9"/>
  <c r="H3" i="9"/>
  <c r="I3" i="9"/>
  <c r="J3" i="9"/>
  <c r="K3" i="9"/>
  <c r="L3" i="9"/>
  <c r="G4" i="9"/>
  <c r="H4" i="9"/>
  <c r="I4" i="9"/>
  <c r="J4" i="9"/>
  <c r="K4" i="9"/>
  <c r="L4" i="9"/>
  <c r="G5" i="9"/>
  <c r="H5" i="9"/>
  <c r="I5" i="9"/>
  <c r="J5" i="9"/>
  <c r="K5" i="9"/>
  <c r="L5" i="9"/>
  <c r="G6" i="9"/>
  <c r="H6" i="9"/>
  <c r="I6" i="9"/>
  <c r="J6" i="9"/>
  <c r="K6" i="9"/>
  <c r="L6" i="9"/>
  <c r="G8" i="9"/>
  <c r="H8" i="9"/>
  <c r="I8" i="9"/>
  <c r="J8" i="9"/>
  <c r="K8" i="9"/>
  <c r="L8" i="9"/>
  <c r="G9" i="9"/>
  <c r="H9" i="9"/>
  <c r="I9" i="9"/>
  <c r="J9" i="9"/>
  <c r="K9" i="9"/>
  <c r="L9" i="9"/>
  <c r="G10" i="9"/>
  <c r="H10" i="9"/>
  <c r="I10" i="9"/>
  <c r="J10" i="9"/>
  <c r="K10" i="9"/>
  <c r="L10" i="9"/>
  <c r="G13" i="9"/>
  <c r="H13" i="9"/>
  <c r="I13" i="9"/>
  <c r="J13" i="9"/>
  <c r="K13" i="9"/>
  <c r="L13" i="9"/>
  <c r="G14" i="9"/>
  <c r="H14" i="9"/>
  <c r="I14" i="9"/>
  <c r="J14" i="9"/>
  <c r="K14" i="9"/>
  <c r="L14" i="9"/>
  <c r="L2" i="9"/>
  <c r="K2" i="9"/>
  <c r="J2" i="9"/>
  <c r="I2" i="9"/>
  <c r="H2" i="9"/>
  <c r="G2" i="9"/>
  <c r="F3" i="9"/>
  <c r="F4" i="9"/>
  <c r="F5" i="9"/>
  <c r="F6" i="9"/>
  <c r="F8" i="9"/>
  <c r="F9" i="9"/>
  <c r="F10" i="9"/>
  <c r="F14" i="9"/>
  <c r="K295" i="10" l="1"/>
  <c r="I298" i="10"/>
  <c r="I374" i="10"/>
  <c r="I366" i="10"/>
  <c r="I358" i="10"/>
  <c r="I350" i="10"/>
  <c r="I342" i="10"/>
  <c r="I334" i="10"/>
  <c r="I326" i="10"/>
  <c r="I318" i="10"/>
  <c r="I310" i="10"/>
  <c r="I302" i="10"/>
  <c r="I382" i="10"/>
  <c r="H374" i="10"/>
  <c r="H366" i="10"/>
  <c r="H358" i="10"/>
  <c r="H350" i="10"/>
  <c r="H342" i="10"/>
  <c r="H334" i="10"/>
  <c r="H326" i="10"/>
  <c r="H318" i="10"/>
  <c r="H310" i="10"/>
  <c r="H302" i="10"/>
  <c r="K350" i="10"/>
  <c r="K342" i="10"/>
  <c r="K334" i="10"/>
  <c r="K326" i="10"/>
  <c r="K318" i="10"/>
  <c r="K310" i="10"/>
  <c r="K302" i="10"/>
  <c r="K366" i="10"/>
  <c r="K358" i="10"/>
  <c r="J317" i="10"/>
  <c r="J309" i="10"/>
  <c r="J301" i="10"/>
  <c r="H316" i="10"/>
  <c r="H308" i="10"/>
  <c r="H300" i="10"/>
  <c r="H382" i="10"/>
  <c r="J321" i="10"/>
  <c r="J313" i="10"/>
  <c r="J305" i="10"/>
  <c r="J297" i="10"/>
  <c r="H296" i="10"/>
  <c r="F379" i="10"/>
  <c r="F371" i="10"/>
  <c r="F363" i="10"/>
  <c r="F355" i="10"/>
  <c r="F347" i="10"/>
  <c r="F339" i="10"/>
  <c r="F331" i="10"/>
  <c r="F315" i="10"/>
  <c r="F307" i="10"/>
  <c r="F299" i="10"/>
  <c r="H376" i="10"/>
  <c r="H368" i="10"/>
  <c r="H360" i="10"/>
  <c r="H352" i="10"/>
  <c r="H344" i="10"/>
  <c r="H336" i="10"/>
  <c r="H328" i="10"/>
  <c r="H320" i="10"/>
  <c r="H312" i="10"/>
  <c r="H304" i="10"/>
  <c r="K374" i="10"/>
  <c r="H384" i="10"/>
  <c r="K382" i="10"/>
  <c r="I322" i="10"/>
  <c r="I314" i="10"/>
  <c r="I306" i="10"/>
  <c r="G296" i="10"/>
  <c r="F296" i="10"/>
  <c r="J382" i="10"/>
  <c r="J374" i="10"/>
  <c r="J366" i="10"/>
  <c r="J358" i="10"/>
  <c r="J350" i="10"/>
  <c r="J342" i="10"/>
  <c r="J334" i="10"/>
  <c r="J326" i="10"/>
  <c r="J318" i="10"/>
  <c r="J310" i="10"/>
  <c r="J302" i="10"/>
  <c r="I311" i="10"/>
  <c r="I303" i="10"/>
  <c r="I383" i="10"/>
  <c r="I375" i="10"/>
  <c r="I367" i="10"/>
  <c r="I359" i="10"/>
  <c r="I351" i="10"/>
  <c r="I343" i="10"/>
  <c r="I335" i="10"/>
  <c r="I327" i="10"/>
  <c r="I319" i="10"/>
  <c r="F382" i="10"/>
  <c r="F374" i="10"/>
  <c r="F366" i="10"/>
  <c r="F358" i="10"/>
  <c r="F350" i="10"/>
  <c r="F342" i="10"/>
  <c r="F334" i="10"/>
  <c r="F326" i="10"/>
  <c r="F318" i="10"/>
  <c r="F310" i="10"/>
  <c r="F302" i="10"/>
  <c r="G366" i="10"/>
  <c r="G350" i="10"/>
  <c r="K296" i="10"/>
  <c r="I299" i="10"/>
  <c r="I295" i="10"/>
  <c r="G382" i="10"/>
  <c r="G374" i="10"/>
  <c r="G326" i="10"/>
  <c r="G318" i="10"/>
  <c r="G310" i="10"/>
  <c r="G302" i="10"/>
  <c r="F386" i="10"/>
  <c r="G358" i="10"/>
  <c r="G342" i="10"/>
  <c r="G334" i="10"/>
  <c r="K312" i="10"/>
  <c r="K304" i="10"/>
  <c r="G380" i="10"/>
  <c r="G372" i="10"/>
  <c r="G364" i="10"/>
  <c r="G356" i="10"/>
  <c r="G348" i="10"/>
  <c r="G340" i="10"/>
  <c r="J368" i="10"/>
  <c r="J360" i="10"/>
  <c r="J352" i="10"/>
  <c r="J344" i="10"/>
  <c r="J336" i="10"/>
  <c r="J328" i="10"/>
  <c r="J320" i="10"/>
  <c r="J312" i="10"/>
  <c r="J304" i="10"/>
  <c r="J294" i="10"/>
  <c r="J384" i="10"/>
  <c r="J376" i="10"/>
  <c r="J385" i="10"/>
  <c r="H383" i="10"/>
  <c r="J377" i="10"/>
  <c r="H375" i="10"/>
  <c r="J369" i="10"/>
  <c r="H367" i="10"/>
  <c r="J361" i="10"/>
  <c r="H359" i="10"/>
  <c r="J353" i="10"/>
  <c r="H351" i="10"/>
  <c r="J345" i="10"/>
  <c r="H343" i="10"/>
  <c r="J337" i="10"/>
  <c r="H335" i="10"/>
  <c r="J329" i="10"/>
  <c r="H327" i="10"/>
  <c r="H319" i="10"/>
  <c r="H311" i="10"/>
  <c r="H303" i="10"/>
  <c r="F383" i="10"/>
  <c r="I378" i="10"/>
  <c r="F375" i="10"/>
  <c r="I370" i="10"/>
  <c r="F367" i="10"/>
  <c r="I362" i="10"/>
  <c r="F359" i="10"/>
  <c r="I354" i="10"/>
  <c r="F351" i="10"/>
  <c r="I346" i="10"/>
  <c r="F343" i="10"/>
  <c r="I338" i="10"/>
  <c r="F335" i="10"/>
  <c r="I330" i="10"/>
  <c r="F327" i="10"/>
  <c r="J364" i="10"/>
  <c r="J332" i="10"/>
  <c r="J324" i="10"/>
  <c r="J296" i="10"/>
  <c r="J381" i="10"/>
  <c r="H379" i="10"/>
  <c r="J373" i="10"/>
  <c r="H371" i="10"/>
  <c r="J365" i="10"/>
  <c r="H363" i="10"/>
  <c r="J357" i="10"/>
  <c r="H355" i="10"/>
  <c r="J349" i="10"/>
  <c r="H347" i="10"/>
  <c r="J341" i="10"/>
  <c r="H339" i="10"/>
  <c r="J333" i="10"/>
  <c r="H331" i="10"/>
  <c r="J325" i="10"/>
  <c r="H323" i="10"/>
  <c r="H315" i="10"/>
  <c r="H307" i="10"/>
  <c r="H299" i="10"/>
  <c r="J372" i="10"/>
  <c r="J348" i="10"/>
  <c r="J316" i="10"/>
  <c r="J308" i="10"/>
  <c r="J300" i="10"/>
  <c r="I296" i="10"/>
  <c r="H295" i="10"/>
  <c r="H380" i="10"/>
  <c r="F378" i="10"/>
  <c r="H372" i="10"/>
  <c r="F370" i="10"/>
  <c r="H364" i="10"/>
  <c r="F362" i="10"/>
  <c r="H356" i="10"/>
  <c r="F354" i="10"/>
  <c r="H348" i="10"/>
  <c r="F346" i="10"/>
  <c r="H340" i="10"/>
  <c r="F338" i="10"/>
  <c r="H332" i="10"/>
  <c r="F330" i="10"/>
  <c r="H324" i="10"/>
  <c r="F322" i="10"/>
  <c r="F314" i="10"/>
  <c r="F306" i="10"/>
  <c r="F298" i="10"/>
  <c r="J380" i="10"/>
  <c r="J356" i="10"/>
  <c r="J340" i="10"/>
  <c r="F323" i="10"/>
  <c r="G332" i="10"/>
  <c r="G324" i="10"/>
  <c r="G316" i="10"/>
  <c r="G308" i="10"/>
  <c r="G300" i="10"/>
  <c r="I369" i="10"/>
  <c r="I361" i="10"/>
  <c r="I353" i="10"/>
  <c r="I345" i="10"/>
  <c r="I305" i="10"/>
  <c r="I297" i="10"/>
  <c r="I294" i="10"/>
  <c r="G385" i="10"/>
  <c r="K381" i="10"/>
  <c r="G377" i="10"/>
  <c r="K373" i="10"/>
  <c r="G369" i="10"/>
  <c r="K365" i="10"/>
  <c r="G361" i="10"/>
  <c r="K357" i="10"/>
  <c r="G353" i="10"/>
  <c r="K349" i="10"/>
  <c r="G345" i="10"/>
  <c r="K341" i="10"/>
  <c r="G337" i="10"/>
  <c r="K333" i="10"/>
  <c r="G329" i="10"/>
  <c r="K325" i="10"/>
  <c r="G321" i="10"/>
  <c r="K317" i="10"/>
  <c r="G313" i="10"/>
  <c r="K309" i="10"/>
  <c r="G305" i="10"/>
  <c r="K301" i="10"/>
  <c r="G297" i="10"/>
  <c r="I380" i="10"/>
  <c r="I372" i="10"/>
  <c r="I364" i="10"/>
  <c r="I356" i="10"/>
  <c r="I348" i="10"/>
  <c r="I340" i="10"/>
  <c r="I332" i="10"/>
  <c r="I324" i="10"/>
  <c r="I316" i="10"/>
  <c r="I308" i="10"/>
  <c r="I300" i="10"/>
  <c r="K383" i="10"/>
  <c r="G379" i="10"/>
  <c r="K375" i="10"/>
  <c r="G371" i="10"/>
  <c r="K367" i="10"/>
  <c r="G363" i="10"/>
  <c r="K359" i="10"/>
  <c r="G355" i="10"/>
  <c r="K351" i="10"/>
  <c r="G347" i="10"/>
  <c r="K343" i="10"/>
  <c r="G339" i="10"/>
  <c r="K335" i="10"/>
  <c r="G331" i="10"/>
  <c r="K327" i="10"/>
  <c r="G323" i="10"/>
  <c r="K319" i="10"/>
  <c r="G315" i="10"/>
  <c r="K311" i="10"/>
  <c r="G307" i="10"/>
  <c r="K303" i="10"/>
  <c r="G299" i="10"/>
  <c r="K385" i="10"/>
  <c r="G381" i="10"/>
  <c r="K377" i="10"/>
  <c r="G373" i="10"/>
  <c r="K369" i="10"/>
  <c r="G365" i="10"/>
  <c r="K361" i="10"/>
  <c r="G357" i="10"/>
  <c r="K353" i="10"/>
  <c r="G349" i="10"/>
  <c r="K345" i="10"/>
  <c r="G341" i="10"/>
  <c r="K337" i="10"/>
  <c r="G333" i="10"/>
  <c r="K329" i="10"/>
  <c r="G325" i="10"/>
  <c r="K321" i="10"/>
  <c r="G317" i="10"/>
  <c r="K313" i="10"/>
  <c r="G309" i="10"/>
  <c r="K305" i="10"/>
  <c r="G301" i="10"/>
  <c r="K297" i="10"/>
  <c r="I376" i="10"/>
  <c r="I368" i="10"/>
  <c r="I360" i="10"/>
  <c r="I352" i="10"/>
  <c r="I344" i="10"/>
  <c r="I336" i="10"/>
  <c r="I328" i="10"/>
  <c r="I320" i="10"/>
  <c r="I312" i="10"/>
  <c r="I304" i="10"/>
  <c r="I384" i="10"/>
  <c r="J386" i="10"/>
  <c r="G383" i="10"/>
  <c r="K379" i="10"/>
  <c r="G375" i="10"/>
  <c r="K371" i="10"/>
  <c r="G367" i="10"/>
  <c r="K363" i="10"/>
  <c r="G359" i="10"/>
  <c r="K355" i="10"/>
  <c r="G351" i="10"/>
  <c r="K347" i="10"/>
  <c r="G343" i="10"/>
  <c r="K339" i="10"/>
  <c r="G335" i="10"/>
  <c r="K331" i="10"/>
  <c r="G327" i="10"/>
  <c r="K323" i="10"/>
  <c r="G319" i="10"/>
  <c r="K315" i="10"/>
  <c r="G311" i="10"/>
  <c r="K307" i="10"/>
  <c r="G303" i="10"/>
  <c r="K299" i="10"/>
  <c r="H381" i="10"/>
  <c r="H373" i="10"/>
  <c r="H365" i="10"/>
  <c r="H357" i="10"/>
  <c r="H349" i="10"/>
  <c r="H341" i="10"/>
  <c r="H333" i="10"/>
  <c r="H325" i="10"/>
  <c r="H317" i="10"/>
  <c r="H309" i="10"/>
  <c r="H301" i="10"/>
  <c r="F380" i="10"/>
  <c r="F372" i="10"/>
  <c r="F364" i="10"/>
  <c r="F356" i="10"/>
  <c r="F348" i="10"/>
  <c r="F340" i="10"/>
  <c r="F332" i="10"/>
  <c r="F324" i="10"/>
  <c r="F316" i="10"/>
  <c r="F308" i="10"/>
  <c r="F300" i="10"/>
  <c r="K386" i="10"/>
  <c r="J378" i="10"/>
  <c r="J370" i="10"/>
  <c r="J362" i="10"/>
  <c r="J354" i="10"/>
  <c r="J346" i="10"/>
  <c r="J338" i="10"/>
  <c r="J330" i="10"/>
  <c r="J322" i="10"/>
  <c r="J314" i="10"/>
  <c r="J306" i="10"/>
  <c r="J298" i="10"/>
  <c r="H385" i="10"/>
  <c r="H377" i="10"/>
  <c r="H369" i="10"/>
  <c r="H361" i="10"/>
  <c r="H353" i="10"/>
  <c r="H345" i="10"/>
  <c r="H337" i="10"/>
  <c r="H329" i="10"/>
  <c r="H321" i="10"/>
  <c r="H313" i="10"/>
  <c r="H305" i="10"/>
  <c r="H297" i="10"/>
  <c r="F384" i="10"/>
  <c r="F376" i="10"/>
  <c r="F368" i="10"/>
  <c r="F360" i="10"/>
  <c r="F352" i="10"/>
  <c r="F344" i="10"/>
  <c r="F336" i="10"/>
  <c r="F328" i="10"/>
  <c r="F320" i="10"/>
  <c r="F312" i="10"/>
  <c r="F304" i="10"/>
  <c r="H294" i="10"/>
  <c r="K384" i="10"/>
  <c r="K376" i="10"/>
  <c r="K368" i="10"/>
  <c r="K360" i="10"/>
  <c r="K352" i="10"/>
  <c r="K344" i="10"/>
  <c r="K336" i="10"/>
  <c r="K328" i="10"/>
  <c r="K320" i="10"/>
  <c r="K380" i="10"/>
  <c r="K372" i="10"/>
  <c r="K364" i="10"/>
  <c r="K356" i="10"/>
  <c r="K348" i="10"/>
  <c r="K340" i="10"/>
  <c r="K332" i="10"/>
  <c r="K324" i="10"/>
  <c r="K316" i="10"/>
  <c r="K308" i="10"/>
  <c r="K300" i="10"/>
  <c r="J295" i="10"/>
  <c r="H386" i="10"/>
  <c r="I379" i="10"/>
  <c r="I371" i="10"/>
  <c r="I363" i="10"/>
  <c r="I355" i="10"/>
  <c r="I347" i="10"/>
  <c r="I339" i="10"/>
  <c r="I331" i="10"/>
  <c r="I323" i="10"/>
  <c r="I315" i="10"/>
  <c r="I307" i="10"/>
  <c r="G294" i="10"/>
  <c r="G386" i="10"/>
  <c r="G378" i="10"/>
  <c r="G370" i="10"/>
  <c r="G362" i="10"/>
  <c r="G354" i="10"/>
  <c r="G346" i="10"/>
  <c r="G338" i="10"/>
  <c r="G330" i="10"/>
  <c r="G322" i="10"/>
  <c r="G314" i="10"/>
  <c r="G306" i="10"/>
  <c r="G298" i="10"/>
  <c r="F381" i="10"/>
  <c r="F373" i="10"/>
  <c r="F365" i="10"/>
  <c r="F357" i="10"/>
  <c r="F349" i="10"/>
  <c r="F341" i="10"/>
  <c r="F333" i="10"/>
  <c r="F325" i="10"/>
  <c r="F317" i="10"/>
  <c r="F309" i="10"/>
  <c r="F301" i="10"/>
  <c r="I386" i="10"/>
  <c r="J379" i="10"/>
  <c r="J371" i="10"/>
  <c r="J363" i="10"/>
  <c r="J355" i="10"/>
  <c r="J347" i="10"/>
  <c r="J339" i="10"/>
  <c r="J331" i="10"/>
  <c r="J323" i="10"/>
  <c r="J315" i="10"/>
  <c r="J307" i="10"/>
  <c r="J299" i="10"/>
  <c r="H378" i="10"/>
  <c r="H370" i="10"/>
  <c r="H362" i="10"/>
  <c r="H354" i="10"/>
  <c r="H346" i="10"/>
  <c r="H338" i="10"/>
  <c r="H330" i="10"/>
  <c r="H322" i="10"/>
  <c r="H314" i="10"/>
  <c r="H306" i="10"/>
  <c r="H298" i="10"/>
  <c r="F385" i="10"/>
  <c r="F377" i="10"/>
  <c r="F369" i="10"/>
  <c r="F361" i="10"/>
  <c r="F353" i="10"/>
  <c r="F345" i="10"/>
  <c r="F337" i="10"/>
  <c r="F329" i="10"/>
  <c r="F321" i="10"/>
  <c r="F313" i="10"/>
  <c r="F305" i="10"/>
  <c r="F297" i="10"/>
  <c r="J383" i="10"/>
  <c r="J375" i="10"/>
  <c r="J367" i="10"/>
  <c r="J359" i="10"/>
  <c r="J351" i="10"/>
  <c r="J343" i="10"/>
  <c r="J335" i="10"/>
  <c r="J327" i="10"/>
  <c r="J319" i="10"/>
  <c r="J311" i="10"/>
  <c r="J303" i="10"/>
  <c r="K294" i="10"/>
  <c r="K378" i="10"/>
  <c r="K370" i="10"/>
  <c r="K362" i="10"/>
  <c r="K354" i="10"/>
  <c r="K346" i="10"/>
  <c r="K338" i="10"/>
  <c r="K330" i="10"/>
  <c r="K322" i="10"/>
  <c r="K314" i="10"/>
  <c r="K306" i="10"/>
  <c r="K298" i="10"/>
  <c r="I385" i="10"/>
  <c r="I377" i="10"/>
  <c r="I337" i="10"/>
  <c r="I329" i="10"/>
  <c r="I321" i="10"/>
  <c r="I313" i="10"/>
  <c r="G384" i="10"/>
  <c r="G376" i="10"/>
  <c r="G368" i="10"/>
  <c r="G360" i="10"/>
  <c r="G352" i="10"/>
  <c r="G344" i="10"/>
  <c r="G336" i="10"/>
  <c r="G328" i="10"/>
  <c r="G320" i="10"/>
  <c r="G312" i="10"/>
  <c r="G304" i="10"/>
  <c r="I381" i="10"/>
  <c r="I373" i="10"/>
  <c r="I365" i="10"/>
  <c r="I357" i="10"/>
  <c r="I349" i="10"/>
  <c r="I341" i="10"/>
  <c r="I333" i="10"/>
  <c r="I325" i="10"/>
  <c r="I317" i="10"/>
  <c r="I309" i="10"/>
  <c r="I301" i="10"/>
  <c r="F294" i="10"/>
  <c r="F295" i="10"/>
  <c r="J4" i="5" l="1"/>
  <c r="I5" i="5"/>
  <c r="F19" i="5"/>
  <c r="F1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1" i="5"/>
  <c r="H31" i="5"/>
  <c r="G32" i="5"/>
  <c r="H32" i="5"/>
  <c r="H30" i="5" l="1"/>
  <c r="G30" i="5"/>
  <c r="E83" i="3" l="1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F82" i="3"/>
  <c r="E82" i="3"/>
  <c r="D82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F43" i="3"/>
  <c r="E4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F3" i="3"/>
  <c r="I4" i="5"/>
  <c r="K4" i="5"/>
  <c r="L4" i="5"/>
  <c r="F5" i="5"/>
  <c r="J5" i="5"/>
  <c r="K5" i="5"/>
  <c r="L5" i="5"/>
  <c r="F6" i="5"/>
  <c r="I6" i="5"/>
  <c r="J6" i="5"/>
  <c r="K6" i="5"/>
  <c r="L6" i="5"/>
  <c r="F7" i="5"/>
  <c r="I7" i="5"/>
  <c r="J7" i="5"/>
  <c r="K7" i="5"/>
  <c r="L7" i="5"/>
  <c r="F8" i="5"/>
  <c r="I8" i="5"/>
  <c r="J8" i="5"/>
  <c r="K8" i="5"/>
  <c r="L8" i="5"/>
  <c r="F9" i="5"/>
  <c r="I9" i="5"/>
  <c r="J9" i="5"/>
  <c r="K9" i="5"/>
  <c r="L9" i="5"/>
  <c r="F10" i="5"/>
  <c r="I10" i="5"/>
  <c r="J10" i="5"/>
  <c r="K10" i="5"/>
  <c r="L10" i="5"/>
  <c r="F11" i="5"/>
  <c r="I11" i="5"/>
  <c r="J11" i="5"/>
  <c r="K11" i="5"/>
  <c r="L11" i="5"/>
  <c r="F12" i="5"/>
  <c r="I12" i="5"/>
  <c r="J12" i="5"/>
  <c r="K12" i="5"/>
  <c r="L12" i="5"/>
  <c r="F13" i="5"/>
  <c r="I13" i="5"/>
  <c r="J13" i="5"/>
  <c r="K13" i="5"/>
  <c r="L13" i="5"/>
  <c r="I14" i="5"/>
  <c r="J14" i="5"/>
  <c r="K14" i="5"/>
  <c r="L14" i="5"/>
  <c r="F15" i="5"/>
  <c r="I15" i="5"/>
  <c r="J15" i="5"/>
  <c r="K15" i="5"/>
  <c r="L15" i="5"/>
  <c r="F16" i="5"/>
  <c r="I16" i="5"/>
  <c r="J16" i="5"/>
  <c r="K16" i="5"/>
  <c r="L16" i="5"/>
  <c r="F17" i="5"/>
  <c r="I17" i="5"/>
  <c r="J17" i="5"/>
  <c r="K17" i="5"/>
  <c r="L17" i="5"/>
  <c r="F18" i="5"/>
  <c r="I18" i="5"/>
  <c r="J18" i="5"/>
  <c r="K18" i="5"/>
  <c r="L18" i="5"/>
  <c r="I19" i="5"/>
  <c r="J19" i="5"/>
  <c r="K19" i="5"/>
  <c r="L19" i="5"/>
  <c r="F20" i="5"/>
  <c r="I20" i="5"/>
  <c r="J20" i="5"/>
  <c r="K20" i="5"/>
  <c r="L20" i="5"/>
  <c r="F21" i="5"/>
  <c r="I21" i="5"/>
  <c r="J21" i="5"/>
  <c r="K21" i="5"/>
  <c r="L21" i="5"/>
  <c r="F22" i="5"/>
  <c r="I22" i="5"/>
  <c r="J22" i="5"/>
  <c r="K22" i="5"/>
  <c r="L22" i="5"/>
  <c r="F23" i="5"/>
  <c r="I23" i="5"/>
  <c r="J23" i="5"/>
  <c r="K23" i="5"/>
  <c r="L23" i="5"/>
  <c r="F24" i="5"/>
  <c r="I24" i="5"/>
  <c r="J24" i="5"/>
  <c r="K24" i="5"/>
  <c r="L24" i="5"/>
  <c r="F25" i="5"/>
  <c r="I25" i="5"/>
  <c r="J25" i="5"/>
  <c r="K25" i="5"/>
  <c r="L25" i="5"/>
  <c r="F26" i="5"/>
  <c r="I26" i="5"/>
  <c r="J26" i="5"/>
  <c r="K26" i="5"/>
  <c r="L26" i="5"/>
  <c r="F27" i="5"/>
  <c r="I27" i="5"/>
  <c r="J27" i="5"/>
  <c r="K27" i="5"/>
  <c r="L27" i="5"/>
  <c r="F28" i="5"/>
  <c r="I28" i="5"/>
  <c r="J28" i="5"/>
  <c r="K28" i="5"/>
  <c r="L28" i="5"/>
  <c r="F29" i="5"/>
  <c r="I29" i="5"/>
  <c r="J29" i="5"/>
  <c r="K29" i="5"/>
  <c r="L29" i="5"/>
  <c r="I31" i="5"/>
  <c r="J31" i="5"/>
  <c r="K31" i="5"/>
  <c r="L31" i="5"/>
  <c r="I32" i="5"/>
  <c r="J32" i="5"/>
  <c r="K32" i="5"/>
  <c r="L32" i="5"/>
  <c r="D83" i="3"/>
  <c r="G83" i="3"/>
  <c r="H83" i="3"/>
  <c r="I83" i="3"/>
  <c r="J83" i="3"/>
  <c r="D84" i="3"/>
  <c r="G84" i="3"/>
  <c r="H84" i="3"/>
  <c r="I84" i="3"/>
  <c r="J84" i="3"/>
  <c r="D85" i="3"/>
  <c r="G85" i="3"/>
  <c r="H85" i="3"/>
  <c r="I85" i="3"/>
  <c r="J85" i="3"/>
  <c r="D86" i="3"/>
  <c r="G86" i="3"/>
  <c r="H86" i="3"/>
  <c r="I86" i="3"/>
  <c r="J86" i="3"/>
  <c r="D87" i="3"/>
  <c r="G87" i="3"/>
  <c r="H87" i="3"/>
  <c r="I87" i="3"/>
  <c r="J87" i="3"/>
  <c r="D88" i="3"/>
  <c r="G88" i="3"/>
  <c r="H88" i="3"/>
  <c r="I88" i="3"/>
  <c r="J88" i="3"/>
  <c r="D89" i="3"/>
  <c r="G89" i="3"/>
  <c r="H89" i="3"/>
  <c r="I89" i="3"/>
  <c r="J89" i="3"/>
  <c r="D90" i="3"/>
  <c r="G90" i="3"/>
  <c r="H90" i="3"/>
  <c r="I90" i="3"/>
  <c r="J90" i="3"/>
  <c r="D91" i="3"/>
  <c r="G91" i="3"/>
  <c r="H91" i="3"/>
  <c r="I91" i="3"/>
  <c r="J91" i="3"/>
  <c r="D92" i="3"/>
  <c r="G92" i="3"/>
  <c r="H92" i="3"/>
  <c r="I92" i="3"/>
  <c r="J92" i="3"/>
  <c r="D93" i="3"/>
  <c r="G93" i="3"/>
  <c r="H93" i="3"/>
  <c r="I93" i="3"/>
  <c r="J93" i="3"/>
  <c r="D94" i="3"/>
  <c r="G94" i="3"/>
  <c r="H94" i="3"/>
  <c r="I94" i="3"/>
  <c r="J94" i="3"/>
  <c r="D95" i="3"/>
  <c r="G95" i="3"/>
  <c r="H95" i="3"/>
  <c r="I95" i="3"/>
  <c r="J95" i="3"/>
  <c r="D96" i="3"/>
  <c r="G96" i="3"/>
  <c r="H96" i="3"/>
  <c r="I96" i="3"/>
  <c r="J96" i="3"/>
  <c r="D97" i="3"/>
  <c r="G97" i="3"/>
  <c r="H97" i="3"/>
  <c r="I97" i="3"/>
  <c r="J97" i="3"/>
  <c r="D98" i="3"/>
  <c r="G98" i="3"/>
  <c r="H98" i="3"/>
  <c r="I98" i="3"/>
  <c r="J98" i="3"/>
  <c r="D99" i="3"/>
  <c r="G99" i="3"/>
  <c r="H99" i="3"/>
  <c r="I99" i="3"/>
  <c r="J99" i="3"/>
  <c r="D100" i="3"/>
  <c r="G100" i="3"/>
  <c r="H100" i="3"/>
  <c r="I100" i="3"/>
  <c r="J100" i="3"/>
  <c r="D101" i="3"/>
  <c r="G101" i="3"/>
  <c r="H101" i="3"/>
  <c r="I101" i="3"/>
  <c r="J101" i="3"/>
  <c r="D102" i="3"/>
  <c r="G102" i="3"/>
  <c r="H102" i="3"/>
  <c r="I102" i="3"/>
  <c r="J102" i="3"/>
  <c r="D103" i="3"/>
  <c r="G103" i="3"/>
  <c r="H103" i="3"/>
  <c r="I103" i="3"/>
  <c r="J103" i="3"/>
  <c r="D104" i="3"/>
  <c r="G104" i="3"/>
  <c r="H104" i="3"/>
  <c r="I104" i="3"/>
  <c r="J104" i="3"/>
  <c r="D105" i="3"/>
  <c r="G105" i="3"/>
  <c r="H105" i="3"/>
  <c r="I105" i="3"/>
  <c r="J105" i="3"/>
  <c r="D106" i="3"/>
  <c r="G106" i="3"/>
  <c r="H106" i="3"/>
  <c r="I106" i="3"/>
  <c r="J106" i="3"/>
  <c r="D107" i="3"/>
  <c r="G107" i="3"/>
  <c r="H107" i="3"/>
  <c r="I107" i="3"/>
  <c r="J107" i="3"/>
  <c r="D108" i="3"/>
  <c r="G108" i="3"/>
  <c r="H108" i="3"/>
  <c r="I108" i="3"/>
  <c r="J108" i="3"/>
  <c r="D109" i="3"/>
  <c r="G109" i="3"/>
  <c r="H109" i="3"/>
  <c r="I109" i="3"/>
  <c r="J109" i="3"/>
  <c r="D110" i="3"/>
  <c r="G110" i="3"/>
  <c r="H110" i="3"/>
  <c r="I110" i="3"/>
  <c r="J110" i="3"/>
  <c r="D111" i="3"/>
  <c r="G111" i="3"/>
  <c r="H111" i="3"/>
  <c r="I111" i="3"/>
  <c r="J111" i="3"/>
  <c r="D112" i="3"/>
  <c r="G112" i="3"/>
  <c r="H112" i="3"/>
  <c r="I112" i="3"/>
  <c r="J112" i="3"/>
  <c r="D113" i="3"/>
  <c r="G113" i="3"/>
  <c r="H113" i="3"/>
  <c r="I113" i="3"/>
  <c r="J113" i="3"/>
  <c r="D114" i="3"/>
  <c r="G114" i="3"/>
  <c r="H114" i="3"/>
  <c r="I114" i="3"/>
  <c r="J114" i="3"/>
  <c r="D115" i="3"/>
  <c r="G115" i="3"/>
  <c r="H115" i="3"/>
  <c r="I115" i="3"/>
  <c r="J115" i="3"/>
  <c r="D116" i="3"/>
  <c r="G116" i="3"/>
  <c r="H116" i="3"/>
  <c r="I116" i="3"/>
  <c r="J116" i="3"/>
  <c r="D117" i="3"/>
  <c r="G117" i="3"/>
  <c r="H117" i="3"/>
  <c r="I117" i="3"/>
  <c r="J117" i="3"/>
  <c r="J82" i="3"/>
  <c r="I82" i="3"/>
  <c r="H82" i="3"/>
  <c r="G82" i="3"/>
  <c r="D44" i="3"/>
  <c r="G44" i="3"/>
  <c r="H44" i="3"/>
  <c r="I44" i="3"/>
  <c r="J44" i="3"/>
  <c r="D45" i="3"/>
  <c r="G45" i="3"/>
  <c r="H45" i="3"/>
  <c r="I45" i="3"/>
  <c r="J45" i="3"/>
  <c r="D46" i="3"/>
  <c r="G46" i="3"/>
  <c r="H46" i="3"/>
  <c r="I46" i="3"/>
  <c r="J46" i="3"/>
  <c r="D47" i="3"/>
  <c r="G47" i="3"/>
  <c r="H47" i="3"/>
  <c r="I47" i="3"/>
  <c r="J47" i="3"/>
  <c r="D48" i="3"/>
  <c r="G48" i="3"/>
  <c r="H48" i="3"/>
  <c r="I48" i="3"/>
  <c r="J48" i="3"/>
  <c r="D49" i="3"/>
  <c r="G49" i="3"/>
  <c r="H49" i="3"/>
  <c r="I49" i="3"/>
  <c r="J49" i="3"/>
  <c r="D50" i="3"/>
  <c r="G50" i="3"/>
  <c r="H50" i="3"/>
  <c r="I50" i="3"/>
  <c r="J50" i="3"/>
  <c r="D51" i="3"/>
  <c r="G51" i="3"/>
  <c r="H51" i="3"/>
  <c r="I51" i="3"/>
  <c r="J51" i="3"/>
  <c r="D52" i="3"/>
  <c r="G52" i="3"/>
  <c r="H52" i="3"/>
  <c r="I52" i="3"/>
  <c r="J52" i="3"/>
  <c r="D53" i="3"/>
  <c r="G53" i="3"/>
  <c r="H53" i="3"/>
  <c r="I53" i="3"/>
  <c r="J53" i="3"/>
  <c r="D54" i="3"/>
  <c r="G54" i="3"/>
  <c r="H54" i="3"/>
  <c r="I54" i="3"/>
  <c r="J54" i="3"/>
  <c r="D55" i="3"/>
  <c r="G55" i="3"/>
  <c r="H55" i="3"/>
  <c r="I55" i="3"/>
  <c r="J55" i="3"/>
  <c r="D56" i="3"/>
  <c r="G56" i="3"/>
  <c r="H56" i="3"/>
  <c r="I56" i="3"/>
  <c r="J56" i="3"/>
  <c r="D57" i="3"/>
  <c r="G57" i="3"/>
  <c r="H57" i="3"/>
  <c r="I57" i="3"/>
  <c r="J57" i="3"/>
  <c r="D58" i="3"/>
  <c r="G58" i="3"/>
  <c r="H58" i="3"/>
  <c r="I58" i="3"/>
  <c r="J58" i="3"/>
  <c r="D59" i="3"/>
  <c r="G59" i="3"/>
  <c r="H59" i="3"/>
  <c r="I59" i="3"/>
  <c r="J59" i="3"/>
  <c r="D60" i="3"/>
  <c r="G60" i="3"/>
  <c r="H60" i="3"/>
  <c r="I60" i="3"/>
  <c r="J60" i="3"/>
  <c r="D61" i="3"/>
  <c r="G61" i="3"/>
  <c r="H61" i="3"/>
  <c r="I61" i="3"/>
  <c r="J61" i="3"/>
  <c r="D62" i="3"/>
  <c r="G62" i="3"/>
  <c r="H62" i="3"/>
  <c r="I62" i="3"/>
  <c r="J62" i="3"/>
  <c r="D63" i="3"/>
  <c r="G63" i="3"/>
  <c r="H63" i="3"/>
  <c r="I63" i="3"/>
  <c r="J63" i="3"/>
  <c r="D64" i="3"/>
  <c r="G64" i="3"/>
  <c r="H64" i="3"/>
  <c r="I64" i="3"/>
  <c r="J64" i="3"/>
  <c r="D65" i="3"/>
  <c r="G65" i="3"/>
  <c r="H65" i="3"/>
  <c r="I65" i="3"/>
  <c r="J65" i="3"/>
  <c r="D66" i="3"/>
  <c r="G66" i="3"/>
  <c r="H66" i="3"/>
  <c r="I66" i="3"/>
  <c r="J66" i="3"/>
  <c r="D67" i="3"/>
  <c r="G67" i="3"/>
  <c r="H67" i="3"/>
  <c r="I67" i="3"/>
  <c r="J67" i="3"/>
  <c r="D68" i="3"/>
  <c r="G68" i="3"/>
  <c r="H68" i="3"/>
  <c r="I68" i="3"/>
  <c r="J68" i="3"/>
  <c r="D69" i="3"/>
  <c r="G69" i="3"/>
  <c r="H69" i="3"/>
  <c r="I69" i="3"/>
  <c r="J69" i="3"/>
  <c r="D70" i="3"/>
  <c r="G70" i="3"/>
  <c r="H70" i="3"/>
  <c r="I70" i="3"/>
  <c r="J70" i="3"/>
  <c r="D71" i="3"/>
  <c r="G71" i="3"/>
  <c r="H71" i="3"/>
  <c r="I71" i="3"/>
  <c r="J71" i="3"/>
  <c r="D72" i="3"/>
  <c r="G72" i="3"/>
  <c r="H72" i="3"/>
  <c r="I72" i="3"/>
  <c r="J72" i="3"/>
  <c r="D73" i="3"/>
  <c r="G73" i="3"/>
  <c r="H73" i="3"/>
  <c r="I73" i="3"/>
  <c r="J73" i="3"/>
  <c r="D74" i="3"/>
  <c r="G74" i="3"/>
  <c r="H74" i="3"/>
  <c r="I74" i="3"/>
  <c r="J74" i="3"/>
  <c r="D75" i="3"/>
  <c r="G75" i="3"/>
  <c r="H75" i="3"/>
  <c r="I75" i="3"/>
  <c r="J75" i="3"/>
  <c r="D76" i="3"/>
  <c r="G76" i="3"/>
  <c r="H76" i="3"/>
  <c r="I76" i="3"/>
  <c r="J76" i="3"/>
  <c r="D77" i="3"/>
  <c r="G77" i="3"/>
  <c r="H77" i="3"/>
  <c r="I77" i="3"/>
  <c r="J77" i="3"/>
  <c r="D78" i="3"/>
  <c r="G78" i="3"/>
  <c r="H78" i="3"/>
  <c r="I78" i="3"/>
  <c r="J78" i="3"/>
  <c r="J43" i="3"/>
  <c r="I43" i="3"/>
  <c r="H43" i="3"/>
  <c r="G43" i="3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J3" i="3"/>
  <c r="I3" i="3"/>
  <c r="G3" i="3"/>
  <c r="H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J143" i="3" l="1"/>
  <c r="J135" i="3"/>
  <c r="J127" i="3"/>
  <c r="J151" i="3"/>
  <c r="L30" i="5"/>
  <c r="K30" i="5"/>
  <c r="J30" i="5"/>
  <c r="I30" i="5"/>
  <c r="F155" i="3"/>
  <c r="F151" i="3"/>
  <c r="F147" i="3"/>
  <c r="F143" i="3"/>
  <c r="F139" i="3"/>
  <c r="F135" i="3"/>
  <c r="F131" i="3"/>
  <c r="F127" i="3"/>
  <c r="E156" i="3"/>
  <c r="E152" i="3"/>
  <c r="E148" i="3"/>
  <c r="E144" i="3"/>
  <c r="E140" i="3"/>
  <c r="E136" i="3"/>
  <c r="E132" i="3"/>
  <c r="E128" i="3"/>
  <c r="D131" i="3"/>
  <c r="D129" i="3"/>
  <c r="D126" i="3"/>
  <c r="D139" i="3"/>
  <c r="D147" i="3"/>
  <c r="D155" i="3"/>
  <c r="G126" i="3"/>
  <c r="G151" i="3"/>
  <c r="G143" i="3"/>
  <c r="G135" i="3"/>
  <c r="G127" i="3"/>
  <c r="D134" i="3"/>
  <c r="D150" i="3"/>
  <c r="D142" i="3"/>
  <c r="F133" i="3"/>
  <c r="F129" i="3"/>
  <c r="J144" i="3"/>
  <c r="J136" i="3"/>
  <c r="J128" i="3"/>
  <c r="D140" i="3"/>
  <c r="D132" i="3"/>
  <c r="E155" i="3"/>
  <c r="E151" i="3"/>
  <c r="E147" i="3"/>
  <c r="E143" i="3"/>
  <c r="E139" i="3"/>
  <c r="E135" i="3"/>
  <c r="E131" i="3"/>
  <c r="E127" i="3"/>
  <c r="E154" i="3"/>
  <c r="E150" i="3"/>
  <c r="E146" i="3"/>
  <c r="E142" i="3"/>
  <c r="E138" i="3"/>
  <c r="E134" i="3"/>
  <c r="E130" i="3"/>
  <c r="G133" i="3"/>
  <c r="G149" i="3"/>
  <c r="D149" i="3"/>
  <c r="D141" i="3"/>
  <c r="D133" i="3"/>
  <c r="D125" i="3"/>
  <c r="J152" i="3"/>
  <c r="G141" i="3"/>
  <c r="G125" i="3"/>
  <c r="D154" i="3"/>
  <c r="D146" i="3"/>
  <c r="D138" i="3"/>
  <c r="D130" i="3"/>
  <c r="D153" i="3"/>
  <c r="D145" i="3"/>
  <c r="D137" i="3"/>
  <c r="F154" i="3"/>
  <c r="F150" i="3"/>
  <c r="F146" i="3"/>
  <c r="F142" i="3"/>
  <c r="F138" i="3"/>
  <c r="F134" i="3"/>
  <c r="F130" i="3"/>
  <c r="D156" i="3"/>
  <c r="D148" i="3"/>
  <c r="I152" i="3"/>
  <c r="I144" i="3"/>
  <c r="I136" i="3"/>
  <c r="I128" i="3"/>
  <c r="H154" i="3"/>
  <c r="H146" i="3"/>
  <c r="H138" i="3"/>
  <c r="H130" i="3"/>
  <c r="G121" i="3"/>
  <c r="I149" i="3"/>
  <c r="I141" i="3"/>
  <c r="I133" i="3"/>
  <c r="I125" i="3"/>
  <c r="D151" i="3"/>
  <c r="D143" i="3"/>
  <c r="D135" i="3"/>
  <c r="D127" i="3"/>
  <c r="I124" i="3"/>
  <c r="D123" i="3"/>
  <c r="H122" i="3"/>
  <c r="D124" i="3"/>
  <c r="D122" i="3"/>
  <c r="G154" i="3"/>
  <c r="G146" i="3"/>
  <c r="G138" i="3"/>
  <c r="G130" i="3"/>
  <c r="G122" i="3"/>
  <c r="F122" i="3"/>
  <c r="H121" i="3"/>
  <c r="J155" i="3"/>
  <c r="J147" i="3"/>
  <c r="J139" i="3"/>
  <c r="J131" i="3"/>
  <c r="J123" i="3"/>
  <c r="E122" i="3"/>
  <c r="D152" i="3"/>
  <c r="D144" i="3"/>
  <c r="D136" i="3"/>
  <c r="D128" i="3"/>
  <c r="H149" i="3"/>
  <c r="H141" i="3"/>
  <c r="H133" i="3"/>
  <c r="H125" i="3"/>
  <c r="F121" i="3"/>
  <c r="E153" i="3"/>
  <c r="E149" i="3"/>
  <c r="E145" i="3"/>
  <c r="E141" i="3"/>
  <c r="E137" i="3"/>
  <c r="E133" i="3"/>
  <c r="E129" i="3"/>
  <c r="F156" i="3"/>
  <c r="F152" i="3"/>
  <c r="F148" i="3"/>
  <c r="F144" i="3"/>
  <c r="F140" i="3"/>
  <c r="F136" i="3"/>
  <c r="F132" i="3"/>
  <c r="F128" i="3"/>
  <c r="E121" i="3"/>
  <c r="F153" i="3"/>
  <c r="F149" i="3"/>
  <c r="F145" i="3"/>
  <c r="F141" i="3"/>
  <c r="F137" i="3"/>
  <c r="F124" i="3"/>
  <c r="E124" i="3"/>
  <c r="F126" i="3"/>
  <c r="G153" i="3"/>
  <c r="G145" i="3"/>
  <c r="G137" i="3"/>
  <c r="G129" i="3"/>
  <c r="E126" i="3"/>
  <c r="F123" i="3"/>
  <c r="E123" i="3"/>
  <c r="F125" i="3"/>
  <c r="E125" i="3"/>
  <c r="I154" i="3"/>
  <c r="I150" i="3"/>
  <c r="I146" i="3"/>
  <c r="I142" i="3"/>
  <c r="I138" i="3"/>
  <c r="I134" i="3"/>
  <c r="I130" i="3"/>
  <c r="I126" i="3"/>
  <c r="I122" i="3"/>
  <c r="G156" i="3"/>
  <c r="G152" i="3"/>
  <c r="G148" i="3"/>
  <c r="G144" i="3"/>
  <c r="G140" i="3"/>
  <c r="G136" i="3"/>
  <c r="G132" i="3"/>
  <c r="G128" i="3"/>
  <c r="G124" i="3"/>
  <c r="J153" i="3"/>
  <c r="J149" i="3"/>
  <c r="J145" i="3"/>
  <c r="J141" i="3"/>
  <c r="J137" i="3"/>
  <c r="J133" i="3"/>
  <c r="J129" i="3"/>
  <c r="J125" i="3"/>
  <c r="H155" i="3"/>
  <c r="H151" i="3"/>
  <c r="H147" i="3"/>
  <c r="H143" i="3"/>
  <c r="H139" i="3"/>
  <c r="H135" i="3"/>
  <c r="H131" i="3"/>
  <c r="H127" i="3"/>
  <c r="H123" i="3"/>
  <c r="J121" i="3"/>
  <c r="H156" i="3"/>
  <c r="H148" i="3"/>
  <c r="H140" i="3"/>
  <c r="H132" i="3"/>
  <c r="H124" i="3"/>
  <c r="I151" i="3"/>
  <c r="I143" i="3"/>
  <c r="I135" i="3"/>
  <c r="I127" i="3"/>
  <c r="J154" i="3"/>
  <c r="J146" i="3"/>
  <c r="J138" i="3"/>
  <c r="J130" i="3"/>
  <c r="J122" i="3"/>
  <c r="H150" i="3"/>
  <c r="H142" i="3"/>
  <c r="H134" i="3"/>
  <c r="H126" i="3"/>
  <c r="I153" i="3"/>
  <c r="I145" i="3"/>
  <c r="I137" i="3"/>
  <c r="I129" i="3"/>
  <c r="G155" i="3"/>
  <c r="G147" i="3"/>
  <c r="G139" i="3"/>
  <c r="G131" i="3"/>
  <c r="G123" i="3"/>
  <c r="J156" i="3"/>
  <c r="J148" i="3"/>
  <c r="J140" i="3"/>
  <c r="J132" i="3"/>
  <c r="J124" i="3"/>
  <c r="D121" i="3"/>
  <c r="I155" i="3"/>
  <c r="I147" i="3"/>
  <c r="I139" i="3"/>
  <c r="I131" i="3"/>
  <c r="I123" i="3"/>
  <c r="I121" i="3"/>
  <c r="J150" i="3"/>
  <c r="J142" i="3"/>
  <c r="J134" i="3"/>
  <c r="J126" i="3"/>
  <c r="H152" i="3"/>
  <c r="H144" i="3"/>
  <c r="H136" i="3"/>
  <c r="H128" i="3"/>
  <c r="H153" i="3"/>
  <c r="H145" i="3"/>
  <c r="H137" i="3"/>
  <c r="H129" i="3"/>
  <c r="I156" i="3"/>
  <c r="I148" i="3"/>
  <c r="I140" i="3"/>
  <c r="I132" i="3"/>
  <c r="G150" i="3"/>
  <c r="G142" i="3"/>
  <c r="G134" i="3"/>
</calcChain>
</file>

<file path=xl/sharedStrings.xml><?xml version="1.0" encoding="utf-8"?>
<sst xmlns="http://schemas.openxmlformats.org/spreadsheetml/2006/main" count="3038" uniqueCount="265">
  <si>
    <t/>
  </si>
  <si>
    <t>RUBRO</t>
  </si>
  <si>
    <t>PAGOS</t>
  </si>
  <si>
    <t>32-01-01</t>
  </si>
  <si>
    <t>MINISTERIO DE AMBIENTE Y DESARROLLO SOSTENIBLE - GESTION GENERAL</t>
  </si>
  <si>
    <t>A</t>
  </si>
  <si>
    <t>A-03-03-01-021</t>
  </si>
  <si>
    <t>A-03-03-04-016</t>
  </si>
  <si>
    <t>A-03-10</t>
  </si>
  <si>
    <t>A-08-04-01</t>
  </si>
  <si>
    <t>C-3201-900-6</t>
  </si>
  <si>
    <t>C</t>
  </si>
  <si>
    <t>40101B</t>
  </si>
  <si>
    <t>C-3201-900-7</t>
  </si>
  <si>
    <t>10101D</t>
  </si>
  <si>
    <t>C-3201-900-8</t>
  </si>
  <si>
    <t>C-3201-900-10</t>
  </si>
  <si>
    <t>10102A</t>
  </si>
  <si>
    <t>40101A</t>
  </si>
  <si>
    <t>C-3202-900-7</t>
  </si>
  <si>
    <t>C-3202-900-14</t>
  </si>
  <si>
    <t>C-3203-900-3</t>
  </si>
  <si>
    <t>C-3204-900-12</t>
  </si>
  <si>
    <t>10101B</t>
  </si>
  <si>
    <t>C-3204-900-13</t>
  </si>
  <si>
    <t>C-3204-900-14</t>
  </si>
  <si>
    <t>C-3204-900-15</t>
  </si>
  <si>
    <t>C-3204-900-16</t>
  </si>
  <si>
    <t>C-3205-900-3</t>
  </si>
  <si>
    <t>C-3206-900-5</t>
  </si>
  <si>
    <t>40404A</t>
  </si>
  <si>
    <t>C-3207-900-4</t>
  </si>
  <si>
    <t>C-3208-900-5</t>
  </si>
  <si>
    <t>10101A</t>
  </si>
  <si>
    <t>C-3299-900-10</t>
  </si>
  <si>
    <t>10101C</t>
  </si>
  <si>
    <t>C-3299-900-18</t>
  </si>
  <si>
    <t>C-3299-900-19</t>
  </si>
  <si>
    <t>C-3299-900-20</t>
  </si>
  <si>
    <t>C-3299-900-21</t>
  </si>
  <si>
    <t>C-3299-900-22</t>
  </si>
  <si>
    <t>C-3299-900-23</t>
  </si>
  <si>
    <t>C-3299-900-24</t>
  </si>
  <si>
    <t>C-3299-900-25</t>
  </si>
  <si>
    <t>C-3299-900-26</t>
  </si>
  <si>
    <t>32-01-02</t>
  </si>
  <si>
    <t>PARQUES NACIONALES NATURALES DE COLOMBIA</t>
  </si>
  <si>
    <t>32-01-04</t>
  </si>
  <si>
    <t>AUTORIDAD NACIONAL DE LICENCIAS AMBIENTALES ANLA</t>
  </si>
  <si>
    <t>32-02-00</t>
  </si>
  <si>
    <t>INSTITUTO DE HIDROLOGIA, METEOROLOGIA Y ESTUDIOS AMBIENTALES - IDEAM</t>
  </si>
  <si>
    <t>32-04-01</t>
  </si>
  <si>
    <t>FONDO NACIONAL AMBIENTAL - GESTION GENERAL</t>
  </si>
  <si>
    <t>A-03-03-01-010</t>
  </si>
  <si>
    <t>C-3201-900-3</t>
  </si>
  <si>
    <t>C-3202-900-8</t>
  </si>
  <si>
    <t>C-3202-900-10</t>
  </si>
  <si>
    <t>C-3202-900-11</t>
  </si>
  <si>
    <t>C-3202-900-15</t>
  </si>
  <si>
    <t>C-3299-900-6</t>
  </si>
  <si>
    <t>C-3299-900-7</t>
  </si>
  <si>
    <t>32-08-00</t>
  </si>
  <si>
    <t>CORPORACIÓN AUTÓNOMA REGIONAL DE LOS VALLES DEL SINÚ Y SAN JORGE (CVS)</t>
  </si>
  <si>
    <t>32-09-00</t>
  </si>
  <si>
    <t>CORPORACIÓN AUTÓNOMA REGIONAL DEL QUINDÍO (CRQ)</t>
  </si>
  <si>
    <t>32-10-00</t>
  </si>
  <si>
    <t>CORPORACIÓN PARA EL DESARROLLO SOSTENIBLE DEL URABÁ (CORPOURABÁ)</t>
  </si>
  <si>
    <t>32-11-00</t>
  </si>
  <si>
    <t>CORPORACIÓN AUTÓNOMA REGIONAL DE CALDAS (CORPOCALDAS)</t>
  </si>
  <si>
    <t>32-12-00</t>
  </si>
  <si>
    <t>CORPORACIÓN AUTÓNOMA REGIONAL PARA EL DESARROLLO SOSTENIBLE DEL CHOCO (CODECHOCO)</t>
  </si>
  <si>
    <t>32-13-00</t>
  </si>
  <si>
    <t>CORPORACIÓN AUTÓNOMA REGIONAL PARA LA DEFENSA DE LA MESETA DE BUCARAMANGA (CDMB)</t>
  </si>
  <si>
    <t>32-14-00</t>
  </si>
  <si>
    <t>CORPORACIÓN AUTÓNOMA REGIONAL DEL TOLIMA (CORTOLIMA)</t>
  </si>
  <si>
    <t>32-15-00</t>
  </si>
  <si>
    <t>CORPORACIÓN AUTÓNOMA REGIONAL DE RISARALDA (CARDER)</t>
  </si>
  <si>
    <t>32-16-00</t>
  </si>
  <si>
    <t>CORPORACIÓN AUTÓNOMA REGIONAL DE NARIÑO (CORPONARIÑO)</t>
  </si>
  <si>
    <t>32-17-00</t>
  </si>
  <si>
    <t>CORPORACIÓN AUTÓNOMA REGIONAL DE LA FRONTERA NORORIENTAL (CORPONOR)</t>
  </si>
  <si>
    <t>32-18-00</t>
  </si>
  <si>
    <t>CORPORACIÓN AUTÓNOMA REGIONAL DE LA GUAJIRA (CORPOGUAJIRA)</t>
  </si>
  <si>
    <t>32-19-00</t>
  </si>
  <si>
    <t>CORPORACIÓN AUTÓNOMA REGIONAL DEL CESAR (CORPOCESAR)</t>
  </si>
  <si>
    <t>32-21-00</t>
  </si>
  <si>
    <t>CORPORACIÓN AUTÓNOMA REGIONAL DEL CAUCA (CRC)</t>
  </si>
  <si>
    <t>32-22-00</t>
  </si>
  <si>
    <t>CORPORACIÓN AUTÓNOMA REGIONAL DEL MAGDALENA (CORPAMAG)</t>
  </si>
  <si>
    <t>32-23-00</t>
  </si>
  <si>
    <t>CORPORACIÓN PARA EL DESARROLLO SOSTENIBLE DEL SUR DE LA AMAZONIA (CORPOAMAZONIA)</t>
  </si>
  <si>
    <t>32-24-00</t>
  </si>
  <si>
    <t>CORPORACIÓN PARA EL DESARROLLO SOSTENIBLE DEL NORTE Y ORIENTE DE LA AMAZONIA (CDA)</t>
  </si>
  <si>
    <t>32-26-00</t>
  </si>
  <si>
    <t>CORPORACIÓN PARA EL DESARROLLO SOSTENIBLE DEL ARCHIPIÉLAGO DE SAN ANDRÉS, PROVIDENCIA Y SANTA CATALINA (CORALINA)</t>
  </si>
  <si>
    <t>32-27-00</t>
  </si>
  <si>
    <t>CORPORACIÓN PARA EL DESARROLLO SOSTENIBLE DEL ÁREA DE MANEJO ESPECIAL LA MACARENA (CORMACARENA)</t>
  </si>
  <si>
    <t>32-28-00</t>
  </si>
  <si>
    <t>CORPORACIÓN PARA EL DESARROLLO SOSTENIBLE DE LA MOJANA Y EL SAN JORGE (CORPOMOJANA)</t>
  </si>
  <si>
    <t>32-29-00</t>
  </si>
  <si>
    <t>CORPORACIÓN AUTÓNOMA REGIONAL DE LA ORINOQUIA (CORPORINOQUIA)</t>
  </si>
  <si>
    <t>32-30-00</t>
  </si>
  <si>
    <t>CORPORACIÓN AUTÓNOMA REGIONAL DE SUCRE (CARSUCRE)</t>
  </si>
  <si>
    <t>32-31-00</t>
  </si>
  <si>
    <t>CORPORACIÓN AUTÓNOMA REGIONAL DEL ALTO MAGDALENA (CAM)</t>
  </si>
  <si>
    <t>32-32-00</t>
  </si>
  <si>
    <t>CORPORACIÓN AUTÓNOMA REGIONAL DEL CENTRO DE ANTIOQUIA (CORANTIOQUIA)</t>
  </si>
  <si>
    <t>32-33-00</t>
  </si>
  <si>
    <t>CORPORACIÓN AUTÓNOMA REGIONAL DEL ATLÁNTICO (CRA)</t>
  </si>
  <si>
    <t>32-34-00</t>
  </si>
  <si>
    <t>CORPORACIÓN AUTÓNOMA REGIONAL DE SANTANDER (CAS)</t>
  </si>
  <si>
    <t>32-35-00</t>
  </si>
  <si>
    <t>CORPORACIÓN AUTÓNOMA REGIONAL DE BOYACÁ (CORPOBOYACÁ)</t>
  </si>
  <si>
    <t>32-36-00</t>
  </si>
  <si>
    <t>CORPORACIÓN AUTÓNOMA REGIONAL DE CHIVOR (CORPOCHIVOR)</t>
  </si>
  <si>
    <t>32-37-00</t>
  </si>
  <si>
    <t>CORPORACIÓN AUTÓNOMA REGIONAL DEL GUAVIO (CORPOGUAVIO)</t>
  </si>
  <si>
    <t>32-38-00</t>
  </si>
  <si>
    <t>CORPORACIÓN AUTÓNOMA REGIONAL DEL CANAL DEL DIQUE (CARDIQUE)</t>
  </si>
  <si>
    <t>32-39-00</t>
  </si>
  <si>
    <t>CORPORACIÓN AUTÓNOMA REGIONAL DEL SUR DE BOLIVAR (CSB)</t>
  </si>
  <si>
    <t xml:space="preserve">Compromisos </t>
  </si>
  <si>
    <t>Pagos</t>
  </si>
  <si>
    <t>Inversión</t>
  </si>
  <si>
    <t>Codigo SIIF</t>
  </si>
  <si>
    <t>Entidad SIIF</t>
  </si>
  <si>
    <t>Abrebiatura entidad SIIF</t>
  </si>
  <si>
    <t>Apropiación incial</t>
  </si>
  <si>
    <t>Adición</t>
  </si>
  <si>
    <t>Reducción</t>
  </si>
  <si>
    <t>Apropiación vigente</t>
  </si>
  <si>
    <t xml:space="preserve">Obligaciones </t>
  </si>
  <si>
    <t>MADS</t>
  </si>
  <si>
    <t>PNN</t>
  </si>
  <si>
    <t>ANLA</t>
  </si>
  <si>
    <t>IDEAM</t>
  </si>
  <si>
    <t>FONAM</t>
  </si>
  <si>
    <t>CARS</t>
  </si>
  <si>
    <t>32-20-00</t>
  </si>
  <si>
    <t>CORPORACIÓN AUTÓNOMA REGIONAL DE LAS CUENCAS DE LOS RIOS NEGRO Y NARE (CORNARE)</t>
  </si>
  <si>
    <t>Funcionamiento</t>
  </si>
  <si>
    <t>Deuda</t>
  </si>
  <si>
    <t>Presupuesto total</t>
  </si>
  <si>
    <t>Total</t>
  </si>
  <si>
    <t>RECURSO</t>
  </si>
  <si>
    <t>Entidad /Dependencia</t>
  </si>
  <si>
    <t>FCA</t>
  </si>
  <si>
    <t>FCA_1</t>
  </si>
  <si>
    <t>MADS_DEPENDENCIAS</t>
  </si>
  <si>
    <t>DAASU</t>
  </si>
  <si>
    <t>ONVS</t>
  </si>
  <si>
    <t>FONDO_PARALAVIDA</t>
  </si>
  <si>
    <t>DBBSE</t>
  </si>
  <si>
    <t>DIGRH</t>
  </si>
  <si>
    <t>INSTITUTOS</t>
  </si>
  <si>
    <t>IAVH</t>
  </si>
  <si>
    <t>INVEMAR</t>
  </si>
  <si>
    <t>SINCHI</t>
  </si>
  <si>
    <t>IIAP</t>
  </si>
  <si>
    <t>DGOAT</t>
  </si>
  <si>
    <t>DCC</t>
  </si>
  <si>
    <t>DAMCRA</t>
  </si>
  <si>
    <t>SEP</t>
  </si>
  <si>
    <t>OTIC</t>
  </si>
  <si>
    <t>OAI</t>
  </si>
  <si>
    <t>SG</t>
  </si>
  <si>
    <t>OAJ</t>
  </si>
  <si>
    <t>OCOM</t>
  </si>
  <si>
    <t>OAP</t>
  </si>
  <si>
    <t>B</t>
  </si>
  <si>
    <t>B-10-04-01</t>
  </si>
  <si>
    <t>MADS_DEUDA</t>
  </si>
  <si>
    <t>MADS_FTO</t>
  </si>
  <si>
    <t>FCA_FTO</t>
  </si>
  <si>
    <t>INSTITUTOS_FTO</t>
  </si>
  <si>
    <t>FONAM_ANLA</t>
  </si>
  <si>
    <t>FONAM_MADS</t>
  </si>
  <si>
    <t>FONAM_PNN</t>
  </si>
  <si>
    <t>C-3201-900-2</t>
  </si>
  <si>
    <t>FONAM_DISTRIBUCIÓN</t>
  </si>
  <si>
    <t>C-3299-900-3</t>
  </si>
  <si>
    <t>C-3202-900-6</t>
  </si>
  <si>
    <t>CVS</t>
  </si>
  <si>
    <t>Corporaciones - PGN</t>
  </si>
  <si>
    <t>Corporaciones- FCA</t>
  </si>
  <si>
    <t>Corporaciones - FONAM</t>
  </si>
  <si>
    <t>CRQ</t>
  </si>
  <si>
    <t>CORPOURABA</t>
  </si>
  <si>
    <t>CORPOCALDAS</t>
  </si>
  <si>
    <t>CODECHOCO</t>
  </si>
  <si>
    <t xml:space="preserve">CDMB </t>
  </si>
  <si>
    <t>CORTOLIMA</t>
  </si>
  <si>
    <t>CARDER</t>
  </si>
  <si>
    <t>CORPONARINO</t>
  </si>
  <si>
    <t>CORPONOR</t>
  </si>
  <si>
    <t>CORPOGUAJIRA</t>
  </si>
  <si>
    <t>CORPOCESAR</t>
  </si>
  <si>
    <t>CORNARE</t>
  </si>
  <si>
    <t>CRC</t>
  </si>
  <si>
    <t>CORPAMAG</t>
  </si>
  <si>
    <t>CORPOAMAZONIA</t>
  </si>
  <si>
    <t>CDA</t>
  </si>
  <si>
    <t>CORALINA</t>
  </si>
  <si>
    <t>CORMACARENA</t>
  </si>
  <si>
    <t>CORPOMOJANA</t>
  </si>
  <si>
    <t>CORPORINOQUIA</t>
  </si>
  <si>
    <t>CARSUCRE</t>
  </si>
  <si>
    <t>CAM</t>
  </si>
  <si>
    <t>CORANTIOQUIA</t>
  </si>
  <si>
    <t>CRA</t>
  </si>
  <si>
    <t>CAS</t>
  </si>
  <si>
    <t>CORPOBOYACA</t>
  </si>
  <si>
    <t>CORPOCHIVOR</t>
  </si>
  <si>
    <t>CORPOGUAVIO</t>
  </si>
  <si>
    <t>CARDIQUE</t>
  </si>
  <si>
    <t>CSB</t>
  </si>
  <si>
    <t>Funcionamiento Deuda e Inversión</t>
  </si>
  <si>
    <t>FECHA DE CORTE:</t>
  </si>
  <si>
    <t>MINISTERIO DE AMBIENTE F DESARROLLO SOSTENIBLE
INFORME EJECUTIVO DE SEGUIMIENTO A LA EJECUCIÓN PRESUPUESTAL DEL SECTOR AMBIENTE F DESARROLLO SOSTENIBLE - VIGENCIA 2024
PRESUPUESTO TOTAL
(Cifras en millones de pesos)</t>
  </si>
  <si>
    <t>Fecha de Corte:</t>
  </si>
  <si>
    <t>META 
COMPROMISOS</t>
  </si>
  <si>
    <t>META  
OBLIGACIONES</t>
  </si>
  <si>
    <t>META 
PAGOS</t>
  </si>
  <si>
    <t>COMPROMISOS</t>
  </si>
  <si>
    <t>Saldo a Comprom.</t>
  </si>
  <si>
    <t>OBLIGACIONES</t>
  </si>
  <si>
    <t>Entidad</t>
  </si>
  <si>
    <t>Apropiación Inicial</t>
  </si>
  <si>
    <t>Apropiación Vigente</t>
  </si>
  <si>
    <t>Bloqueada</t>
  </si>
  <si>
    <t>Apropiación Disponible</t>
  </si>
  <si>
    <t>Meta</t>
  </si>
  <si>
    <t>%</t>
  </si>
  <si>
    <t>Avance</t>
  </si>
  <si>
    <t>TOTAL</t>
  </si>
  <si>
    <t>Servicio a la Deuda</t>
  </si>
  <si>
    <t>*Meta de desempeño definida por la Presidencia de la República
Fuente: Sistema  Integrado de Información Financiera SIIF. Ministerio de Hacienda</t>
  </si>
  <si>
    <t>MINISTERIO DE AMBIENTE F DESARROLLO SOSTENIBLE
INFORME EJECUTIVO DE SEGUIMIENTO A LA EJECUCIÓN PRESUPUESTAL DEL SECTOR AMBIENTE F DESARROLLO SOSTENIBLE - VIGENCIA 2024
EJECUCIÓN ENTIDADES
(Cifras en millones de pesos)</t>
  </si>
  <si>
    <t>Inversión + Funcionamiento</t>
  </si>
  <si>
    <t>Ministerio Ambiente</t>
  </si>
  <si>
    <t>FONDO PARA LA VIDA</t>
  </si>
  <si>
    <t>CORPORACIONES</t>
  </si>
  <si>
    <t>Est.</t>
  </si>
  <si>
    <t>MINISTERIO DE AMBIENTE F DESARROLLO SOSTENIBLE
INFORME EJECUTIVO DE SEGUIMIENTO A LA EJECUCIÓN PRESUPUESTAL DEL SECTOR AMBIENTE F DESARROLLO SOSTENIBLE - VIGENCIA 2024
DEPENDENCIAS
(Cifras en millones de pesos)</t>
  </si>
  <si>
    <t>MINISTERIO DE AMBIENTE F DESARROLLO SOSTENIBLE
INFORME EJECUTIVO DE SEGUIMIENTO A LA EJECUCIÓN PRESUPUESTAL DEL SECTOR AMBIENTE F DESARROLLO SOSTENIBLE - VIGENCIA 2024
INSTITUTOS
(Cifras en millones de pesos)</t>
  </si>
  <si>
    <t>MINISTERIO DE AMBIENTE F DESARROLLO SOSTENIBLE
INFORME EJECUTIVO DE SEGUIMIENTO A LA EJECUCIÓN PRESUPUESTAL DEL SECTOR AMBIENTE F DESARROLLO SOSTENIBLE - VIGENCIA 2024
FONAM
(Cifras en millones de pesos)</t>
  </si>
  <si>
    <t>U.PARQUES</t>
  </si>
  <si>
    <r>
      <t xml:space="preserve">DIR. BOSQUES 
</t>
    </r>
    <r>
      <rPr>
        <sz val="22"/>
        <color rgb="FF000000"/>
        <rFont val="Calibri"/>
        <family val="2"/>
        <scheme val="minor"/>
      </rPr>
      <t>(Desincentivo + CITES)</t>
    </r>
  </si>
  <si>
    <r>
      <t xml:space="preserve">MADS 
</t>
    </r>
    <r>
      <rPr>
        <sz val="22"/>
        <color rgb="FF000000"/>
        <rFont val="Calibri"/>
        <family val="2"/>
        <scheme val="minor"/>
      </rPr>
      <t>(Metas PND)</t>
    </r>
  </si>
  <si>
    <t>MINISTERIO DE AMBIENTE F DESARROLLO SOSTENIBLE
INFORME EJECUTIVO DE SEGUIMIENTO A LA EJECUCIÓN PRESUPUESTAL DEL SECTOR AMBIENTE F DESARROLLO SOSTENIBLE - VIGENCIA 2024
CORPORACIONES
(Cifras en millones de pesos)</t>
  </si>
  <si>
    <t>Inversión + Funcionamiento + Servicio a la Deuda</t>
  </si>
  <si>
    <t>CAR</t>
  </si>
  <si>
    <t>CDMB</t>
  </si>
  <si>
    <t>Tranformación</t>
  </si>
  <si>
    <t>Componente</t>
  </si>
  <si>
    <t xml:space="preserve">1. ORDENAMIENTO DEL TERRITORIO ALREDEDOR DEL AGUA Y JUSTICIA AMBIENTAL </t>
  </si>
  <si>
    <t>A. CICLO DEL AGUA COMO BASE DEL ORDENAMIENTO TERRITORIAL</t>
  </si>
  <si>
    <t>A. IMPLEMENTACIÓN DEL ACUERDO DE ESCAZÚ</t>
  </si>
  <si>
    <t>B. DEMOCRATIZACIÓN DEL CONOCIMIENTO, LA INFORMACIÓN AMBIENTAL Y DE RIESGO DE DESASTRES</t>
  </si>
  <si>
    <t>C. MODERNIZACIÓN DE LA INSTITUCIONALIDAD AMBIENTAL Y DE GESTIÓN DEL RIESGO DE DESASTRES</t>
  </si>
  <si>
    <t>D. INSTRUMENTOS DE CONTROL Y VIGILANCIA AMBIENTAL PARA LA RESILIENCIA</t>
  </si>
  <si>
    <t>4. TRANSFORMACIÓN PRODUCTIVA, INTERNACIONALIZACIÓN Y ACCIÓN CLÍMATICA</t>
  </si>
  <si>
    <t xml:space="preserve"> B. RESTAURACIÓN PARTICIPATIVA DE ECOSISTEMAS, ÁREAS PROTEGIDAS Y OTRAS ÁREAS AMBIENTALMENTE ESTRATÉGICAS</t>
  </si>
  <si>
    <t>A. FINANCIAMIENTO CLIMÁTICO NETO COMO MOTOR PARA EL DESARROLLO SOSTENIBLE</t>
  </si>
  <si>
    <t>A. FRENO DE LA DEFORESTACIÓN, RESTAURACIÓN Y CONSERVACIÓN DE LA AMAZONÍA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</si>
</sst>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5" formatCode="[$-240A]d&quot; de &quot;mmmm&quot; de &quot;yyyy;@"/>
    <numFmt numFmtId="166" formatCode="[$-F800]dddd\,\ mmmm\ dd\,\ yyyy"/>
    <numFmt numFmtId="167" formatCode="_(&quot;$&quot;* #,##0_);_(&quot;$&quot;* \(#,##0\);_(&quot;$&quot;* &quot;-&quot;_);_(@_)"/>
    <numFmt numFmtId="168" formatCode="0.0%"/>
    <numFmt numFmtId="169" formatCode="_(* #,##0.00_);_(* \(#,##0.00\);_(* &quot;-&quot;??_);_(@_)"/>
    <numFmt numFmtId="170" formatCode="&quot;$&quot;#,##0_);\(&quot;$&quot;#,##0\)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FF0000"/>
      <name val="Calibri"/>
      <family val="2"/>
    </font>
    <font>
      <sz val="8"/>
      <name val="Calibri"/>
      <family val="2"/>
    </font>
    <font>
      <sz val="22"/>
      <color theme="3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Arial"/>
      <family val="2"/>
    </font>
    <font>
      <sz val="22"/>
      <color theme="0"/>
      <name val="Arial Narrow"/>
      <family val="2"/>
    </font>
    <font>
      <b/>
      <sz val="22"/>
      <color theme="0"/>
      <name val="Arial Narrow"/>
      <family val="2"/>
    </font>
    <font>
      <b/>
      <sz val="22"/>
      <color rgb="FFFF0000"/>
      <name val="Calibri"/>
      <family val="2"/>
      <scheme val="minor"/>
    </font>
    <font>
      <b/>
      <sz val="22"/>
      <color rgb="FFFFFFFF"/>
      <name val="Calibri"/>
      <family val="2"/>
    </font>
    <font>
      <sz val="22"/>
      <color rgb="FF000000"/>
      <name val="Calibri"/>
      <family val="2"/>
      <scheme val="minor"/>
    </font>
    <font>
      <sz val="8"/>
      <color rgb="FF000000"/>
      <name val="Times New Roman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39B89"/>
        <bgColor indexed="64"/>
      </patternFill>
    </fill>
    <fill>
      <patternFill patternType="solid">
        <fgColor rgb="FF004A4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FF"/>
        <bgColor indexed="64"/>
      </patternFill>
    </fill>
  </fills>
  <borders count="5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 style="double">
        <color theme="0" tint="-0.14996795556505021"/>
      </right>
      <top style="hair">
        <color theme="0" tint="-0.14993743705557422"/>
      </top>
      <bottom/>
      <diagonal/>
    </border>
    <border>
      <left/>
      <right style="double">
        <color theme="0" tint="-0.14996795556505021"/>
      </right>
      <top style="hair">
        <color theme="0" tint="-0.14993743705557422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14993743705557422"/>
      </left>
      <right/>
      <top/>
      <bottom style="hair">
        <color theme="0" tint="-0.24994659260841701"/>
      </bottom>
      <diagonal/>
    </border>
    <border>
      <left/>
      <right style="hair">
        <color theme="0" tint="-0.14996795556505021"/>
      </right>
      <top/>
      <bottom style="hair">
        <color theme="0" tint="-0.2499465926084170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/>
      <right style="double">
        <color theme="0" tint="-0.14996795556505021"/>
      </right>
      <top/>
      <bottom style="hair">
        <color theme="0" tint="-0.24994659260841701"/>
      </bottom>
      <diagonal/>
    </border>
    <border>
      <left style="double">
        <color theme="0" tint="-0.1499679555650502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/>
      <right style="double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double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0691854609822"/>
      </left>
      <right/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24994659260841701"/>
      </left>
      <right style="double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double">
        <color theme="0" tint="-0.1499679555650502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double">
        <color theme="0" tint="-0.14996795556505021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 style="double">
        <color theme="0" tint="-0.14996795556505021"/>
      </right>
      <top/>
      <bottom style="hair">
        <color theme="0" tint="-0.14996795556505021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 style="hair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double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double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 style="hair">
        <color theme="0" tint="-0.14996795556505021"/>
      </top>
      <bottom style="double">
        <color theme="0" tint="-0.14996795556505021"/>
      </bottom>
      <diagonal/>
    </border>
    <border>
      <left/>
      <right/>
      <top style="hair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hair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24994659260841701"/>
      </right>
      <top/>
      <bottom style="hair">
        <color theme="0" tint="-0.14996795556505021"/>
      </bottom>
      <diagonal/>
    </border>
    <border>
      <left/>
      <right style="double">
        <color theme="0" tint="-0.24994659260841701"/>
      </right>
      <top/>
      <bottom/>
      <diagonal/>
    </border>
    <border>
      <left style="double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/>
      <right style="hair">
        <color theme="0" tint="-0.24994659260841701"/>
      </right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hair">
        <color theme="0" tint="-0.2499465926084170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hair">
        <color theme="0" tint="-0.24994659260841701"/>
      </bottom>
      <diagonal/>
    </border>
    <border>
      <left style="double">
        <color theme="0" tint="-0.14996795556505021"/>
      </left>
      <right/>
      <top style="hair">
        <color theme="0" tint="-0.24994659260841701"/>
      </top>
      <bottom/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7">
    <xf numFmtId="0" fontId="4" fillId="0" borderId="0" xfId="0" applyFont="1"/>
    <xf numFmtId="0" fontId="3" fillId="0" borderId="0" xfId="2"/>
    <xf numFmtId="0" fontId="3" fillId="0" borderId="2" xfId="2" applyBorder="1"/>
    <xf numFmtId="0" fontId="5" fillId="0" borderId="3" xfId="2" applyFont="1" applyBorder="1" applyAlignment="1">
      <alignment horizontal="left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0" fontId="7" fillId="2" borderId="2" xfId="2" applyFont="1" applyFill="1" applyBorder="1"/>
    <xf numFmtId="43" fontId="4" fillId="0" borderId="0" xfId="1" applyFont="1"/>
    <xf numFmtId="0" fontId="4" fillId="0" borderId="2" xfId="0" applyFont="1" applyBorder="1"/>
    <xf numFmtId="43" fontId="4" fillId="0" borderId="2" xfId="1" applyFont="1" applyBorder="1"/>
    <xf numFmtId="43" fontId="7" fillId="2" borderId="2" xfId="1" applyFont="1" applyFill="1" applyBorder="1"/>
    <xf numFmtId="0" fontId="9" fillId="0" borderId="0" xfId="2" applyFont="1"/>
    <xf numFmtId="0" fontId="3" fillId="0" borderId="0" xfId="2" applyAlignment="1">
      <alignment vertical="center"/>
    </xf>
    <xf numFmtId="0" fontId="10" fillId="0" borderId="0" xfId="2" applyFont="1" applyAlignment="1">
      <alignment vertical="center"/>
    </xf>
    <xf numFmtId="168" fontId="11" fillId="0" borderId="29" xfId="3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43" fontId="4" fillId="0" borderId="2" xfId="1" applyFont="1" applyFill="1" applyBorder="1"/>
    <xf numFmtId="0" fontId="1" fillId="0" borderId="2" xfId="2" applyFont="1" applyBorder="1"/>
    <xf numFmtId="0" fontId="15" fillId="0" borderId="0" xfId="2" applyFont="1"/>
    <xf numFmtId="22" fontId="15" fillId="0" borderId="0" xfId="2" applyNumberFormat="1" applyFont="1" applyAlignment="1">
      <alignment horizontal="center"/>
    </xf>
    <xf numFmtId="0" fontId="16" fillId="0" borderId="0" xfId="2" applyFont="1"/>
    <xf numFmtId="9" fontId="16" fillId="0" borderId="0" xfId="3" applyFont="1"/>
    <xf numFmtId="0" fontId="16" fillId="0" borderId="5" xfId="2" applyFont="1" applyBorder="1"/>
    <xf numFmtId="0" fontId="17" fillId="0" borderId="0" xfId="2" applyFont="1" applyAlignment="1">
      <alignment horizontal="center" wrapText="1"/>
    </xf>
    <xf numFmtId="0" fontId="18" fillId="8" borderId="9" xfId="2" applyFont="1" applyFill="1" applyBorder="1" applyAlignment="1">
      <alignment horizontal="center" vertical="center"/>
    </xf>
    <xf numFmtId="0" fontId="17" fillId="0" borderId="0" xfId="2" applyFont="1"/>
    <xf numFmtId="166" fontId="18" fillId="0" borderId="10" xfId="2" applyNumberFormat="1" applyFont="1" applyBorder="1"/>
    <xf numFmtId="0" fontId="17" fillId="0" borderId="11" xfId="2" applyFont="1" applyBorder="1" applyAlignment="1">
      <alignment horizontal="center"/>
    </xf>
    <xf numFmtId="9" fontId="17" fillId="0" borderId="11" xfId="3" applyFont="1" applyBorder="1" applyAlignment="1">
      <alignment horizontal="center"/>
    </xf>
    <xf numFmtId="0" fontId="17" fillId="0" borderId="11" xfId="2" applyFont="1" applyBorder="1"/>
    <xf numFmtId="9" fontId="17" fillId="0" borderId="11" xfId="3" applyFont="1" applyBorder="1"/>
    <xf numFmtId="17" fontId="17" fillId="0" borderId="11" xfId="2" applyNumberFormat="1" applyFont="1" applyBorder="1"/>
    <xf numFmtId="0" fontId="19" fillId="0" borderId="11" xfId="2" applyFont="1" applyBorder="1"/>
    <xf numFmtId="14" fontId="20" fillId="0" borderId="11" xfId="2" applyNumberFormat="1" applyFont="1" applyBorder="1"/>
    <xf numFmtId="3" fontId="17" fillId="0" borderId="23" xfId="4" applyNumberFormat="1" applyFont="1" applyBorder="1" applyAlignment="1">
      <alignment horizontal="center" vertical="center"/>
    </xf>
    <xf numFmtId="0" fontId="19" fillId="0" borderId="12" xfId="2" applyFont="1" applyBorder="1"/>
    <xf numFmtId="166" fontId="17" fillId="0" borderId="10" xfId="2" applyNumberFormat="1" applyFont="1" applyBorder="1"/>
    <xf numFmtId="166" fontId="17" fillId="0" borderId="13" xfId="2" applyNumberFormat="1" applyFont="1" applyBorder="1"/>
    <xf numFmtId="0" fontId="22" fillId="5" borderId="22" xfId="2" applyFont="1" applyFill="1" applyBorder="1" applyAlignment="1">
      <alignment horizontal="center" vertical="center" wrapText="1"/>
    </xf>
    <xf numFmtId="0" fontId="22" fillId="5" borderId="23" xfId="2" applyFont="1" applyFill="1" applyBorder="1" applyAlignment="1">
      <alignment horizontal="center" vertical="center" wrapText="1"/>
    </xf>
    <xf numFmtId="0" fontId="22" fillId="5" borderId="23" xfId="2" applyFont="1" applyFill="1" applyBorder="1" applyAlignment="1">
      <alignment horizontal="center" vertical="center"/>
    </xf>
    <xf numFmtId="9" fontId="22" fillId="5" borderId="23" xfId="3" applyFont="1" applyFill="1" applyBorder="1" applyAlignment="1">
      <alignment horizontal="center" vertical="center" wrapText="1"/>
    </xf>
    <xf numFmtId="0" fontId="17" fillId="0" borderId="22" xfId="2" applyFont="1" applyBorder="1" applyAlignment="1">
      <alignment vertical="center"/>
    </xf>
    <xf numFmtId="9" fontId="17" fillId="0" borderId="23" xfId="6" applyFont="1" applyBorder="1" applyAlignment="1">
      <alignment horizontal="center" vertical="center"/>
    </xf>
    <xf numFmtId="168" fontId="17" fillId="0" borderId="29" xfId="3" applyNumberFormat="1" applyFont="1" applyFill="1" applyBorder="1" applyAlignment="1">
      <alignment horizontal="center" vertical="center"/>
    </xf>
    <xf numFmtId="2" fontId="23" fillId="0" borderId="23" xfId="0" applyNumberFormat="1" applyFont="1" applyBorder="1" applyAlignment="1">
      <alignment horizontal="center" vertical="center"/>
    </xf>
    <xf numFmtId="2" fontId="23" fillId="0" borderId="30" xfId="2" applyNumberFormat="1" applyFont="1" applyBorder="1" applyAlignment="1">
      <alignment horizontal="center" vertical="center"/>
    </xf>
    <xf numFmtId="168" fontId="17" fillId="0" borderId="23" xfId="3" applyNumberFormat="1" applyFont="1" applyBorder="1" applyAlignment="1">
      <alignment horizontal="center" vertical="center"/>
    </xf>
    <xf numFmtId="2" fontId="23" fillId="0" borderId="23" xfId="2" applyNumberFormat="1" applyFont="1" applyBorder="1" applyAlignment="1">
      <alignment horizontal="center" vertical="center"/>
    </xf>
    <xf numFmtId="0" fontId="22" fillId="5" borderId="31" xfId="2" applyFont="1" applyFill="1" applyBorder="1" applyAlignment="1">
      <alignment horizontal="center" vertical="center" wrapText="1"/>
    </xf>
    <xf numFmtId="170" fontId="21" fillId="5" borderId="23" xfId="4" applyNumberFormat="1" applyFont="1" applyFill="1" applyBorder="1" applyAlignment="1">
      <alignment horizontal="center"/>
    </xf>
    <xf numFmtId="9" fontId="21" fillId="5" borderId="29" xfId="3" applyFont="1" applyFill="1" applyBorder="1" applyAlignment="1">
      <alignment horizontal="center"/>
    </xf>
    <xf numFmtId="168" fontId="21" fillId="5" borderId="29" xfId="3" applyNumberFormat="1" applyFont="1" applyFill="1" applyBorder="1" applyAlignment="1">
      <alignment horizontal="center"/>
    </xf>
    <xf numFmtId="2" fontId="24" fillId="5" borderId="23" xfId="2" applyNumberFormat="1" applyFont="1" applyFill="1" applyBorder="1" applyAlignment="1">
      <alignment horizontal="center" vertical="center"/>
    </xf>
    <xf numFmtId="2" fontId="24" fillId="5" borderId="30" xfId="2" applyNumberFormat="1" applyFont="1" applyFill="1" applyBorder="1" applyAlignment="1">
      <alignment horizontal="center" vertical="center"/>
    </xf>
    <xf numFmtId="0" fontId="17" fillId="0" borderId="32" xfId="2" applyFont="1" applyBorder="1" applyAlignment="1">
      <alignment horizontal="center" wrapText="1"/>
    </xf>
    <xf numFmtId="170" fontId="17" fillId="0" borderId="0" xfId="2" applyNumberFormat="1" applyFont="1" applyAlignment="1">
      <alignment horizontal="center"/>
    </xf>
    <xf numFmtId="0" fontId="17" fillId="0" borderId="0" xfId="2" applyFont="1" applyAlignment="1">
      <alignment horizontal="center"/>
    </xf>
    <xf numFmtId="9" fontId="17" fillId="0" borderId="0" xfId="3" applyFont="1" applyAlignment="1">
      <alignment horizontal="center"/>
    </xf>
    <xf numFmtId="0" fontId="17" fillId="0" borderId="5" xfId="2" applyFont="1" applyBorder="1" applyAlignment="1">
      <alignment horizontal="center"/>
    </xf>
    <xf numFmtId="170" fontId="17" fillId="0" borderId="23" xfId="4" applyNumberFormat="1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168" fontId="17" fillId="0" borderId="29" xfId="3" applyNumberFormat="1" applyFont="1" applyBorder="1" applyAlignment="1">
      <alignment horizontal="center" vertical="center"/>
    </xf>
    <xf numFmtId="3" fontId="21" fillId="5" borderId="23" xfId="4" applyNumberFormat="1" applyFont="1" applyFill="1" applyBorder="1" applyAlignment="1">
      <alignment horizontal="center"/>
    </xf>
    <xf numFmtId="0" fontId="17" fillId="5" borderId="0" xfId="2" applyFont="1" applyFill="1"/>
    <xf numFmtId="0" fontId="22" fillId="0" borderId="31" xfId="2" applyFont="1" applyBorder="1" applyAlignment="1">
      <alignment horizontal="center" vertical="center" wrapText="1"/>
    </xf>
    <xf numFmtId="170" fontId="21" fillId="0" borderId="23" xfId="4" applyNumberFormat="1" applyFont="1" applyFill="1" applyBorder="1" applyAlignment="1">
      <alignment horizontal="center"/>
    </xf>
    <xf numFmtId="170" fontId="25" fillId="0" borderId="23" xfId="4" applyNumberFormat="1" applyFont="1" applyFill="1" applyBorder="1" applyAlignment="1">
      <alignment horizontal="center"/>
    </xf>
    <xf numFmtId="9" fontId="21" fillId="0" borderId="29" xfId="3" applyFont="1" applyFill="1" applyBorder="1" applyAlignment="1">
      <alignment horizontal="center"/>
    </xf>
    <xf numFmtId="168" fontId="21" fillId="0" borderId="29" xfId="3" applyNumberFormat="1" applyFont="1" applyFill="1" applyBorder="1" applyAlignment="1">
      <alignment horizontal="center"/>
    </xf>
    <xf numFmtId="2" fontId="24" fillId="0" borderId="23" xfId="2" applyNumberFormat="1" applyFont="1" applyBorder="1" applyAlignment="1">
      <alignment horizontal="center" vertical="center"/>
    </xf>
    <xf numFmtId="2" fontId="24" fillId="0" borderId="30" xfId="2" applyNumberFormat="1" applyFont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9" fontId="17" fillId="0" borderId="0" xfId="3" applyFont="1"/>
    <xf numFmtId="0" fontId="17" fillId="0" borderId="41" xfId="2" applyFont="1" applyBorder="1" applyAlignment="1">
      <alignment horizontal="center" wrapText="1"/>
    </xf>
    <xf numFmtId="0" fontId="17" fillId="0" borderId="42" xfId="2" applyFont="1" applyBorder="1" applyAlignment="1">
      <alignment horizontal="center"/>
    </xf>
    <xf numFmtId="9" fontId="17" fillId="0" borderId="42" xfId="3" applyFont="1" applyBorder="1" applyAlignment="1">
      <alignment horizontal="center"/>
    </xf>
    <xf numFmtId="0" fontId="17" fillId="0" borderId="42" xfId="2" applyFont="1" applyBorder="1"/>
    <xf numFmtId="0" fontId="17" fillId="0" borderId="43" xfId="2" applyFont="1" applyBorder="1"/>
    <xf numFmtId="0" fontId="26" fillId="4" borderId="51" xfId="0" applyFont="1" applyFill="1" applyBorder="1" applyAlignment="1">
      <alignment horizontal="left" vertical="center" wrapText="1" readingOrder="1"/>
    </xf>
    <xf numFmtId="3" fontId="26" fillId="4" borderId="52" xfId="0" applyNumberFormat="1" applyFont="1" applyFill="1" applyBorder="1" applyAlignment="1">
      <alignment horizontal="center" vertical="center" wrapText="1" readingOrder="1"/>
    </xf>
    <xf numFmtId="9" fontId="26" fillId="4" borderId="52" xfId="6" applyFont="1" applyFill="1" applyBorder="1" applyAlignment="1">
      <alignment horizontal="center" vertical="center" wrapText="1" readingOrder="1"/>
    </xf>
    <xf numFmtId="2" fontId="23" fillId="4" borderId="4" xfId="2" applyNumberFormat="1" applyFont="1" applyFill="1" applyBorder="1" applyAlignment="1">
      <alignment horizontal="center" vertical="center"/>
    </xf>
    <xf numFmtId="0" fontId="17" fillId="0" borderId="44" xfId="2" applyFont="1" applyBorder="1" applyAlignment="1">
      <alignment vertical="center"/>
    </xf>
    <xf numFmtId="170" fontId="17" fillId="0" borderId="4" xfId="4" applyNumberFormat="1" applyFont="1" applyFill="1" applyBorder="1" applyAlignment="1">
      <alignment horizontal="center" vertical="center"/>
    </xf>
    <xf numFmtId="168" fontId="17" fillId="0" borderId="4" xfId="3" applyNumberFormat="1" applyFont="1" applyFill="1" applyBorder="1" applyAlignment="1">
      <alignment horizontal="center" vertical="center"/>
    </xf>
    <xf numFmtId="2" fontId="23" fillId="0" borderId="4" xfId="2" applyNumberFormat="1" applyFont="1" applyBorder="1" applyAlignment="1">
      <alignment horizontal="center" vertical="center"/>
    </xf>
    <xf numFmtId="2" fontId="23" fillId="0" borderId="45" xfId="2" applyNumberFormat="1" applyFont="1" applyBorder="1" applyAlignment="1">
      <alignment horizontal="center" vertical="center"/>
    </xf>
    <xf numFmtId="0" fontId="26" fillId="4" borderId="0" xfId="0" applyFont="1" applyFill="1" applyAlignment="1">
      <alignment horizontal="left" vertical="center" wrapText="1" readingOrder="1"/>
    </xf>
    <xf numFmtId="170" fontId="21" fillId="4" borderId="4" xfId="4" applyNumberFormat="1" applyFont="1" applyFill="1" applyBorder="1" applyAlignment="1">
      <alignment horizontal="center" vertical="center"/>
    </xf>
    <xf numFmtId="9" fontId="22" fillId="4" borderId="0" xfId="6" applyFont="1" applyFill="1" applyAlignment="1">
      <alignment horizontal="center" vertical="center" wrapText="1"/>
    </xf>
    <xf numFmtId="0" fontId="17" fillId="0" borderId="41" xfId="2" applyFont="1" applyBorder="1"/>
    <xf numFmtId="170" fontId="17" fillId="0" borderId="42" xfId="2" applyNumberFormat="1" applyFont="1" applyBorder="1"/>
    <xf numFmtId="9" fontId="17" fillId="0" borderId="42" xfId="3" applyFont="1" applyBorder="1"/>
    <xf numFmtId="170" fontId="17" fillId="0" borderId="0" xfId="2" applyNumberFormat="1" applyFont="1"/>
    <xf numFmtId="0" fontId="17" fillId="0" borderId="33" xfId="2" applyFont="1" applyBorder="1"/>
    <xf numFmtId="0" fontId="17" fillId="0" borderId="5" xfId="2" applyFont="1" applyBorder="1"/>
    <xf numFmtId="170" fontId="17" fillId="0" borderId="23" xfId="4" applyNumberFormat="1" applyFont="1" applyFill="1" applyBorder="1" applyAlignment="1">
      <alignment horizontal="center" vertical="center"/>
    </xf>
    <xf numFmtId="170" fontId="17" fillId="0" borderId="4" xfId="4" applyNumberFormat="1" applyFont="1" applyBorder="1" applyAlignment="1">
      <alignment horizontal="center" vertical="center"/>
    </xf>
    <xf numFmtId="0" fontId="17" fillId="0" borderId="22" xfId="2" applyFont="1" applyBorder="1" applyAlignment="1">
      <alignment vertical="center" wrapText="1"/>
    </xf>
    <xf numFmtId="0" fontId="17" fillId="0" borderId="32" xfId="2" applyFont="1" applyBorder="1"/>
    <xf numFmtId="0" fontId="17" fillId="0" borderId="50" xfId="2" applyFont="1" applyBorder="1"/>
    <xf numFmtId="170" fontId="17" fillId="3" borderId="23" xfId="4" applyNumberFormat="1" applyFont="1" applyFill="1" applyBorder="1" applyAlignment="1">
      <alignment horizontal="center" vertical="center"/>
    </xf>
    <xf numFmtId="170" fontId="17" fillId="7" borderId="23" xfId="4" applyNumberFormat="1" applyFont="1" applyFill="1" applyBorder="1" applyAlignment="1">
      <alignment horizontal="center" vertical="center"/>
    </xf>
    <xf numFmtId="170" fontId="17" fillId="6" borderId="23" xfId="4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9" fontId="27" fillId="0" borderId="0" xfId="3" applyFont="1"/>
    <xf numFmtId="168" fontId="23" fillId="0" borderId="23" xfId="2" applyNumberFormat="1" applyFont="1" applyBorder="1" applyAlignment="1">
      <alignment horizontal="center" vertical="center"/>
    </xf>
    <xf numFmtId="168" fontId="23" fillId="0" borderId="30" xfId="2" applyNumberFormat="1" applyFont="1" applyBorder="1" applyAlignment="1">
      <alignment horizontal="center" vertical="center"/>
    </xf>
    <xf numFmtId="170" fontId="10" fillId="0" borderId="0" xfId="2" applyNumberFormat="1" applyFont="1" applyAlignment="1">
      <alignment vertical="center"/>
    </xf>
    <xf numFmtId="0" fontId="29" fillId="0" borderId="22" xfId="2" applyFont="1" applyBorder="1" applyAlignment="1">
      <alignment vertical="center" wrapText="1"/>
    </xf>
    <xf numFmtId="0" fontId="29" fillId="0" borderId="0" xfId="2" applyFont="1" applyAlignment="1">
      <alignment wrapText="1"/>
    </xf>
    <xf numFmtId="0" fontId="21" fillId="4" borderId="15" xfId="2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43" fontId="1" fillId="0" borderId="2" xfId="1" applyFont="1" applyBorder="1" applyAlignment="1">
      <alignment wrapText="1"/>
    </xf>
    <xf numFmtId="9" fontId="1" fillId="0" borderId="0" xfId="6" applyFont="1"/>
    <xf numFmtId="0" fontId="7" fillId="2" borderId="2" xfId="2" applyFont="1" applyFill="1" applyBorder="1" applyAlignment="1">
      <alignment horizontal="center"/>
    </xf>
    <xf numFmtId="0" fontId="22" fillId="5" borderId="24" xfId="2" applyFont="1" applyFill="1" applyBorder="1" applyAlignment="1">
      <alignment horizontal="center" vertical="center" wrapText="1"/>
    </xf>
    <xf numFmtId="0" fontId="22" fillId="5" borderId="28" xfId="2" applyFont="1" applyFill="1" applyBorder="1" applyAlignment="1">
      <alignment horizontal="center" vertical="center" wrapText="1"/>
    </xf>
    <xf numFmtId="0" fontId="17" fillId="0" borderId="46" xfId="2" applyFont="1" applyBorder="1" applyAlignment="1">
      <alignment horizontal="left" vertical="center" wrapText="1"/>
    </xf>
    <xf numFmtId="0" fontId="17" fillId="0" borderId="47" xfId="2" applyFont="1" applyBorder="1" applyAlignment="1">
      <alignment horizontal="left" vertical="center" wrapText="1"/>
    </xf>
    <xf numFmtId="0" fontId="17" fillId="0" borderId="48" xfId="2" applyFont="1" applyBorder="1" applyAlignment="1">
      <alignment horizontal="left" vertical="center" wrapText="1"/>
    </xf>
    <xf numFmtId="0" fontId="17" fillId="0" borderId="35" xfId="2" applyFont="1" applyBorder="1" applyAlignment="1">
      <alignment horizontal="left" vertical="center" wrapText="1"/>
    </xf>
    <xf numFmtId="0" fontId="17" fillId="0" borderId="36" xfId="2" applyFont="1" applyBorder="1" applyAlignment="1">
      <alignment horizontal="left" vertical="center" wrapText="1"/>
    </xf>
    <xf numFmtId="0" fontId="17" fillId="0" borderId="37" xfId="2" applyFont="1" applyBorder="1" applyAlignment="1">
      <alignment horizontal="left" vertical="center" wrapText="1"/>
    </xf>
    <xf numFmtId="0" fontId="22" fillId="5" borderId="20" xfId="2" applyFont="1" applyFill="1" applyBorder="1" applyAlignment="1">
      <alignment horizontal="center" vertical="center" wrapText="1"/>
    </xf>
    <xf numFmtId="0" fontId="22" fillId="5" borderId="26" xfId="2" applyFont="1" applyFill="1" applyBorder="1" applyAlignment="1">
      <alignment horizontal="center" vertical="center" wrapText="1"/>
    </xf>
    <xf numFmtId="0" fontId="22" fillId="5" borderId="15" xfId="2" applyFont="1" applyFill="1" applyBorder="1" applyAlignment="1">
      <alignment horizontal="center" vertical="center" wrapText="1"/>
    </xf>
    <xf numFmtId="0" fontId="22" fillId="5" borderId="21" xfId="2" applyFont="1" applyFill="1" applyBorder="1" applyAlignment="1">
      <alignment horizontal="center" vertical="center" wrapText="1"/>
    </xf>
    <xf numFmtId="0" fontId="22" fillId="5" borderId="25" xfId="2" applyFont="1" applyFill="1" applyBorder="1" applyAlignment="1">
      <alignment horizontal="center" vertical="center" wrapText="1"/>
    </xf>
    <xf numFmtId="0" fontId="22" fillId="5" borderId="27" xfId="2" applyFont="1" applyFill="1" applyBorder="1" applyAlignment="1">
      <alignment horizontal="center" vertical="center" wrapText="1"/>
    </xf>
    <xf numFmtId="0" fontId="21" fillId="4" borderId="14" xfId="2" applyFont="1" applyFill="1" applyBorder="1" applyAlignment="1">
      <alignment horizontal="center" vertical="center" wrapText="1"/>
    </xf>
    <xf numFmtId="0" fontId="21" fillId="4" borderId="15" xfId="2" applyFont="1" applyFill="1" applyBorder="1" applyAlignment="1">
      <alignment horizontal="center" vertical="center" wrapText="1"/>
    </xf>
    <xf numFmtId="0" fontId="22" fillId="5" borderId="16" xfId="2" applyFont="1" applyFill="1" applyBorder="1" applyAlignment="1">
      <alignment horizontal="center" vertical="center" wrapText="1"/>
    </xf>
    <xf numFmtId="0" fontId="22" fillId="5" borderId="17" xfId="2" applyFont="1" applyFill="1" applyBorder="1" applyAlignment="1">
      <alignment horizontal="center" vertical="center" wrapText="1"/>
    </xf>
    <xf numFmtId="0" fontId="22" fillId="5" borderId="18" xfId="2" applyFont="1" applyFill="1" applyBorder="1" applyAlignment="1">
      <alignment horizontal="center" vertical="center" wrapText="1"/>
    </xf>
    <xf numFmtId="0" fontId="22" fillId="5" borderId="19" xfId="2" applyFont="1" applyFill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 wrapText="1"/>
    </xf>
    <xf numFmtId="0" fontId="17" fillId="0" borderId="36" xfId="2" applyFont="1" applyBorder="1" applyAlignment="1">
      <alignment horizontal="center" vertical="center" wrapText="1"/>
    </xf>
    <xf numFmtId="0" fontId="17" fillId="0" borderId="37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wrapText="1"/>
    </xf>
    <xf numFmtId="0" fontId="17" fillId="0" borderId="7" xfId="2" applyFont="1" applyBorder="1" applyAlignment="1">
      <alignment horizontal="center" wrapText="1"/>
    </xf>
    <xf numFmtId="0" fontId="17" fillId="0" borderId="8" xfId="2" applyFont="1" applyBorder="1" applyAlignment="1">
      <alignment horizontal="center" wrapText="1"/>
    </xf>
    <xf numFmtId="0" fontId="17" fillId="0" borderId="33" xfId="2" applyFont="1" applyBorder="1" applyAlignment="1">
      <alignment horizontal="center" vertical="center"/>
    </xf>
    <xf numFmtId="166" fontId="17" fillId="0" borderId="33" xfId="2" applyNumberFormat="1" applyFont="1" applyBorder="1" applyAlignment="1">
      <alignment horizontal="center" vertical="center"/>
    </xf>
    <xf numFmtId="166" fontId="17" fillId="0" borderId="49" xfId="2" applyNumberFormat="1" applyFont="1" applyBorder="1" applyAlignment="1">
      <alignment horizontal="center" vertical="center"/>
    </xf>
    <xf numFmtId="0" fontId="17" fillId="0" borderId="38" xfId="2" applyFont="1" applyBorder="1" applyAlignment="1">
      <alignment horizontal="center" wrapText="1"/>
    </xf>
    <xf numFmtId="0" fontId="17" fillId="0" borderId="39" xfId="2" applyFont="1" applyBorder="1" applyAlignment="1">
      <alignment horizontal="center" wrapText="1"/>
    </xf>
    <xf numFmtId="0" fontId="17" fillId="0" borderId="40" xfId="2" applyFont="1" applyBorder="1" applyAlignment="1">
      <alignment horizontal="center" wrapText="1"/>
    </xf>
    <xf numFmtId="0" fontId="17" fillId="0" borderId="42" xfId="2" applyFont="1" applyBorder="1" applyAlignment="1">
      <alignment horizontal="center" vertical="center"/>
    </xf>
    <xf numFmtId="166" fontId="17" fillId="0" borderId="42" xfId="2" applyNumberFormat="1" applyFont="1" applyBorder="1" applyAlignment="1">
      <alignment horizontal="center" vertical="center"/>
    </xf>
    <xf numFmtId="0" fontId="17" fillId="0" borderId="33" xfId="2" applyFont="1" applyBorder="1" applyAlignment="1">
      <alignment horizontal="center"/>
    </xf>
    <xf numFmtId="14" fontId="17" fillId="0" borderId="33" xfId="2" applyNumberFormat="1" applyFont="1" applyBorder="1" applyAlignment="1">
      <alignment horizontal="center"/>
    </xf>
    <xf numFmtId="0" fontId="17" fillId="0" borderId="34" xfId="2" applyFont="1" applyBorder="1" applyAlignment="1">
      <alignment horizontal="center"/>
    </xf>
    <xf numFmtId="22" fontId="15" fillId="0" borderId="0" xfId="2" applyNumberFormat="1" applyFont="1" applyAlignment="1">
      <alignment horizontal="center"/>
    </xf>
    <xf numFmtId="165" fontId="18" fillId="8" borderId="0" xfId="2" applyNumberFormat="1" applyFont="1" applyFill="1" applyAlignment="1">
      <alignment horizontal="left" vertical="center"/>
    </xf>
    <xf numFmtId="0" fontId="17" fillId="0" borderId="10" xfId="2" applyFont="1" applyBorder="1" applyAlignment="1">
      <alignment horizontal="center"/>
    </xf>
    <xf numFmtId="0" fontId="22" fillId="5" borderId="32" xfId="2" applyFont="1" applyFill="1" applyBorder="1" applyAlignment="1">
      <alignment horizontal="center" vertical="center" wrapText="1"/>
    </xf>
    <xf numFmtId="0" fontId="22" fillId="5" borderId="53" xfId="2" applyFont="1" applyFill="1" applyBorder="1" applyAlignment="1">
      <alignment horizontal="center" vertical="center" wrapText="1"/>
    </xf>
    <xf numFmtId="0" fontId="29" fillId="0" borderId="54" xfId="2" applyFont="1" applyBorder="1" applyAlignment="1">
      <alignment horizontal="center" vertical="center" wrapText="1"/>
    </xf>
    <xf numFmtId="0" fontId="29" fillId="0" borderId="55" xfId="2" applyFont="1" applyBorder="1" applyAlignment="1">
      <alignment horizontal="center" vertical="center" wrapText="1"/>
    </xf>
    <xf numFmtId="0" fontId="29" fillId="0" borderId="56" xfId="2" applyFont="1" applyBorder="1" applyAlignment="1">
      <alignment horizontal="center" vertical="center" wrapText="1"/>
    </xf>
    <xf numFmtId="0" fontId="29" fillId="0" borderId="57" xfId="2" applyFont="1" applyBorder="1" applyAlignment="1">
      <alignment horizontal="center" vertical="center" wrapText="1"/>
    </xf>
    <xf numFmtId="0" fontId="29" fillId="0" borderId="32" xfId="2" applyFont="1" applyBorder="1" applyAlignment="1">
      <alignment horizontal="center" vertical="center" wrapText="1"/>
    </xf>
    <xf numFmtId="0" fontId="29" fillId="0" borderId="14" xfId="2" applyFont="1" applyBorder="1" applyAlignment="1">
      <alignment horizontal="center" vertical="center" wrapText="1"/>
    </xf>
  </cellXfs>
  <cellStyles count="10">
    <cellStyle name="Millares" xfId="1" builtinId="3"/>
    <cellStyle name="Millares 2" xfId="5" xr:uid="{166A5404-1036-4523-8A8F-43869170CDB6}"/>
    <cellStyle name="Millares 3" xfId="8" xr:uid="{59DF6A26-8B48-4481-A168-9F2C8A25B867}"/>
    <cellStyle name="Moneda [0] 2" xfId="4" xr:uid="{A7FD4C02-4932-4CBD-9665-B9C7CADAD16E}"/>
    <cellStyle name="Normal" xfId="0" builtinId="0"/>
    <cellStyle name="Normal 2" xfId="2" xr:uid="{DE87DA0B-B615-4D99-B611-15A7774812FB}"/>
    <cellStyle name="Normal 3" xfId="7" xr:uid="{DB3B898C-5D99-452B-AFC9-8D84C7406906}"/>
    <cellStyle name="Porcentaje" xfId="6" builtinId="5"/>
    <cellStyle name="Porcentaje 2" xfId="3" xr:uid="{F1F92688-1991-48D4-BB6E-590EEC9D790D}"/>
    <cellStyle name="Porcentaje 3" xfId="9" xr:uid="{68F80162-84CB-4484-B31C-32347C335E7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FFFF"/>
      <color rgb="FF039B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D6644-92E8-4108-9D85-6D1AA459CFFB}">
  <dimension ref="A1:F258"/>
  <sheetViews>
    <sheetView topLeftCell="A3" workbookViewId="0">
      <selection activeCell="M11" sqref="M11"/>
    </sheetView>
  </sheetViews>
  <sheetFormatPr baseColWidth="10" defaultColWidth="11.42578125" defaultRowHeight="11.25" x14ac:dyDescent="0.2"/>
  <cols>
    <col min="1" max="1" width="26" style="15" customWidth="1"/>
    <col min="2" max="16384" width="11.42578125" style="15"/>
  </cols>
  <sheetData>
    <row r="1" spans="1:6" x14ac:dyDescent="0.2">
      <c r="A1" s="115" t="s">
        <v>1</v>
      </c>
    </row>
    <row r="2" spans="1:6" x14ac:dyDescent="0.2">
      <c r="A2" s="113" t="s">
        <v>11</v>
      </c>
      <c r="B2" s="15">
        <v>3201</v>
      </c>
      <c r="C2" s="15">
        <v>900</v>
      </c>
      <c r="D2" s="15">
        <v>7</v>
      </c>
      <c r="E2" s="15" t="s">
        <v>14</v>
      </c>
      <c r="F2" s="15" t="str">
        <f>+CONCATENATE(A2,"-",B2,"-",C2,"-",D2)</f>
        <v>C-3201-900-7</v>
      </c>
    </row>
    <row r="3" spans="1:6" x14ac:dyDescent="0.2">
      <c r="A3" s="114" t="s">
        <v>11</v>
      </c>
      <c r="B3" s="15">
        <v>3201</v>
      </c>
      <c r="C3" s="15">
        <v>900</v>
      </c>
      <c r="D3" s="15">
        <v>7</v>
      </c>
      <c r="E3" s="15" t="s">
        <v>14</v>
      </c>
      <c r="F3" s="15" t="str">
        <f t="shared" ref="F3:F66" si="0">+CONCATENATE(A3,"-",B3,"-",C3,"-",D3)</f>
        <v>C-3201-900-7</v>
      </c>
    </row>
    <row r="4" spans="1:6" x14ac:dyDescent="0.2">
      <c r="A4" s="114" t="s">
        <v>11</v>
      </c>
      <c r="B4" s="15">
        <v>3201</v>
      </c>
      <c r="C4" s="15">
        <v>900</v>
      </c>
      <c r="D4" s="15">
        <v>8</v>
      </c>
      <c r="E4" s="15" t="s">
        <v>12</v>
      </c>
      <c r="F4" s="15" t="str">
        <f t="shared" si="0"/>
        <v>C-3201-900-8</v>
      </c>
    </row>
    <row r="5" spans="1:6" x14ac:dyDescent="0.2">
      <c r="A5" s="114" t="s">
        <v>11</v>
      </c>
      <c r="B5" s="15">
        <v>3201</v>
      </c>
      <c r="C5" s="15">
        <v>900</v>
      </c>
      <c r="D5" s="15">
        <v>10</v>
      </c>
      <c r="E5" s="15" t="s">
        <v>17</v>
      </c>
      <c r="F5" s="15" t="str">
        <f t="shared" si="0"/>
        <v>C-3201-900-10</v>
      </c>
    </row>
    <row r="6" spans="1:6" x14ac:dyDescent="0.2">
      <c r="A6" s="114" t="s">
        <v>11</v>
      </c>
      <c r="B6" s="15">
        <v>3201</v>
      </c>
      <c r="C6" s="15">
        <v>900</v>
      </c>
      <c r="D6" s="15">
        <v>10</v>
      </c>
      <c r="E6" s="15" t="s">
        <v>17</v>
      </c>
      <c r="F6" s="15" t="str">
        <f t="shared" si="0"/>
        <v>C-3201-900-10</v>
      </c>
    </row>
    <row r="7" spans="1:6" x14ac:dyDescent="0.2">
      <c r="A7" s="114" t="s">
        <v>11</v>
      </c>
      <c r="B7" s="15">
        <v>3201</v>
      </c>
      <c r="C7" s="15">
        <v>900</v>
      </c>
      <c r="D7" s="15">
        <v>10</v>
      </c>
      <c r="E7" s="15" t="s">
        <v>18</v>
      </c>
      <c r="F7" s="15" t="str">
        <f t="shared" si="0"/>
        <v>C-3201-900-10</v>
      </c>
    </row>
    <row r="8" spans="1:6" x14ac:dyDescent="0.2">
      <c r="A8" s="114" t="s">
        <v>11</v>
      </c>
      <c r="B8" s="15">
        <v>3201</v>
      </c>
      <c r="C8" s="15">
        <v>900</v>
      </c>
      <c r="D8" s="15">
        <v>10</v>
      </c>
      <c r="E8" s="15" t="s">
        <v>18</v>
      </c>
      <c r="F8" s="15" t="str">
        <f>+CONCATENATE(A8,"-",B8,"-",C8,"-",D8)</f>
        <v>C-3201-900-10</v>
      </c>
    </row>
    <row r="9" spans="1:6" x14ac:dyDescent="0.2">
      <c r="A9" s="114" t="s">
        <v>11</v>
      </c>
      <c r="B9" s="15">
        <v>3201</v>
      </c>
      <c r="C9" s="15">
        <v>900</v>
      </c>
      <c r="D9" s="15">
        <v>10</v>
      </c>
      <c r="E9" s="15" t="s">
        <v>12</v>
      </c>
      <c r="F9" s="15" t="str">
        <f t="shared" si="0"/>
        <v>C-3201-900-10</v>
      </c>
    </row>
    <row r="10" spans="1:6" x14ac:dyDescent="0.2">
      <c r="A10" s="114" t="s">
        <v>11</v>
      </c>
      <c r="B10" s="15">
        <v>3201</v>
      </c>
      <c r="C10" s="15">
        <v>900</v>
      </c>
      <c r="D10" s="15">
        <v>10</v>
      </c>
      <c r="E10" s="15" t="s">
        <v>12</v>
      </c>
      <c r="F10" s="15" t="str">
        <f t="shared" si="0"/>
        <v>C-3201-900-10</v>
      </c>
    </row>
    <row r="11" spans="1:6" x14ac:dyDescent="0.2">
      <c r="A11" s="114" t="s">
        <v>11</v>
      </c>
      <c r="B11" s="15">
        <v>3202</v>
      </c>
      <c r="C11" s="15">
        <v>900</v>
      </c>
      <c r="D11" s="15">
        <v>7</v>
      </c>
      <c r="E11" s="15" t="s">
        <v>12</v>
      </c>
      <c r="F11" s="15" t="str">
        <f t="shared" si="0"/>
        <v>C-3202-900-7</v>
      </c>
    </row>
    <row r="12" spans="1:6" x14ac:dyDescent="0.2">
      <c r="A12" s="114" t="s">
        <v>11</v>
      </c>
      <c r="B12" s="15">
        <v>3202</v>
      </c>
      <c r="C12" s="15">
        <v>900</v>
      </c>
      <c r="D12" s="15">
        <v>14</v>
      </c>
      <c r="E12" s="15" t="s">
        <v>12</v>
      </c>
      <c r="F12" s="15" t="str">
        <f t="shared" si="0"/>
        <v>C-3202-900-14</v>
      </c>
    </row>
    <row r="13" spans="1:6" x14ac:dyDescent="0.2">
      <c r="A13" s="114" t="s">
        <v>11</v>
      </c>
      <c r="B13" s="15">
        <v>3203</v>
      </c>
      <c r="C13" s="15">
        <v>900</v>
      </c>
      <c r="D13" s="15">
        <v>3</v>
      </c>
      <c r="E13" s="15" t="s">
        <v>17</v>
      </c>
      <c r="F13" s="15" t="str">
        <f t="shared" si="0"/>
        <v>C-3203-900-3</v>
      </c>
    </row>
    <row r="14" spans="1:6" x14ac:dyDescent="0.2">
      <c r="A14" s="114" t="s">
        <v>11</v>
      </c>
      <c r="B14" s="15">
        <v>3204</v>
      </c>
      <c r="C14" s="15">
        <v>900</v>
      </c>
      <c r="D14" s="15">
        <v>12</v>
      </c>
      <c r="E14" s="15" t="s">
        <v>23</v>
      </c>
      <c r="F14" s="15" t="str">
        <f t="shared" si="0"/>
        <v>C-3204-900-12</v>
      </c>
    </row>
    <row r="15" spans="1:6" x14ac:dyDescent="0.2">
      <c r="A15" s="114" t="s">
        <v>11</v>
      </c>
      <c r="B15" s="15">
        <v>3204</v>
      </c>
      <c r="C15" s="15">
        <v>900</v>
      </c>
      <c r="D15" s="15">
        <v>13</v>
      </c>
      <c r="E15" s="15" t="s">
        <v>23</v>
      </c>
      <c r="F15" s="15" t="str">
        <f t="shared" si="0"/>
        <v>C-3204-900-13</v>
      </c>
    </row>
    <row r="16" spans="1:6" x14ac:dyDescent="0.2">
      <c r="A16" s="114" t="s">
        <v>11</v>
      </c>
      <c r="B16" s="15">
        <v>3204</v>
      </c>
      <c r="C16" s="15">
        <v>900</v>
      </c>
      <c r="D16" s="15">
        <v>14</v>
      </c>
      <c r="E16" s="15" t="s">
        <v>23</v>
      </c>
      <c r="F16" s="15" t="str">
        <f t="shared" si="0"/>
        <v>C-3204-900-14</v>
      </c>
    </row>
    <row r="17" spans="1:6" x14ac:dyDescent="0.2">
      <c r="A17" s="114" t="s">
        <v>11</v>
      </c>
      <c r="B17" s="15">
        <v>3204</v>
      </c>
      <c r="C17" s="15">
        <v>900</v>
      </c>
      <c r="D17" s="15">
        <v>15</v>
      </c>
      <c r="E17" s="15" t="s">
        <v>23</v>
      </c>
      <c r="F17" s="15" t="str">
        <f t="shared" si="0"/>
        <v>C-3204-900-15</v>
      </c>
    </row>
    <row r="18" spans="1:6" x14ac:dyDescent="0.2">
      <c r="A18" s="114" t="s">
        <v>11</v>
      </c>
      <c r="B18" s="15">
        <v>3204</v>
      </c>
      <c r="C18" s="15">
        <v>900</v>
      </c>
      <c r="D18" s="15">
        <v>16</v>
      </c>
      <c r="E18" s="15" t="s">
        <v>23</v>
      </c>
      <c r="F18" s="15" t="str">
        <f t="shared" si="0"/>
        <v>C-3204-900-16</v>
      </c>
    </row>
    <row r="19" spans="1:6" x14ac:dyDescent="0.2">
      <c r="A19" s="114" t="s">
        <v>11</v>
      </c>
      <c r="B19" s="15">
        <v>3205</v>
      </c>
      <c r="C19" s="15">
        <v>900</v>
      </c>
      <c r="D19" s="15">
        <v>3</v>
      </c>
      <c r="E19" s="15" t="s">
        <v>17</v>
      </c>
      <c r="F19" s="15" t="str">
        <f t="shared" si="0"/>
        <v>C-3205-900-3</v>
      </c>
    </row>
    <row r="20" spans="1:6" x14ac:dyDescent="0.2">
      <c r="A20" s="114" t="s">
        <v>11</v>
      </c>
      <c r="B20" s="15">
        <v>3206</v>
      </c>
      <c r="C20" s="15">
        <v>900</v>
      </c>
      <c r="D20" s="15">
        <v>5</v>
      </c>
      <c r="E20" s="15" t="s">
        <v>30</v>
      </c>
      <c r="F20" s="15" t="str">
        <f t="shared" si="0"/>
        <v>C-3206-900-5</v>
      </c>
    </row>
    <row r="21" spans="1:6" x14ac:dyDescent="0.2">
      <c r="A21" s="114" t="s">
        <v>11</v>
      </c>
      <c r="B21" s="15">
        <v>3207</v>
      </c>
      <c r="C21" s="15">
        <v>900</v>
      </c>
      <c r="D21" s="15">
        <v>4</v>
      </c>
      <c r="E21" s="15" t="s">
        <v>17</v>
      </c>
      <c r="F21" s="15" t="str">
        <f t="shared" si="0"/>
        <v>C-3207-900-4</v>
      </c>
    </row>
    <row r="22" spans="1:6" x14ac:dyDescent="0.2">
      <c r="A22" s="114" t="s">
        <v>11</v>
      </c>
      <c r="B22" s="15">
        <v>3208</v>
      </c>
      <c r="C22" s="15">
        <v>900</v>
      </c>
      <c r="D22" s="15">
        <v>5</v>
      </c>
      <c r="E22" s="15" t="s">
        <v>33</v>
      </c>
      <c r="F22" s="15" t="str">
        <f t="shared" si="0"/>
        <v>C-3208-900-5</v>
      </c>
    </row>
    <row r="23" spans="1:6" x14ac:dyDescent="0.2">
      <c r="A23" s="114" t="s">
        <v>11</v>
      </c>
      <c r="B23" s="15">
        <v>3299</v>
      </c>
      <c r="C23" s="15">
        <v>900</v>
      </c>
      <c r="D23" s="15">
        <v>10</v>
      </c>
      <c r="E23" s="15" t="s">
        <v>35</v>
      </c>
      <c r="F23" s="15" t="str">
        <f t="shared" si="0"/>
        <v>C-3299-900-10</v>
      </c>
    </row>
    <row r="24" spans="1:6" x14ac:dyDescent="0.2">
      <c r="A24" s="114" t="s">
        <v>11</v>
      </c>
      <c r="B24" s="15">
        <v>3299</v>
      </c>
      <c r="C24" s="15">
        <v>900</v>
      </c>
      <c r="D24" s="15">
        <v>18</v>
      </c>
      <c r="E24" s="15" t="s">
        <v>35</v>
      </c>
      <c r="F24" s="15" t="str">
        <f t="shared" si="0"/>
        <v>C-3299-900-18</v>
      </c>
    </row>
    <row r="25" spans="1:6" x14ac:dyDescent="0.2">
      <c r="A25" s="114" t="s">
        <v>11</v>
      </c>
      <c r="B25" s="15">
        <v>3299</v>
      </c>
      <c r="C25" s="15">
        <v>900</v>
      </c>
      <c r="D25" s="15">
        <v>19</v>
      </c>
      <c r="E25" s="15" t="s">
        <v>23</v>
      </c>
      <c r="F25" s="15" t="str">
        <f t="shared" si="0"/>
        <v>C-3299-900-19</v>
      </c>
    </row>
    <row r="26" spans="1:6" x14ac:dyDescent="0.2">
      <c r="A26" s="114" t="s">
        <v>11</v>
      </c>
      <c r="B26" s="15">
        <v>3299</v>
      </c>
      <c r="C26" s="15">
        <v>900</v>
      </c>
      <c r="D26" s="15">
        <v>20</v>
      </c>
      <c r="E26" s="15" t="s">
        <v>35</v>
      </c>
      <c r="F26" s="15" t="str">
        <f t="shared" si="0"/>
        <v>C-3299-900-20</v>
      </c>
    </row>
    <row r="27" spans="1:6" x14ac:dyDescent="0.2">
      <c r="A27" s="114" t="s">
        <v>11</v>
      </c>
      <c r="B27" s="15">
        <v>3299</v>
      </c>
      <c r="C27" s="15">
        <v>900</v>
      </c>
      <c r="D27" s="15">
        <v>21</v>
      </c>
      <c r="E27" s="15" t="s">
        <v>35</v>
      </c>
      <c r="F27" s="15" t="str">
        <f t="shared" si="0"/>
        <v>C-3299-900-21</v>
      </c>
    </row>
    <row r="28" spans="1:6" x14ac:dyDescent="0.2">
      <c r="A28" s="114" t="s">
        <v>11</v>
      </c>
      <c r="B28" s="15">
        <v>3299</v>
      </c>
      <c r="C28" s="15">
        <v>900</v>
      </c>
      <c r="D28" s="15">
        <v>22</v>
      </c>
      <c r="E28" s="15" t="s">
        <v>35</v>
      </c>
      <c r="F28" s="15" t="str">
        <f t="shared" si="0"/>
        <v>C-3299-900-22</v>
      </c>
    </row>
    <row r="29" spans="1:6" x14ac:dyDescent="0.2">
      <c r="A29" s="114" t="s">
        <v>11</v>
      </c>
      <c r="B29" s="15">
        <v>3299</v>
      </c>
      <c r="C29" s="15">
        <v>900</v>
      </c>
      <c r="D29" s="15">
        <v>23</v>
      </c>
      <c r="E29" s="15" t="s">
        <v>35</v>
      </c>
      <c r="F29" s="15" t="str">
        <f t="shared" si="0"/>
        <v>C-3299-900-23</v>
      </c>
    </row>
    <row r="30" spans="1:6" x14ac:dyDescent="0.2">
      <c r="A30" s="114" t="s">
        <v>11</v>
      </c>
      <c r="B30" s="15">
        <v>3299</v>
      </c>
      <c r="C30" s="15">
        <v>900</v>
      </c>
      <c r="D30" s="15">
        <v>24</v>
      </c>
      <c r="E30" s="15" t="s">
        <v>35</v>
      </c>
      <c r="F30" s="15" t="str">
        <f t="shared" si="0"/>
        <v>C-3299-900-24</v>
      </c>
    </row>
    <row r="31" spans="1:6" x14ac:dyDescent="0.2">
      <c r="A31" s="114" t="s">
        <v>11</v>
      </c>
      <c r="B31" s="15">
        <v>3299</v>
      </c>
      <c r="C31" s="15">
        <v>900</v>
      </c>
      <c r="D31" s="15">
        <v>25</v>
      </c>
      <c r="E31" s="15" t="s">
        <v>35</v>
      </c>
      <c r="F31" s="15" t="str">
        <f t="shared" si="0"/>
        <v>C-3299-900-25</v>
      </c>
    </row>
    <row r="32" spans="1:6" x14ac:dyDescent="0.2">
      <c r="A32" s="114" t="s">
        <v>11</v>
      </c>
      <c r="B32" s="15">
        <v>3299</v>
      </c>
      <c r="C32" s="15">
        <v>900</v>
      </c>
      <c r="D32" s="15">
        <v>26</v>
      </c>
      <c r="E32" s="15" t="s">
        <v>35</v>
      </c>
      <c r="F32" s="15" t="str">
        <f t="shared" si="0"/>
        <v>C-3299-900-26</v>
      </c>
    </row>
    <row r="33" spans="1:6" x14ac:dyDescent="0.2">
      <c r="A33" s="114"/>
      <c r="F33" s="15" t="str">
        <f t="shared" si="0"/>
        <v>---</v>
      </c>
    </row>
    <row r="34" spans="1:6" x14ac:dyDescent="0.2">
      <c r="A34" s="114" t="s">
        <v>11</v>
      </c>
      <c r="B34" s="15">
        <v>3201</v>
      </c>
      <c r="C34" s="15">
        <v>900</v>
      </c>
      <c r="D34" s="15">
        <v>3</v>
      </c>
      <c r="E34" s="15" t="s">
        <v>14</v>
      </c>
      <c r="F34" s="15" t="str">
        <f t="shared" si="0"/>
        <v>C-3201-900-3</v>
      </c>
    </row>
    <row r="35" spans="1:6" x14ac:dyDescent="0.2">
      <c r="A35" s="114" t="s">
        <v>11</v>
      </c>
      <c r="B35" s="15">
        <v>3201</v>
      </c>
      <c r="C35" s="15">
        <v>900</v>
      </c>
      <c r="D35" s="15">
        <v>3</v>
      </c>
      <c r="E35" s="15" t="s">
        <v>14</v>
      </c>
      <c r="F35" s="15" t="str">
        <f t="shared" si="0"/>
        <v>C-3201-900-3</v>
      </c>
    </row>
    <row r="36" spans="1:6" x14ac:dyDescent="0.2">
      <c r="A36" s="114" t="s">
        <v>11</v>
      </c>
      <c r="B36" s="15">
        <v>3202</v>
      </c>
      <c r="C36" s="15">
        <v>900</v>
      </c>
      <c r="D36" s="15">
        <v>8</v>
      </c>
      <c r="E36" s="15" t="s">
        <v>12</v>
      </c>
      <c r="F36" s="15" t="str">
        <f t="shared" si="0"/>
        <v>C-3202-900-8</v>
      </c>
    </row>
    <row r="37" spans="1:6" x14ac:dyDescent="0.2">
      <c r="A37" s="114" t="s">
        <v>11</v>
      </c>
      <c r="B37" s="15">
        <v>3202</v>
      </c>
      <c r="C37" s="15">
        <v>900</v>
      </c>
      <c r="D37" s="15">
        <v>8</v>
      </c>
      <c r="E37" s="15" t="s">
        <v>12</v>
      </c>
      <c r="F37" s="15" t="str">
        <f t="shared" si="0"/>
        <v>C-3202-900-8</v>
      </c>
    </row>
    <row r="38" spans="1:6" x14ac:dyDescent="0.2">
      <c r="A38" s="114" t="s">
        <v>11</v>
      </c>
      <c r="B38" s="15">
        <v>3202</v>
      </c>
      <c r="C38" s="15">
        <v>900</v>
      </c>
      <c r="D38" s="15">
        <v>10</v>
      </c>
      <c r="E38" s="15" t="s">
        <v>12</v>
      </c>
      <c r="F38" s="15" t="str">
        <f t="shared" si="0"/>
        <v>C-3202-900-10</v>
      </c>
    </row>
    <row r="39" spans="1:6" x14ac:dyDescent="0.2">
      <c r="A39" s="114" t="s">
        <v>11</v>
      </c>
      <c r="B39" s="15">
        <v>3202</v>
      </c>
      <c r="C39" s="15">
        <v>900</v>
      </c>
      <c r="D39" s="15">
        <v>11</v>
      </c>
      <c r="E39" s="15" t="s">
        <v>12</v>
      </c>
      <c r="F39" s="15" t="str">
        <f t="shared" si="0"/>
        <v>C-3202-900-11</v>
      </c>
    </row>
    <row r="40" spans="1:6" x14ac:dyDescent="0.2">
      <c r="A40" s="114" t="s">
        <v>11</v>
      </c>
      <c r="B40" s="15">
        <v>3202</v>
      </c>
      <c r="C40" s="15">
        <v>900</v>
      </c>
      <c r="D40" s="15">
        <v>15</v>
      </c>
      <c r="E40" s="15" t="s">
        <v>12</v>
      </c>
      <c r="F40" s="15" t="str">
        <f t="shared" si="0"/>
        <v>C-3202-900-15</v>
      </c>
    </row>
    <row r="41" spans="1:6" x14ac:dyDescent="0.2">
      <c r="A41" s="114" t="s">
        <v>11</v>
      </c>
      <c r="B41" s="15">
        <v>3202</v>
      </c>
      <c r="C41" s="15">
        <v>900</v>
      </c>
      <c r="D41" s="15">
        <v>15</v>
      </c>
      <c r="E41" s="15" t="s">
        <v>12</v>
      </c>
      <c r="F41" s="15" t="str">
        <f t="shared" si="0"/>
        <v>C-3202-900-15</v>
      </c>
    </row>
    <row r="42" spans="1:6" x14ac:dyDescent="0.2">
      <c r="A42" s="114" t="s">
        <v>11</v>
      </c>
      <c r="B42" s="15">
        <v>3299</v>
      </c>
      <c r="C42" s="15">
        <v>900</v>
      </c>
      <c r="D42" s="15">
        <v>6</v>
      </c>
      <c r="E42" s="15" t="s">
        <v>35</v>
      </c>
      <c r="F42" s="15" t="str">
        <f t="shared" si="0"/>
        <v>C-3299-900-6</v>
      </c>
    </row>
    <row r="43" spans="1:6" x14ac:dyDescent="0.2">
      <c r="A43" s="114" t="s">
        <v>11</v>
      </c>
      <c r="B43" s="15">
        <v>3299</v>
      </c>
      <c r="C43" s="15">
        <v>900</v>
      </c>
      <c r="D43" s="15">
        <v>7</v>
      </c>
      <c r="E43" s="15" t="s">
        <v>35</v>
      </c>
      <c r="F43" s="15" t="str">
        <f t="shared" si="0"/>
        <v>C-3299-900-7</v>
      </c>
    </row>
    <row r="44" spans="1:6" x14ac:dyDescent="0.2">
      <c r="A44" s="114" t="s">
        <v>11</v>
      </c>
      <c r="B44" s="15">
        <v>3299</v>
      </c>
      <c r="C44" s="15">
        <v>900</v>
      </c>
      <c r="D44" s="15">
        <v>7</v>
      </c>
      <c r="E44" s="15" t="s">
        <v>35</v>
      </c>
      <c r="F44" s="15" t="str">
        <f t="shared" si="0"/>
        <v>C-3299-900-7</v>
      </c>
    </row>
    <row r="45" spans="1:6" x14ac:dyDescent="0.2">
      <c r="A45" s="114"/>
      <c r="F45" s="15" t="str">
        <f t="shared" si="0"/>
        <v>---</v>
      </c>
    </row>
    <row r="46" spans="1:6" x14ac:dyDescent="0.2">
      <c r="A46" s="114"/>
      <c r="F46" s="15" t="str">
        <f t="shared" si="0"/>
        <v>---</v>
      </c>
    </row>
    <row r="47" spans="1:6" x14ac:dyDescent="0.2">
      <c r="A47" s="114"/>
      <c r="F47" s="15" t="str">
        <f t="shared" si="0"/>
        <v>---</v>
      </c>
    </row>
    <row r="48" spans="1:6" x14ac:dyDescent="0.2">
      <c r="A48" s="114"/>
      <c r="F48" s="15" t="str">
        <f t="shared" si="0"/>
        <v>---</v>
      </c>
    </row>
    <row r="49" spans="1:6" x14ac:dyDescent="0.2">
      <c r="A49" s="114"/>
      <c r="F49" s="15" t="str">
        <f t="shared" si="0"/>
        <v>---</v>
      </c>
    </row>
    <row r="50" spans="1:6" x14ac:dyDescent="0.2">
      <c r="A50" s="114"/>
      <c r="F50" s="15" t="str">
        <f t="shared" si="0"/>
        <v>---</v>
      </c>
    </row>
    <row r="51" spans="1:6" x14ac:dyDescent="0.2">
      <c r="A51" s="114"/>
      <c r="F51" s="15" t="str">
        <f t="shared" si="0"/>
        <v>---</v>
      </c>
    </row>
    <row r="52" spans="1:6" x14ac:dyDescent="0.2">
      <c r="A52" s="114"/>
      <c r="F52" s="15" t="str">
        <f t="shared" si="0"/>
        <v>---</v>
      </c>
    </row>
    <row r="53" spans="1:6" x14ac:dyDescent="0.2">
      <c r="A53" s="114"/>
      <c r="F53" s="15" t="str">
        <f t="shared" si="0"/>
        <v>---</v>
      </c>
    </row>
    <row r="54" spans="1:6" x14ac:dyDescent="0.2">
      <c r="A54" s="114"/>
      <c r="F54" s="15" t="str">
        <f t="shared" si="0"/>
        <v>---</v>
      </c>
    </row>
    <row r="55" spans="1:6" x14ac:dyDescent="0.2">
      <c r="A55" s="114"/>
      <c r="F55" s="15" t="str">
        <f t="shared" si="0"/>
        <v>---</v>
      </c>
    </row>
    <row r="56" spans="1:6" x14ac:dyDescent="0.2">
      <c r="A56" s="114"/>
      <c r="F56" s="15" t="str">
        <f t="shared" si="0"/>
        <v>---</v>
      </c>
    </row>
    <row r="57" spans="1:6" x14ac:dyDescent="0.2">
      <c r="A57" s="114"/>
      <c r="F57" s="15" t="str">
        <f t="shared" si="0"/>
        <v>---</v>
      </c>
    </row>
    <row r="58" spans="1:6" x14ac:dyDescent="0.2">
      <c r="A58" s="114"/>
      <c r="F58" s="15" t="str">
        <f t="shared" si="0"/>
        <v>---</v>
      </c>
    </row>
    <row r="59" spans="1:6" x14ac:dyDescent="0.2">
      <c r="A59" s="114"/>
      <c r="F59" s="15" t="str">
        <f t="shared" si="0"/>
        <v>---</v>
      </c>
    </row>
    <row r="60" spans="1:6" x14ac:dyDescent="0.2">
      <c r="A60" s="114"/>
      <c r="F60" s="15" t="str">
        <f t="shared" si="0"/>
        <v>---</v>
      </c>
    </row>
    <row r="61" spans="1:6" x14ac:dyDescent="0.2">
      <c r="A61" s="114"/>
      <c r="F61" s="15" t="str">
        <f t="shared" si="0"/>
        <v>---</v>
      </c>
    </row>
    <row r="62" spans="1:6" x14ac:dyDescent="0.2">
      <c r="A62" s="114"/>
      <c r="F62" s="15" t="str">
        <f t="shared" si="0"/>
        <v>---</v>
      </c>
    </row>
    <row r="63" spans="1:6" x14ac:dyDescent="0.2">
      <c r="A63" s="114"/>
      <c r="F63" s="15" t="str">
        <f t="shared" si="0"/>
        <v>---</v>
      </c>
    </row>
    <row r="64" spans="1:6" x14ac:dyDescent="0.2">
      <c r="A64" s="114"/>
      <c r="F64" s="15" t="str">
        <f t="shared" si="0"/>
        <v>---</v>
      </c>
    </row>
    <row r="65" spans="1:6" x14ac:dyDescent="0.2">
      <c r="A65" s="114"/>
      <c r="F65" s="15" t="str">
        <f t="shared" si="0"/>
        <v>---</v>
      </c>
    </row>
    <row r="66" spans="1:6" x14ac:dyDescent="0.2">
      <c r="A66" s="114"/>
      <c r="F66" s="15" t="str">
        <f t="shared" si="0"/>
        <v>---</v>
      </c>
    </row>
    <row r="67" spans="1:6" x14ac:dyDescent="0.2">
      <c r="A67" s="114"/>
      <c r="F67" s="15" t="str">
        <f t="shared" ref="F67:F130" si="1">+CONCATENATE(A67,"-",B67,"-",C67,"-",D67)</f>
        <v>---</v>
      </c>
    </row>
    <row r="68" spans="1:6" x14ac:dyDescent="0.2">
      <c r="A68" s="114"/>
      <c r="F68" s="15" t="str">
        <f t="shared" si="1"/>
        <v>---</v>
      </c>
    </row>
    <row r="69" spans="1:6" x14ac:dyDescent="0.2">
      <c r="A69" s="114"/>
      <c r="F69" s="15" t="str">
        <f t="shared" si="1"/>
        <v>---</v>
      </c>
    </row>
    <row r="70" spans="1:6" x14ac:dyDescent="0.2">
      <c r="A70" s="114"/>
      <c r="F70" s="15" t="str">
        <f t="shared" si="1"/>
        <v>---</v>
      </c>
    </row>
    <row r="71" spans="1:6" x14ac:dyDescent="0.2">
      <c r="A71" s="114"/>
      <c r="F71" s="15" t="str">
        <f t="shared" si="1"/>
        <v>---</v>
      </c>
    </row>
    <row r="72" spans="1:6" x14ac:dyDescent="0.2">
      <c r="A72" s="114"/>
      <c r="F72" s="15" t="str">
        <f t="shared" si="1"/>
        <v>---</v>
      </c>
    </row>
    <row r="73" spans="1:6" x14ac:dyDescent="0.2">
      <c r="A73" s="114"/>
      <c r="F73" s="15" t="str">
        <f t="shared" si="1"/>
        <v>---</v>
      </c>
    </row>
    <row r="74" spans="1:6" x14ac:dyDescent="0.2">
      <c r="A74" s="114"/>
      <c r="F74" s="15" t="str">
        <f t="shared" si="1"/>
        <v>---</v>
      </c>
    </row>
    <row r="75" spans="1:6" x14ac:dyDescent="0.2">
      <c r="A75" s="114"/>
      <c r="F75" s="15" t="str">
        <f t="shared" si="1"/>
        <v>---</v>
      </c>
    </row>
    <row r="76" spans="1:6" x14ac:dyDescent="0.2">
      <c r="A76" s="114"/>
      <c r="F76" s="15" t="str">
        <f t="shared" si="1"/>
        <v>---</v>
      </c>
    </row>
    <row r="77" spans="1:6" x14ac:dyDescent="0.2">
      <c r="A77" s="114"/>
      <c r="F77" s="15" t="str">
        <f t="shared" si="1"/>
        <v>---</v>
      </c>
    </row>
    <row r="78" spans="1:6" x14ac:dyDescent="0.2">
      <c r="A78" s="114"/>
      <c r="F78" s="15" t="str">
        <f t="shared" si="1"/>
        <v>---</v>
      </c>
    </row>
    <row r="79" spans="1:6" x14ac:dyDescent="0.2">
      <c r="A79" s="114"/>
      <c r="F79" s="15" t="str">
        <f t="shared" si="1"/>
        <v>---</v>
      </c>
    </row>
    <row r="80" spans="1:6" x14ac:dyDescent="0.2">
      <c r="A80" s="114"/>
      <c r="F80" s="15" t="str">
        <f t="shared" si="1"/>
        <v>---</v>
      </c>
    </row>
    <row r="81" spans="1:6" x14ac:dyDescent="0.2">
      <c r="A81" s="114"/>
      <c r="F81" s="15" t="str">
        <f t="shared" si="1"/>
        <v>---</v>
      </c>
    </row>
    <row r="82" spans="1:6" x14ac:dyDescent="0.2">
      <c r="A82" s="114"/>
      <c r="F82" s="15" t="str">
        <f t="shared" si="1"/>
        <v>---</v>
      </c>
    </row>
    <row r="83" spans="1:6" x14ac:dyDescent="0.2">
      <c r="A83" s="114"/>
      <c r="F83" s="15" t="str">
        <f t="shared" si="1"/>
        <v>---</v>
      </c>
    </row>
    <row r="84" spans="1:6" x14ac:dyDescent="0.2">
      <c r="A84" s="114"/>
      <c r="F84" s="15" t="str">
        <f t="shared" si="1"/>
        <v>---</v>
      </c>
    </row>
    <row r="85" spans="1:6" x14ac:dyDescent="0.2">
      <c r="A85" s="114"/>
      <c r="F85" s="15" t="str">
        <f t="shared" si="1"/>
        <v>---</v>
      </c>
    </row>
    <row r="86" spans="1:6" x14ac:dyDescent="0.2">
      <c r="A86" s="114"/>
      <c r="F86" s="15" t="str">
        <f t="shared" si="1"/>
        <v>---</v>
      </c>
    </row>
    <row r="87" spans="1:6" x14ac:dyDescent="0.2">
      <c r="A87" s="114"/>
      <c r="F87" s="15" t="str">
        <f t="shared" si="1"/>
        <v>---</v>
      </c>
    </row>
    <row r="88" spans="1:6" x14ac:dyDescent="0.2">
      <c r="A88" s="114"/>
      <c r="F88" s="15" t="str">
        <f t="shared" si="1"/>
        <v>---</v>
      </c>
    </row>
    <row r="89" spans="1:6" x14ac:dyDescent="0.2">
      <c r="A89" s="114"/>
      <c r="F89" s="15" t="str">
        <f t="shared" si="1"/>
        <v>---</v>
      </c>
    </row>
    <row r="90" spans="1:6" x14ac:dyDescent="0.2">
      <c r="A90" s="114"/>
      <c r="F90" s="15" t="str">
        <f t="shared" si="1"/>
        <v>---</v>
      </c>
    </row>
    <row r="91" spans="1:6" x14ac:dyDescent="0.2">
      <c r="A91" s="114"/>
      <c r="F91" s="15" t="str">
        <f t="shared" si="1"/>
        <v>---</v>
      </c>
    </row>
    <row r="92" spans="1:6" x14ac:dyDescent="0.2">
      <c r="A92" s="114"/>
      <c r="F92" s="15" t="str">
        <f t="shared" si="1"/>
        <v>---</v>
      </c>
    </row>
    <row r="93" spans="1:6" x14ac:dyDescent="0.2">
      <c r="A93" s="114"/>
      <c r="F93" s="15" t="str">
        <f t="shared" si="1"/>
        <v>---</v>
      </c>
    </row>
    <row r="94" spans="1:6" x14ac:dyDescent="0.2">
      <c r="A94" s="114"/>
      <c r="F94" s="15" t="str">
        <f t="shared" si="1"/>
        <v>---</v>
      </c>
    </row>
    <row r="95" spans="1:6" x14ac:dyDescent="0.2">
      <c r="A95" s="114"/>
      <c r="F95" s="15" t="str">
        <f t="shared" si="1"/>
        <v>---</v>
      </c>
    </row>
    <row r="96" spans="1:6" x14ac:dyDescent="0.2">
      <c r="A96" s="114"/>
      <c r="F96" s="15" t="str">
        <f t="shared" si="1"/>
        <v>---</v>
      </c>
    </row>
    <row r="97" spans="1:6" x14ac:dyDescent="0.2">
      <c r="A97" s="114"/>
      <c r="F97" s="15" t="str">
        <f t="shared" si="1"/>
        <v>---</v>
      </c>
    </row>
    <row r="98" spans="1:6" x14ac:dyDescent="0.2">
      <c r="A98" s="114"/>
      <c r="F98" s="15" t="str">
        <f t="shared" si="1"/>
        <v>---</v>
      </c>
    </row>
    <row r="99" spans="1:6" x14ac:dyDescent="0.2">
      <c r="A99" s="114"/>
      <c r="F99" s="15" t="str">
        <f t="shared" si="1"/>
        <v>---</v>
      </c>
    </row>
    <row r="100" spans="1:6" x14ac:dyDescent="0.2">
      <c r="A100" s="114"/>
      <c r="F100" s="15" t="str">
        <f t="shared" si="1"/>
        <v>---</v>
      </c>
    </row>
    <row r="101" spans="1:6" x14ac:dyDescent="0.2">
      <c r="A101" s="114"/>
      <c r="F101" s="15" t="str">
        <f t="shared" si="1"/>
        <v>---</v>
      </c>
    </row>
    <row r="102" spans="1:6" x14ac:dyDescent="0.2">
      <c r="A102" s="114"/>
      <c r="F102" s="15" t="str">
        <f t="shared" si="1"/>
        <v>---</v>
      </c>
    </row>
    <row r="103" spans="1:6" x14ac:dyDescent="0.2">
      <c r="A103" s="114"/>
      <c r="F103" s="15" t="str">
        <f t="shared" si="1"/>
        <v>---</v>
      </c>
    </row>
    <row r="104" spans="1:6" x14ac:dyDescent="0.2">
      <c r="A104" s="114"/>
      <c r="F104" s="15" t="str">
        <f t="shared" si="1"/>
        <v>---</v>
      </c>
    </row>
    <row r="105" spans="1:6" x14ac:dyDescent="0.2">
      <c r="A105" s="114"/>
      <c r="F105" s="15" t="str">
        <f t="shared" si="1"/>
        <v>---</v>
      </c>
    </row>
    <row r="106" spans="1:6" x14ac:dyDescent="0.2">
      <c r="A106" s="114"/>
      <c r="F106" s="15" t="str">
        <f t="shared" si="1"/>
        <v>---</v>
      </c>
    </row>
    <row r="107" spans="1:6" x14ac:dyDescent="0.2">
      <c r="A107" s="114"/>
      <c r="F107" s="15" t="str">
        <f t="shared" si="1"/>
        <v>---</v>
      </c>
    </row>
    <row r="108" spans="1:6" x14ac:dyDescent="0.2">
      <c r="A108" s="114"/>
      <c r="F108" s="15" t="str">
        <f t="shared" si="1"/>
        <v>---</v>
      </c>
    </row>
    <row r="109" spans="1:6" x14ac:dyDescent="0.2">
      <c r="A109" s="114"/>
      <c r="F109" s="15" t="str">
        <f t="shared" si="1"/>
        <v>---</v>
      </c>
    </row>
    <row r="110" spans="1:6" x14ac:dyDescent="0.2">
      <c r="A110" s="114"/>
      <c r="F110" s="15" t="str">
        <f t="shared" si="1"/>
        <v>---</v>
      </c>
    </row>
    <row r="111" spans="1:6" x14ac:dyDescent="0.2">
      <c r="A111" s="114"/>
      <c r="F111" s="15" t="str">
        <f t="shared" si="1"/>
        <v>---</v>
      </c>
    </row>
    <row r="112" spans="1:6" x14ac:dyDescent="0.2">
      <c r="A112" s="114"/>
      <c r="F112" s="15" t="str">
        <f t="shared" si="1"/>
        <v>---</v>
      </c>
    </row>
    <row r="113" spans="1:6" x14ac:dyDescent="0.2">
      <c r="A113" s="114"/>
      <c r="F113" s="15" t="str">
        <f t="shared" si="1"/>
        <v>---</v>
      </c>
    </row>
    <row r="114" spans="1:6" x14ac:dyDescent="0.2">
      <c r="A114" s="114"/>
      <c r="F114" s="15" t="str">
        <f t="shared" si="1"/>
        <v>---</v>
      </c>
    </row>
    <row r="115" spans="1:6" x14ac:dyDescent="0.2">
      <c r="A115" s="114"/>
      <c r="F115" s="15" t="str">
        <f t="shared" si="1"/>
        <v>---</v>
      </c>
    </row>
    <row r="116" spans="1:6" x14ac:dyDescent="0.2">
      <c r="A116" s="114"/>
      <c r="F116" s="15" t="str">
        <f t="shared" si="1"/>
        <v>---</v>
      </c>
    </row>
    <row r="117" spans="1:6" x14ac:dyDescent="0.2">
      <c r="A117" s="114"/>
      <c r="F117" s="15" t="str">
        <f t="shared" si="1"/>
        <v>---</v>
      </c>
    </row>
    <row r="118" spans="1:6" x14ac:dyDescent="0.2">
      <c r="A118" s="114"/>
      <c r="F118" s="15" t="str">
        <f t="shared" si="1"/>
        <v>---</v>
      </c>
    </row>
    <row r="119" spans="1:6" x14ac:dyDescent="0.2">
      <c r="A119" s="114"/>
      <c r="F119" s="15" t="str">
        <f t="shared" si="1"/>
        <v>---</v>
      </c>
    </row>
    <row r="120" spans="1:6" x14ac:dyDescent="0.2">
      <c r="A120" s="114"/>
      <c r="F120" s="15" t="str">
        <f t="shared" si="1"/>
        <v>---</v>
      </c>
    </row>
    <row r="121" spans="1:6" x14ac:dyDescent="0.2">
      <c r="A121" s="114"/>
      <c r="F121" s="15" t="str">
        <f t="shared" si="1"/>
        <v>---</v>
      </c>
    </row>
    <row r="122" spans="1:6" x14ac:dyDescent="0.2">
      <c r="A122" s="114"/>
      <c r="F122" s="15" t="str">
        <f t="shared" si="1"/>
        <v>---</v>
      </c>
    </row>
    <row r="123" spans="1:6" x14ac:dyDescent="0.2">
      <c r="A123" s="114"/>
      <c r="F123" s="15" t="str">
        <f t="shared" si="1"/>
        <v>---</v>
      </c>
    </row>
    <row r="124" spans="1:6" x14ac:dyDescent="0.2">
      <c r="A124" s="114"/>
      <c r="F124" s="15" t="str">
        <f t="shared" si="1"/>
        <v>---</v>
      </c>
    </row>
    <row r="125" spans="1:6" x14ac:dyDescent="0.2">
      <c r="A125" s="114"/>
      <c r="F125" s="15" t="str">
        <f t="shared" si="1"/>
        <v>---</v>
      </c>
    </row>
    <row r="126" spans="1:6" x14ac:dyDescent="0.2">
      <c r="A126" s="114"/>
      <c r="F126" s="15" t="str">
        <f t="shared" si="1"/>
        <v>---</v>
      </c>
    </row>
    <row r="127" spans="1:6" x14ac:dyDescent="0.2">
      <c r="A127" s="114"/>
      <c r="F127" s="15" t="str">
        <f t="shared" si="1"/>
        <v>---</v>
      </c>
    </row>
    <row r="128" spans="1:6" x14ac:dyDescent="0.2">
      <c r="A128" s="114"/>
      <c r="F128" s="15" t="str">
        <f t="shared" si="1"/>
        <v>---</v>
      </c>
    </row>
    <row r="129" spans="1:6" x14ac:dyDescent="0.2">
      <c r="A129" s="114"/>
      <c r="F129" s="15" t="str">
        <f t="shared" si="1"/>
        <v>---</v>
      </c>
    </row>
    <row r="130" spans="1:6" x14ac:dyDescent="0.2">
      <c r="A130" s="114"/>
      <c r="F130" s="15" t="str">
        <f t="shared" si="1"/>
        <v>---</v>
      </c>
    </row>
    <row r="131" spans="1:6" x14ac:dyDescent="0.2">
      <c r="A131" s="114"/>
      <c r="F131" s="15" t="str">
        <f t="shared" ref="F131:F194" si="2">+CONCATENATE(A131,"-",B131,"-",C131,"-",D131)</f>
        <v>---</v>
      </c>
    </row>
    <row r="132" spans="1:6" x14ac:dyDescent="0.2">
      <c r="A132" s="114"/>
      <c r="F132" s="15" t="str">
        <f t="shared" si="2"/>
        <v>---</v>
      </c>
    </row>
    <row r="133" spans="1:6" x14ac:dyDescent="0.2">
      <c r="A133" s="114"/>
      <c r="F133" s="15" t="str">
        <f t="shared" si="2"/>
        <v>---</v>
      </c>
    </row>
    <row r="134" spans="1:6" x14ac:dyDescent="0.2">
      <c r="A134" s="114"/>
      <c r="F134" s="15" t="str">
        <f t="shared" si="2"/>
        <v>---</v>
      </c>
    </row>
    <row r="135" spans="1:6" x14ac:dyDescent="0.2">
      <c r="A135" s="114"/>
      <c r="F135" s="15" t="str">
        <f t="shared" si="2"/>
        <v>---</v>
      </c>
    </row>
    <row r="136" spans="1:6" x14ac:dyDescent="0.2">
      <c r="A136" s="114"/>
      <c r="F136" s="15" t="str">
        <f t="shared" si="2"/>
        <v>---</v>
      </c>
    </row>
    <row r="137" spans="1:6" x14ac:dyDescent="0.2">
      <c r="A137" s="114"/>
      <c r="F137" s="15" t="str">
        <f t="shared" si="2"/>
        <v>---</v>
      </c>
    </row>
    <row r="138" spans="1:6" x14ac:dyDescent="0.2">
      <c r="A138" s="114"/>
      <c r="F138" s="15" t="str">
        <f t="shared" si="2"/>
        <v>---</v>
      </c>
    </row>
    <row r="139" spans="1:6" x14ac:dyDescent="0.2">
      <c r="A139" s="114"/>
      <c r="F139" s="15" t="str">
        <f t="shared" si="2"/>
        <v>---</v>
      </c>
    </row>
    <row r="140" spans="1:6" x14ac:dyDescent="0.2">
      <c r="A140" s="114"/>
      <c r="F140" s="15" t="str">
        <f t="shared" si="2"/>
        <v>---</v>
      </c>
    </row>
    <row r="141" spans="1:6" x14ac:dyDescent="0.2">
      <c r="A141" s="114"/>
      <c r="F141" s="15" t="str">
        <f t="shared" si="2"/>
        <v>---</v>
      </c>
    </row>
    <row r="142" spans="1:6" x14ac:dyDescent="0.2">
      <c r="A142" s="114"/>
      <c r="F142" s="15" t="str">
        <f t="shared" si="2"/>
        <v>---</v>
      </c>
    </row>
    <row r="143" spans="1:6" x14ac:dyDescent="0.2">
      <c r="A143" s="114"/>
      <c r="F143" s="15" t="str">
        <f t="shared" si="2"/>
        <v>---</v>
      </c>
    </row>
    <row r="144" spans="1:6" x14ac:dyDescent="0.2">
      <c r="A144" s="114"/>
      <c r="F144" s="15" t="str">
        <f t="shared" si="2"/>
        <v>---</v>
      </c>
    </row>
    <row r="145" spans="1:6" x14ac:dyDescent="0.2">
      <c r="A145" s="114"/>
      <c r="F145" s="15" t="str">
        <f t="shared" si="2"/>
        <v>---</v>
      </c>
    </row>
    <row r="146" spans="1:6" x14ac:dyDescent="0.2">
      <c r="A146" s="114"/>
      <c r="F146" s="15" t="str">
        <f t="shared" si="2"/>
        <v>---</v>
      </c>
    </row>
    <row r="147" spans="1:6" x14ac:dyDescent="0.2">
      <c r="A147" s="114"/>
      <c r="F147" s="15" t="str">
        <f t="shared" si="2"/>
        <v>---</v>
      </c>
    </row>
    <row r="148" spans="1:6" x14ac:dyDescent="0.2">
      <c r="A148" s="114"/>
      <c r="F148" s="15" t="str">
        <f t="shared" si="2"/>
        <v>---</v>
      </c>
    </row>
    <row r="149" spans="1:6" x14ac:dyDescent="0.2">
      <c r="A149" s="114"/>
      <c r="F149" s="15" t="str">
        <f t="shared" si="2"/>
        <v>---</v>
      </c>
    </row>
    <row r="150" spans="1:6" x14ac:dyDescent="0.2">
      <c r="A150" s="114"/>
      <c r="F150" s="15" t="str">
        <f t="shared" si="2"/>
        <v>---</v>
      </c>
    </row>
    <row r="151" spans="1:6" x14ac:dyDescent="0.2">
      <c r="A151" s="114"/>
      <c r="F151" s="15" t="str">
        <f t="shared" si="2"/>
        <v>---</v>
      </c>
    </row>
    <row r="152" spans="1:6" x14ac:dyDescent="0.2">
      <c r="A152" s="114"/>
      <c r="F152" s="15" t="str">
        <f t="shared" si="2"/>
        <v>---</v>
      </c>
    </row>
    <row r="153" spans="1:6" x14ac:dyDescent="0.2">
      <c r="A153" s="114"/>
      <c r="F153" s="15" t="str">
        <f t="shared" si="2"/>
        <v>---</v>
      </c>
    </row>
    <row r="154" spans="1:6" x14ac:dyDescent="0.2">
      <c r="A154" s="114"/>
      <c r="F154" s="15" t="str">
        <f t="shared" si="2"/>
        <v>---</v>
      </c>
    </row>
    <row r="155" spans="1:6" x14ac:dyDescent="0.2">
      <c r="A155" s="114"/>
      <c r="F155" s="15" t="str">
        <f t="shared" si="2"/>
        <v>---</v>
      </c>
    </row>
    <row r="156" spans="1:6" x14ac:dyDescent="0.2">
      <c r="A156" s="114"/>
      <c r="F156" s="15" t="str">
        <f t="shared" si="2"/>
        <v>---</v>
      </c>
    </row>
    <row r="157" spans="1:6" x14ac:dyDescent="0.2">
      <c r="A157" s="114"/>
      <c r="F157" s="15" t="str">
        <f t="shared" si="2"/>
        <v>---</v>
      </c>
    </row>
    <row r="158" spans="1:6" x14ac:dyDescent="0.2">
      <c r="A158" s="114"/>
      <c r="F158" s="15" t="str">
        <f t="shared" si="2"/>
        <v>---</v>
      </c>
    </row>
    <row r="159" spans="1:6" x14ac:dyDescent="0.2">
      <c r="A159" s="114"/>
      <c r="F159" s="15" t="str">
        <f t="shared" si="2"/>
        <v>---</v>
      </c>
    </row>
    <row r="160" spans="1:6" x14ac:dyDescent="0.2">
      <c r="A160" s="114"/>
      <c r="F160" s="15" t="str">
        <f t="shared" si="2"/>
        <v>---</v>
      </c>
    </row>
    <row r="161" spans="1:6" x14ac:dyDescent="0.2">
      <c r="A161" s="114"/>
      <c r="F161" s="15" t="str">
        <f t="shared" si="2"/>
        <v>---</v>
      </c>
    </row>
    <row r="162" spans="1:6" x14ac:dyDescent="0.2">
      <c r="A162" s="114"/>
      <c r="F162" s="15" t="str">
        <f t="shared" si="2"/>
        <v>---</v>
      </c>
    </row>
    <row r="163" spans="1:6" x14ac:dyDescent="0.2">
      <c r="A163" s="114"/>
      <c r="F163" s="15" t="str">
        <f t="shared" si="2"/>
        <v>---</v>
      </c>
    </row>
    <row r="164" spans="1:6" x14ac:dyDescent="0.2">
      <c r="A164" s="114"/>
      <c r="F164" s="15" t="str">
        <f t="shared" si="2"/>
        <v>---</v>
      </c>
    </row>
    <row r="165" spans="1:6" x14ac:dyDescent="0.2">
      <c r="A165" s="114"/>
      <c r="F165" s="15" t="str">
        <f t="shared" si="2"/>
        <v>---</v>
      </c>
    </row>
    <row r="166" spans="1:6" x14ac:dyDescent="0.2">
      <c r="A166" s="114"/>
      <c r="F166" s="15" t="str">
        <f t="shared" si="2"/>
        <v>---</v>
      </c>
    </row>
    <row r="167" spans="1:6" x14ac:dyDescent="0.2">
      <c r="A167" s="114"/>
      <c r="F167" s="15" t="str">
        <f t="shared" si="2"/>
        <v>---</v>
      </c>
    </row>
    <row r="168" spans="1:6" x14ac:dyDescent="0.2">
      <c r="A168" s="114"/>
      <c r="F168" s="15" t="str">
        <f t="shared" si="2"/>
        <v>---</v>
      </c>
    </row>
    <row r="169" spans="1:6" x14ac:dyDescent="0.2">
      <c r="A169" s="114"/>
      <c r="F169" s="15" t="str">
        <f t="shared" si="2"/>
        <v>---</v>
      </c>
    </row>
    <row r="170" spans="1:6" x14ac:dyDescent="0.2">
      <c r="A170" s="114"/>
      <c r="F170" s="15" t="str">
        <f t="shared" si="2"/>
        <v>---</v>
      </c>
    </row>
    <row r="171" spans="1:6" x14ac:dyDescent="0.2">
      <c r="A171" s="114"/>
      <c r="F171" s="15" t="str">
        <f t="shared" si="2"/>
        <v>---</v>
      </c>
    </row>
    <row r="172" spans="1:6" x14ac:dyDescent="0.2">
      <c r="A172" s="114"/>
      <c r="F172" s="15" t="str">
        <f t="shared" si="2"/>
        <v>---</v>
      </c>
    </row>
    <row r="173" spans="1:6" x14ac:dyDescent="0.2">
      <c r="A173" s="114"/>
      <c r="F173" s="15" t="str">
        <f t="shared" si="2"/>
        <v>---</v>
      </c>
    </row>
    <row r="174" spans="1:6" x14ac:dyDescent="0.2">
      <c r="A174" s="114"/>
      <c r="F174" s="15" t="str">
        <f t="shared" si="2"/>
        <v>---</v>
      </c>
    </row>
    <row r="175" spans="1:6" x14ac:dyDescent="0.2">
      <c r="A175" s="114"/>
      <c r="F175" s="15" t="str">
        <f t="shared" si="2"/>
        <v>---</v>
      </c>
    </row>
    <row r="176" spans="1:6" x14ac:dyDescent="0.2">
      <c r="A176" s="114"/>
      <c r="F176" s="15" t="str">
        <f t="shared" si="2"/>
        <v>---</v>
      </c>
    </row>
    <row r="177" spans="1:6" x14ac:dyDescent="0.2">
      <c r="A177" s="114"/>
      <c r="F177" s="15" t="str">
        <f t="shared" si="2"/>
        <v>---</v>
      </c>
    </row>
    <row r="178" spans="1:6" x14ac:dyDescent="0.2">
      <c r="A178" s="114"/>
      <c r="F178" s="15" t="str">
        <f t="shared" si="2"/>
        <v>---</v>
      </c>
    </row>
    <row r="179" spans="1:6" x14ac:dyDescent="0.2">
      <c r="A179" s="114"/>
      <c r="F179" s="15" t="str">
        <f t="shared" si="2"/>
        <v>---</v>
      </c>
    </row>
    <row r="180" spans="1:6" x14ac:dyDescent="0.2">
      <c r="A180" s="114"/>
      <c r="F180" s="15" t="str">
        <f t="shared" si="2"/>
        <v>---</v>
      </c>
    </row>
    <row r="181" spans="1:6" x14ac:dyDescent="0.2">
      <c r="A181" s="114"/>
      <c r="F181" s="15" t="str">
        <f t="shared" si="2"/>
        <v>---</v>
      </c>
    </row>
    <row r="182" spans="1:6" x14ac:dyDescent="0.2">
      <c r="A182" s="114"/>
      <c r="F182" s="15" t="str">
        <f t="shared" si="2"/>
        <v>---</v>
      </c>
    </row>
    <row r="183" spans="1:6" x14ac:dyDescent="0.2">
      <c r="A183" s="114"/>
      <c r="F183" s="15" t="str">
        <f t="shared" si="2"/>
        <v>---</v>
      </c>
    </row>
    <row r="184" spans="1:6" x14ac:dyDescent="0.2">
      <c r="A184" s="114"/>
      <c r="F184" s="15" t="str">
        <f t="shared" si="2"/>
        <v>---</v>
      </c>
    </row>
    <row r="185" spans="1:6" x14ac:dyDescent="0.2">
      <c r="A185" s="114"/>
      <c r="F185" s="15" t="str">
        <f t="shared" si="2"/>
        <v>---</v>
      </c>
    </row>
    <row r="186" spans="1:6" x14ac:dyDescent="0.2">
      <c r="A186" s="114"/>
      <c r="F186" s="15" t="str">
        <f t="shared" si="2"/>
        <v>---</v>
      </c>
    </row>
    <row r="187" spans="1:6" x14ac:dyDescent="0.2">
      <c r="A187" s="114"/>
      <c r="F187" s="15" t="str">
        <f t="shared" si="2"/>
        <v>---</v>
      </c>
    </row>
    <row r="188" spans="1:6" x14ac:dyDescent="0.2">
      <c r="A188" s="114"/>
      <c r="F188" s="15" t="str">
        <f t="shared" si="2"/>
        <v>---</v>
      </c>
    </row>
    <row r="189" spans="1:6" x14ac:dyDescent="0.2">
      <c r="A189" s="114"/>
      <c r="F189" s="15" t="str">
        <f t="shared" si="2"/>
        <v>---</v>
      </c>
    </row>
    <row r="190" spans="1:6" x14ac:dyDescent="0.2">
      <c r="A190" s="114"/>
      <c r="F190" s="15" t="str">
        <f t="shared" si="2"/>
        <v>---</v>
      </c>
    </row>
    <row r="191" spans="1:6" x14ac:dyDescent="0.2">
      <c r="A191" s="114"/>
      <c r="F191" s="15" t="str">
        <f t="shared" si="2"/>
        <v>---</v>
      </c>
    </row>
    <row r="192" spans="1:6" x14ac:dyDescent="0.2">
      <c r="A192" s="114"/>
      <c r="F192" s="15" t="str">
        <f t="shared" si="2"/>
        <v>---</v>
      </c>
    </row>
    <row r="193" spans="1:6" x14ac:dyDescent="0.2">
      <c r="A193" s="114"/>
      <c r="F193" s="15" t="str">
        <f t="shared" si="2"/>
        <v>---</v>
      </c>
    </row>
    <row r="194" spans="1:6" x14ac:dyDescent="0.2">
      <c r="A194" s="114"/>
      <c r="F194" s="15" t="str">
        <f t="shared" si="2"/>
        <v>---</v>
      </c>
    </row>
    <row r="195" spans="1:6" x14ac:dyDescent="0.2">
      <c r="A195" s="114"/>
      <c r="F195" s="15" t="str">
        <f t="shared" ref="F195:F256" si="3">+CONCATENATE(A195,"-",B195,"-",C195,"-",D195)</f>
        <v>---</v>
      </c>
    </row>
    <row r="196" spans="1:6" x14ac:dyDescent="0.2">
      <c r="A196" s="114"/>
      <c r="F196" s="15" t="str">
        <f t="shared" si="3"/>
        <v>---</v>
      </c>
    </row>
    <row r="197" spans="1:6" x14ac:dyDescent="0.2">
      <c r="A197" s="114"/>
      <c r="F197" s="15" t="str">
        <f t="shared" si="3"/>
        <v>---</v>
      </c>
    </row>
    <row r="198" spans="1:6" x14ac:dyDescent="0.2">
      <c r="A198" s="114"/>
      <c r="F198" s="15" t="str">
        <f t="shared" si="3"/>
        <v>---</v>
      </c>
    </row>
    <row r="199" spans="1:6" x14ac:dyDescent="0.2">
      <c r="A199" s="114"/>
      <c r="F199" s="15" t="str">
        <f t="shared" si="3"/>
        <v>---</v>
      </c>
    </row>
    <row r="200" spans="1:6" x14ac:dyDescent="0.2">
      <c r="A200" s="114"/>
      <c r="F200" s="15" t="str">
        <f t="shared" si="3"/>
        <v>---</v>
      </c>
    </row>
    <row r="201" spans="1:6" x14ac:dyDescent="0.2">
      <c r="A201" s="114"/>
      <c r="F201" s="15" t="str">
        <f t="shared" si="3"/>
        <v>---</v>
      </c>
    </row>
    <row r="202" spans="1:6" x14ac:dyDescent="0.2">
      <c r="A202" s="114"/>
      <c r="F202" s="15" t="str">
        <f t="shared" si="3"/>
        <v>---</v>
      </c>
    </row>
    <row r="203" spans="1:6" x14ac:dyDescent="0.2">
      <c r="A203" s="114"/>
      <c r="F203" s="15" t="str">
        <f t="shared" si="3"/>
        <v>---</v>
      </c>
    </row>
    <row r="204" spans="1:6" x14ac:dyDescent="0.2">
      <c r="A204" s="114"/>
      <c r="F204" s="15" t="str">
        <f t="shared" si="3"/>
        <v>---</v>
      </c>
    </row>
    <row r="205" spans="1:6" x14ac:dyDescent="0.2">
      <c r="A205" s="114"/>
      <c r="F205" s="15" t="str">
        <f t="shared" si="3"/>
        <v>---</v>
      </c>
    </row>
    <row r="206" spans="1:6" x14ac:dyDescent="0.2">
      <c r="A206" s="114"/>
      <c r="F206" s="15" t="str">
        <f t="shared" si="3"/>
        <v>---</v>
      </c>
    </row>
    <row r="207" spans="1:6" x14ac:dyDescent="0.2">
      <c r="A207" s="114"/>
      <c r="F207" s="15" t="str">
        <f t="shared" si="3"/>
        <v>---</v>
      </c>
    </row>
    <row r="208" spans="1:6" x14ac:dyDescent="0.2">
      <c r="A208" s="114"/>
      <c r="F208" s="15" t="str">
        <f t="shared" si="3"/>
        <v>---</v>
      </c>
    </row>
    <row r="209" spans="1:6" x14ac:dyDescent="0.2">
      <c r="A209" s="114"/>
      <c r="F209" s="15" t="str">
        <f t="shared" si="3"/>
        <v>---</v>
      </c>
    </row>
    <row r="210" spans="1:6" x14ac:dyDescent="0.2">
      <c r="A210" s="114"/>
      <c r="F210" s="15" t="str">
        <f t="shared" si="3"/>
        <v>---</v>
      </c>
    </row>
    <row r="211" spans="1:6" x14ac:dyDescent="0.2">
      <c r="A211" s="114"/>
      <c r="F211" s="15" t="str">
        <f t="shared" si="3"/>
        <v>---</v>
      </c>
    </row>
    <row r="212" spans="1:6" x14ac:dyDescent="0.2">
      <c r="A212" s="114"/>
      <c r="F212" s="15" t="str">
        <f t="shared" si="3"/>
        <v>---</v>
      </c>
    </row>
    <row r="213" spans="1:6" x14ac:dyDescent="0.2">
      <c r="A213" s="114"/>
      <c r="F213" s="15" t="str">
        <f t="shared" si="3"/>
        <v>---</v>
      </c>
    </row>
    <row r="214" spans="1:6" x14ac:dyDescent="0.2">
      <c r="A214" s="114"/>
      <c r="F214" s="15" t="str">
        <f t="shared" si="3"/>
        <v>---</v>
      </c>
    </row>
    <row r="215" spans="1:6" x14ac:dyDescent="0.2">
      <c r="A215" s="114"/>
      <c r="F215" s="15" t="str">
        <f t="shared" si="3"/>
        <v>---</v>
      </c>
    </row>
    <row r="216" spans="1:6" x14ac:dyDescent="0.2">
      <c r="A216" s="114"/>
      <c r="F216" s="15" t="str">
        <f t="shared" si="3"/>
        <v>---</v>
      </c>
    </row>
    <row r="217" spans="1:6" x14ac:dyDescent="0.2">
      <c r="A217" s="114"/>
      <c r="F217" s="15" t="str">
        <f t="shared" si="3"/>
        <v>---</v>
      </c>
    </row>
    <row r="218" spans="1:6" x14ac:dyDescent="0.2">
      <c r="A218" s="114"/>
      <c r="F218" s="15" t="str">
        <f t="shared" si="3"/>
        <v>---</v>
      </c>
    </row>
    <row r="219" spans="1:6" x14ac:dyDescent="0.2">
      <c r="A219" s="114"/>
      <c r="F219" s="15" t="str">
        <f t="shared" si="3"/>
        <v>---</v>
      </c>
    </row>
    <row r="220" spans="1:6" x14ac:dyDescent="0.2">
      <c r="A220" s="114"/>
      <c r="F220" s="15" t="str">
        <f t="shared" si="3"/>
        <v>---</v>
      </c>
    </row>
    <row r="221" spans="1:6" x14ac:dyDescent="0.2">
      <c r="A221" s="114"/>
      <c r="F221" s="15" t="str">
        <f t="shared" si="3"/>
        <v>---</v>
      </c>
    </row>
    <row r="222" spans="1:6" x14ac:dyDescent="0.2">
      <c r="A222" s="114"/>
      <c r="F222" s="15" t="str">
        <f t="shared" si="3"/>
        <v>---</v>
      </c>
    </row>
    <row r="223" spans="1:6" x14ac:dyDescent="0.2">
      <c r="A223" s="114"/>
      <c r="F223" s="15" t="str">
        <f t="shared" si="3"/>
        <v>---</v>
      </c>
    </row>
    <row r="224" spans="1:6" x14ac:dyDescent="0.2">
      <c r="A224" s="114"/>
      <c r="F224" s="15" t="str">
        <f t="shared" si="3"/>
        <v>---</v>
      </c>
    </row>
    <row r="225" spans="1:6" x14ac:dyDescent="0.2">
      <c r="A225" s="114"/>
      <c r="F225" s="15" t="str">
        <f t="shared" si="3"/>
        <v>---</v>
      </c>
    </row>
    <row r="226" spans="1:6" x14ac:dyDescent="0.2">
      <c r="A226" s="114"/>
      <c r="F226" s="15" t="str">
        <f t="shared" si="3"/>
        <v>---</v>
      </c>
    </row>
    <row r="227" spans="1:6" x14ac:dyDescent="0.2">
      <c r="A227" s="114"/>
      <c r="F227" s="15" t="str">
        <f t="shared" si="3"/>
        <v>---</v>
      </c>
    </row>
    <row r="228" spans="1:6" x14ac:dyDescent="0.2">
      <c r="A228" s="114"/>
      <c r="F228" s="15" t="str">
        <f t="shared" si="3"/>
        <v>---</v>
      </c>
    </row>
    <row r="229" spans="1:6" x14ac:dyDescent="0.2">
      <c r="A229" s="114"/>
      <c r="F229" s="15" t="str">
        <f t="shared" si="3"/>
        <v>---</v>
      </c>
    </row>
    <row r="230" spans="1:6" x14ac:dyDescent="0.2">
      <c r="A230" s="114"/>
      <c r="F230" s="15" t="str">
        <f t="shared" si="3"/>
        <v>---</v>
      </c>
    </row>
    <row r="231" spans="1:6" x14ac:dyDescent="0.2">
      <c r="A231" s="114"/>
      <c r="F231" s="15" t="str">
        <f t="shared" si="3"/>
        <v>---</v>
      </c>
    </row>
    <row r="232" spans="1:6" x14ac:dyDescent="0.2">
      <c r="A232" s="114"/>
      <c r="F232" s="15" t="str">
        <f t="shared" si="3"/>
        <v>---</v>
      </c>
    </row>
    <row r="233" spans="1:6" x14ac:dyDescent="0.2">
      <c r="A233" s="114"/>
      <c r="F233" s="15" t="str">
        <f t="shared" si="3"/>
        <v>---</v>
      </c>
    </row>
    <row r="234" spans="1:6" x14ac:dyDescent="0.2">
      <c r="A234" s="114"/>
      <c r="F234" s="15" t="str">
        <f t="shared" si="3"/>
        <v>---</v>
      </c>
    </row>
    <row r="235" spans="1:6" x14ac:dyDescent="0.2">
      <c r="A235" s="114"/>
      <c r="F235" s="15" t="str">
        <f t="shared" si="3"/>
        <v>---</v>
      </c>
    </row>
    <row r="236" spans="1:6" x14ac:dyDescent="0.2">
      <c r="A236" s="114"/>
      <c r="F236" s="15" t="str">
        <f t="shared" si="3"/>
        <v>---</v>
      </c>
    </row>
    <row r="237" spans="1:6" x14ac:dyDescent="0.2">
      <c r="A237" s="114"/>
      <c r="F237" s="15" t="str">
        <f t="shared" si="3"/>
        <v>---</v>
      </c>
    </row>
    <row r="238" spans="1:6" x14ac:dyDescent="0.2">
      <c r="A238" s="114"/>
      <c r="F238" s="15" t="str">
        <f t="shared" si="3"/>
        <v>---</v>
      </c>
    </row>
    <row r="239" spans="1:6" x14ac:dyDescent="0.2">
      <c r="A239" s="114"/>
      <c r="F239" s="15" t="str">
        <f t="shared" si="3"/>
        <v>---</v>
      </c>
    </row>
    <row r="240" spans="1:6" x14ac:dyDescent="0.2">
      <c r="A240" s="114"/>
      <c r="F240" s="15" t="str">
        <f t="shared" si="3"/>
        <v>---</v>
      </c>
    </row>
    <row r="241" spans="1:6" x14ac:dyDescent="0.2">
      <c r="A241" s="114"/>
      <c r="F241" s="15" t="str">
        <f t="shared" si="3"/>
        <v>---</v>
      </c>
    </row>
    <row r="242" spans="1:6" x14ac:dyDescent="0.2">
      <c r="A242" s="114"/>
      <c r="F242" s="15" t="str">
        <f t="shared" si="3"/>
        <v>---</v>
      </c>
    </row>
    <row r="243" spans="1:6" x14ac:dyDescent="0.2">
      <c r="A243" s="114"/>
      <c r="F243" s="15" t="str">
        <f t="shared" si="3"/>
        <v>---</v>
      </c>
    </row>
    <row r="244" spans="1:6" x14ac:dyDescent="0.2">
      <c r="A244" s="114"/>
      <c r="F244" s="15" t="str">
        <f t="shared" si="3"/>
        <v>---</v>
      </c>
    </row>
    <row r="245" spans="1:6" x14ac:dyDescent="0.2">
      <c r="A245" s="114"/>
      <c r="F245" s="15" t="str">
        <f t="shared" si="3"/>
        <v>---</v>
      </c>
    </row>
    <row r="246" spans="1:6" x14ac:dyDescent="0.2">
      <c r="A246" s="114"/>
      <c r="F246" s="15" t="str">
        <f t="shared" si="3"/>
        <v>---</v>
      </c>
    </row>
    <row r="247" spans="1:6" x14ac:dyDescent="0.2">
      <c r="A247" s="114"/>
      <c r="F247" s="15" t="str">
        <f t="shared" si="3"/>
        <v>---</v>
      </c>
    </row>
    <row r="248" spans="1:6" x14ac:dyDescent="0.2">
      <c r="A248" s="114"/>
      <c r="F248" s="15" t="str">
        <f t="shared" si="3"/>
        <v>---</v>
      </c>
    </row>
    <row r="249" spans="1:6" x14ac:dyDescent="0.2">
      <c r="A249" s="114"/>
      <c r="F249" s="15" t="str">
        <f t="shared" si="3"/>
        <v>---</v>
      </c>
    </row>
    <row r="250" spans="1:6" x14ac:dyDescent="0.2">
      <c r="A250" s="114"/>
      <c r="F250" s="15" t="str">
        <f t="shared" si="3"/>
        <v>---</v>
      </c>
    </row>
    <row r="251" spans="1:6" x14ac:dyDescent="0.2">
      <c r="A251" s="114"/>
      <c r="F251" s="15" t="str">
        <f t="shared" si="3"/>
        <v>---</v>
      </c>
    </row>
    <row r="252" spans="1:6" x14ac:dyDescent="0.2">
      <c r="A252" s="114"/>
      <c r="F252" s="15" t="str">
        <f t="shared" si="3"/>
        <v>---</v>
      </c>
    </row>
    <row r="253" spans="1:6" x14ac:dyDescent="0.2">
      <c r="A253" s="114"/>
      <c r="F253" s="15" t="str">
        <f t="shared" si="3"/>
        <v>---</v>
      </c>
    </row>
    <row r="254" spans="1:6" x14ac:dyDescent="0.2">
      <c r="A254" s="114"/>
      <c r="F254" s="15" t="str">
        <f t="shared" si="3"/>
        <v>---</v>
      </c>
    </row>
    <row r="255" spans="1:6" x14ac:dyDescent="0.2">
      <c r="A255" s="114"/>
      <c r="F255" s="15" t="str">
        <f t="shared" si="3"/>
        <v>---</v>
      </c>
    </row>
    <row r="256" spans="1:6" x14ac:dyDescent="0.2">
      <c r="A256" s="114"/>
      <c r="F256" s="15" t="str">
        <f t="shared" si="3"/>
        <v>---</v>
      </c>
    </row>
    <row r="257" spans="1:1" x14ac:dyDescent="0.2">
      <c r="A257" s="114"/>
    </row>
    <row r="258" spans="1:1" x14ac:dyDescent="0.2">
      <c r="A258" s="1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F11B-FBBB-4CED-BA58-52B45A0AA092}">
  <sheetPr>
    <tabColor rgb="FFFFFF00"/>
  </sheetPr>
  <dimension ref="A1:J394"/>
  <sheetViews>
    <sheetView topLeftCell="A74" workbookViewId="0">
      <selection activeCell="D121" sqref="D121"/>
    </sheetView>
  </sheetViews>
  <sheetFormatPr baseColWidth="10" defaultColWidth="11.42578125" defaultRowHeight="15" x14ac:dyDescent="0.25"/>
  <cols>
    <col min="1" max="1" width="15.42578125" style="1" customWidth="1"/>
    <col min="2" max="2" width="23.85546875" style="1" customWidth="1"/>
    <col min="3" max="3" width="14.28515625" style="1" customWidth="1"/>
    <col min="4" max="4" width="19.85546875" style="1" bestFit="1" customWidth="1"/>
    <col min="5" max="6" width="18.28515625" style="1" customWidth="1"/>
    <col min="7" max="7" width="19.85546875" style="1" bestFit="1" customWidth="1"/>
    <col min="8" max="10" width="18.28515625" style="1" bestFit="1" customWidth="1"/>
    <col min="11" max="16384" width="11.42578125" style="1"/>
  </cols>
  <sheetData>
    <row r="1" spans="1:10" x14ac:dyDescent="0.25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x14ac:dyDescent="0.25">
      <c r="A2" s="5" t="s">
        <v>124</v>
      </c>
      <c r="B2" s="5" t="s">
        <v>125</v>
      </c>
      <c r="C2" s="5" t="s">
        <v>126</v>
      </c>
      <c r="D2" s="5" t="s">
        <v>127</v>
      </c>
      <c r="E2" s="5" t="s">
        <v>128</v>
      </c>
      <c r="F2" s="5" t="s">
        <v>129</v>
      </c>
      <c r="G2" s="5" t="s">
        <v>130</v>
      </c>
      <c r="H2" s="5" t="s">
        <v>121</v>
      </c>
      <c r="I2" s="5" t="s">
        <v>131</v>
      </c>
      <c r="J2" s="5" t="s">
        <v>122</v>
      </c>
    </row>
    <row r="3" spans="1:10" ht="14.25" customHeight="1" x14ac:dyDescent="0.25">
      <c r="A3" s="17" t="s">
        <v>3</v>
      </c>
      <c r="B3" s="4" t="s">
        <v>4</v>
      </c>
      <c r="C3" s="2" t="s">
        <v>132</v>
      </c>
      <c r="D3" s="116" t="e">
        <f>+SUMIFS(#REF!,#REF!,"="&amp;A3,#REF!,"="&amp;"C")</f>
        <v>#REF!</v>
      </c>
      <c r="E3" s="116" t="e">
        <f>+SUMIFS(#REF!,#REF!,"="&amp;A3,#REF!,"="&amp;"C")</f>
        <v>#REF!</v>
      </c>
      <c r="F3" s="116" t="e">
        <f>+SUMIFS(#REF!,#REF!,"="&amp;A3,#REF!,"="&amp;"C")</f>
        <v>#REF!</v>
      </c>
      <c r="G3" s="116" t="e">
        <f>+SUMIFS(#REF!,#REF!,"="&amp;A3,#REF!,"="&amp;"C")</f>
        <v>#REF!</v>
      </c>
      <c r="H3" s="116" t="e">
        <f>+SUMIFS(#REF!,#REF!,"="&amp;A3,#REF!,"="&amp;"C")</f>
        <v>#REF!</v>
      </c>
      <c r="I3" s="116" t="e">
        <f>+SUMIFS(#REF!,#REF!,"="&amp;A3,#REF!,"="&amp;"C")</f>
        <v>#REF!</v>
      </c>
      <c r="J3" s="116" t="e">
        <f>+SUMIFS(#REF!,#REF!,"="&amp;A3,#REF!,"="&amp;"C")</f>
        <v>#REF!</v>
      </c>
    </row>
    <row r="4" spans="1:10" ht="14.25" customHeight="1" x14ac:dyDescent="0.25">
      <c r="A4" s="2" t="s">
        <v>45</v>
      </c>
      <c r="B4" s="4" t="s">
        <v>46</v>
      </c>
      <c r="C4" s="2" t="s">
        <v>133</v>
      </c>
      <c r="D4" s="116" t="e">
        <f>+SUMIFS(#REF!,#REF!,"="&amp;A4,#REF!,"="&amp;"C")</f>
        <v>#REF!</v>
      </c>
      <c r="E4" s="116" t="e">
        <f>+SUMIFS(#REF!,#REF!,"="&amp;A4,#REF!,"="&amp;"C")</f>
        <v>#REF!</v>
      </c>
      <c r="F4" s="116" t="e">
        <f>+SUMIFS(#REF!,#REF!,"="&amp;A4,#REF!,"="&amp;"C")</f>
        <v>#REF!</v>
      </c>
      <c r="G4" s="116" t="e">
        <f>+SUMIFS(#REF!,#REF!,"="&amp;A4,#REF!,"="&amp;"C")</f>
        <v>#REF!</v>
      </c>
      <c r="H4" s="116" t="e">
        <f>+SUMIFS(#REF!,#REF!,"="&amp;A4,#REF!,"="&amp;"C")</f>
        <v>#REF!</v>
      </c>
      <c r="I4" s="116" t="e">
        <f>+SUMIFS(#REF!,#REF!,"="&amp;A4,#REF!,"="&amp;"C")</f>
        <v>#REF!</v>
      </c>
      <c r="J4" s="116" t="e">
        <f>+SUMIFS(#REF!,#REF!,"="&amp;A4,#REF!,"="&amp;"C")</f>
        <v>#REF!</v>
      </c>
    </row>
    <row r="5" spans="1:10" ht="14.25" customHeight="1" x14ac:dyDescent="0.25">
      <c r="A5" s="2" t="s">
        <v>47</v>
      </c>
      <c r="B5" s="4" t="s">
        <v>48</v>
      </c>
      <c r="C5" s="2" t="s">
        <v>134</v>
      </c>
      <c r="D5" s="116" t="e">
        <f>+SUMIFS(#REF!,#REF!,"="&amp;A5,#REF!,"="&amp;"C")</f>
        <v>#REF!</v>
      </c>
      <c r="E5" s="116" t="e">
        <f>+SUMIFS(#REF!,#REF!,"="&amp;A5,#REF!,"="&amp;"C")</f>
        <v>#REF!</v>
      </c>
      <c r="F5" s="116" t="e">
        <f>+SUMIFS(#REF!,#REF!,"="&amp;A5,#REF!,"="&amp;"C")</f>
        <v>#REF!</v>
      </c>
      <c r="G5" s="116" t="e">
        <f>+SUMIFS(#REF!,#REF!,"="&amp;A5,#REF!,"="&amp;"C")</f>
        <v>#REF!</v>
      </c>
      <c r="H5" s="116" t="e">
        <f>+SUMIFS(#REF!,#REF!,"="&amp;A5,#REF!,"="&amp;"C")</f>
        <v>#REF!</v>
      </c>
      <c r="I5" s="116" t="e">
        <f>+SUMIFS(#REF!,#REF!,"="&amp;A5,#REF!,"="&amp;"C")</f>
        <v>#REF!</v>
      </c>
      <c r="J5" s="116" t="e">
        <f>+SUMIFS(#REF!,#REF!,"="&amp;A5,#REF!,"="&amp;"C")</f>
        <v>#REF!</v>
      </c>
    </row>
    <row r="6" spans="1:10" ht="14.25" customHeight="1" x14ac:dyDescent="0.25">
      <c r="A6" s="2" t="s">
        <v>49</v>
      </c>
      <c r="B6" s="4" t="s">
        <v>50</v>
      </c>
      <c r="C6" s="2" t="s">
        <v>135</v>
      </c>
      <c r="D6" s="116" t="e">
        <f>+SUMIFS(#REF!,#REF!,"="&amp;A6,#REF!,"="&amp;"C")</f>
        <v>#REF!</v>
      </c>
      <c r="E6" s="116" t="e">
        <f>+SUMIFS(#REF!,#REF!,"="&amp;A6,#REF!,"="&amp;"C")</f>
        <v>#REF!</v>
      </c>
      <c r="F6" s="116" t="e">
        <f>+SUMIFS(#REF!,#REF!,"="&amp;A6,#REF!,"="&amp;"C")</f>
        <v>#REF!</v>
      </c>
      <c r="G6" s="116" t="e">
        <f>+SUMIFS(#REF!,#REF!,"="&amp;A6,#REF!,"="&amp;"C")</f>
        <v>#REF!</v>
      </c>
      <c r="H6" s="116" t="e">
        <f>+SUMIFS(#REF!,#REF!,"="&amp;A6,#REF!,"="&amp;"C")</f>
        <v>#REF!</v>
      </c>
      <c r="I6" s="116" t="e">
        <f>+SUMIFS(#REF!,#REF!,"="&amp;A6,#REF!,"="&amp;"C")</f>
        <v>#REF!</v>
      </c>
      <c r="J6" s="116" t="e">
        <f>+SUMIFS(#REF!,#REF!,"="&amp;A6,#REF!,"="&amp;"C")</f>
        <v>#REF!</v>
      </c>
    </row>
    <row r="7" spans="1:10" ht="14.25" customHeight="1" x14ac:dyDescent="0.25">
      <c r="A7" s="2" t="s">
        <v>51</v>
      </c>
      <c r="B7" s="4" t="s">
        <v>52</v>
      </c>
      <c r="C7" s="2" t="s">
        <v>136</v>
      </c>
      <c r="D7" s="116" t="e">
        <f>+SUMIFS(#REF!,#REF!,"="&amp;A7,#REF!,"="&amp;"C")</f>
        <v>#REF!</v>
      </c>
      <c r="E7" s="116" t="e">
        <f>+SUMIFS(#REF!,#REF!,"="&amp;A7,#REF!,"="&amp;"C")</f>
        <v>#REF!</v>
      </c>
      <c r="F7" s="116" t="e">
        <f>+SUMIFS(#REF!,#REF!,"="&amp;A7,#REF!,"="&amp;"C")</f>
        <v>#REF!</v>
      </c>
      <c r="G7" s="116" t="e">
        <f>+SUMIFS(#REF!,#REF!,"="&amp;A7,#REF!,"="&amp;"C")</f>
        <v>#REF!</v>
      </c>
      <c r="H7" s="116" t="e">
        <f>+SUMIFS(#REF!,#REF!,"="&amp;A7,#REF!,"="&amp;"C")</f>
        <v>#REF!</v>
      </c>
      <c r="I7" s="116" t="e">
        <f>+SUMIFS(#REF!,#REF!,"="&amp;A7,#REF!,"="&amp;"C")</f>
        <v>#REF!</v>
      </c>
      <c r="J7" s="116" t="e">
        <f>+SUMIFS(#REF!,#REF!,"="&amp;A7,#REF!,"="&amp;"C")</f>
        <v>#REF!</v>
      </c>
    </row>
    <row r="8" spans="1:10" ht="14.25" customHeight="1" x14ac:dyDescent="0.25">
      <c r="A8" s="2" t="s">
        <v>61</v>
      </c>
      <c r="B8" s="4" t="s">
        <v>62</v>
      </c>
      <c r="C8" s="2" t="s">
        <v>137</v>
      </c>
      <c r="D8" s="116" t="e">
        <f>+SUMIFS(#REF!,#REF!,"="&amp;A8,#REF!,"="&amp;"C")</f>
        <v>#REF!</v>
      </c>
      <c r="E8" s="116" t="e">
        <f>+SUMIFS(#REF!,#REF!,"="&amp;A8,#REF!,"="&amp;"C")</f>
        <v>#REF!</v>
      </c>
      <c r="F8" s="116" t="e">
        <f>+SUMIFS(#REF!,#REF!,"="&amp;A8,#REF!,"="&amp;"C")</f>
        <v>#REF!</v>
      </c>
      <c r="G8" s="116" t="e">
        <f>+SUMIFS(#REF!,#REF!,"="&amp;A8,#REF!,"="&amp;"C")</f>
        <v>#REF!</v>
      </c>
      <c r="H8" s="116" t="e">
        <f>+SUMIFS(#REF!,#REF!,"="&amp;A8,#REF!,"="&amp;"C")</f>
        <v>#REF!</v>
      </c>
      <c r="I8" s="116" t="e">
        <f>+SUMIFS(#REF!,#REF!,"="&amp;A8,#REF!,"="&amp;"C")</f>
        <v>#REF!</v>
      </c>
      <c r="J8" s="116" t="e">
        <f>+SUMIFS(#REF!,#REF!,"="&amp;A8,#REF!,"="&amp;"C")</f>
        <v>#REF!</v>
      </c>
    </row>
    <row r="9" spans="1:10" ht="14.25" customHeight="1" x14ac:dyDescent="0.25">
      <c r="A9" s="2" t="s">
        <v>63</v>
      </c>
      <c r="B9" s="4" t="s">
        <v>64</v>
      </c>
      <c r="C9" s="2" t="s">
        <v>137</v>
      </c>
      <c r="D9" s="116" t="e">
        <f>+SUMIFS(#REF!,#REF!,"="&amp;A9,#REF!,"="&amp;"C")</f>
        <v>#REF!</v>
      </c>
      <c r="E9" s="116" t="e">
        <f>+SUMIFS(#REF!,#REF!,"="&amp;A9,#REF!,"="&amp;"C")</f>
        <v>#REF!</v>
      </c>
      <c r="F9" s="116" t="e">
        <f>+SUMIFS(#REF!,#REF!,"="&amp;A9,#REF!,"="&amp;"C")</f>
        <v>#REF!</v>
      </c>
      <c r="G9" s="116" t="e">
        <f>+SUMIFS(#REF!,#REF!,"="&amp;A9,#REF!,"="&amp;"C")</f>
        <v>#REF!</v>
      </c>
      <c r="H9" s="116" t="e">
        <f>+SUMIFS(#REF!,#REF!,"="&amp;A9,#REF!,"="&amp;"C")</f>
        <v>#REF!</v>
      </c>
      <c r="I9" s="116" t="e">
        <f>+SUMIFS(#REF!,#REF!,"="&amp;A9,#REF!,"="&amp;"C")</f>
        <v>#REF!</v>
      </c>
      <c r="J9" s="116" t="e">
        <f>+SUMIFS(#REF!,#REF!,"="&amp;A9,#REF!,"="&amp;"C")</f>
        <v>#REF!</v>
      </c>
    </row>
    <row r="10" spans="1:10" ht="14.25" customHeight="1" x14ac:dyDescent="0.25">
      <c r="A10" s="2" t="s">
        <v>65</v>
      </c>
      <c r="B10" s="4" t="s">
        <v>66</v>
      </c>
      <c r="C10" s="2" t="s">
        <v>137</v>
      </c>
      <c r="D10" s="116" t="e">
        <f>+SUMIFS(#REF!,#REF!,"="&amp;A10,#REF!,"="&amp;"C")</f>
        <v>#REF!</v>
      </c>
      <c r="E10" s="116" t="e">
        <f>+SUMIFS(#REF!,#REF!,"="&amp;A10,#REF!,"="&amp;"C")</f>
        <v>#REF!</v>
      </c>
      <c r="F10" s="116" t="e">
        <f>+SUMIFS(#REF!,#REF!,"="&amp;A10,#REF!,"="&amp;"C")</f>
        <v>#REF!</v>
      </c>
      <c r="G10" s="116" t="e">
        <f>+SUMIFS(#REF!,#REF!,"="&amp;A10,#REF!,"="&amp;"C")</f>
        <v>#REF!</v>
      </c>
      <c r="H10" s="116" t="e">
        <f>+SUMIFS(#REF!,#REF!,"="&amp;A10,#REF!,"="&amp;"C")</f>
        <v>#REF!</v>
      </c>
      <c r="I10" s="116" t="e">
        <f>+SUMIFS(#REF!,#REF!,"="&amp;A10,#REF!,"="&amp;"C")</f>
        <v>#REF!</v>
      </c>
      <c r="J10" s="116" t="e">
        <f>+SUMIFS(#REF!,#REF!,"="&amp;A10,#REF!,"="&amp;"C")</f>
        <v>#REF!</v>
      </c>
    </row>
    <row r="11" spans="1:10" ht="14.25" customHeight="1" x14ac:dyDescent="0.25">
      <c r="A11" s="2" t="s">
        <v>67</v>
      </c>
      <c r="B11" s="4" t="s">
        <v>68</v>
      </c>
      <c r="C11" s="2" t="s">
        <v>137</v>
      </c>
      <c r="D11" s="116" t="e">
        <f>+SUMIFS(#REF!,#REF!,"="&amp;A11,#REF!,"="&amp;"C")</f>
        <v>#REF!</v>
      </c>
      <c r="E11" s="116" t="e">
        <f>+SUMIFS(#REF!,#REF!,"="&amp;A11,#REF!,"="&amp;"C")</f>
        <v>#REF!</v>
      </c>
      <c r="F11" s="116" t="e">
        <f>+SUMIFS(#REF!,#REF!,"="&amp;A11,#REF!,"="&amp;"C")</f>
        <v>#REF!</v>
      </c>
      <c r="G11" s="116" t="e">
        <f>+SUMIFS(#REF!,#REF!,"="&amp;A11,#REF!,"="&amp;"C")</f>
        <v>#REF!</v>
      </c>
      <c r="H11" s="116" t="e">
        <f>+SUMIFS(#REF!,#REF!,"="&amp;A11,#REF!,"="&amp;"C")</f>
        <v>#REF!</v>
      </c>
      <c r="I11" s="116" t="e">
        <f>+SUMIFS(#REF!,#REF!,"="&amp;A11,#REF!,"="&amp;"C")</f>
        <v>#REF!</v>
      </c>
      <c r="J11" s="116" t="e">
        <f>+SUMIFS(#REF!,#REF!,"="&amp;A11,#REF!,"="&amp;"C")</f>
        <v>#REF!</v>
      </c>
    </row>
    <row r="12" spans="1:10" ht="14.25" customHeight="1" x14ac:dyDescent="0.25">
      <c r="A12" s="2" t="s">
        <v>69</v>
      </c>
      <c r="B12" s="4" t="s">
        <v>70</v>
      </c>
      <c r="C12" s="2" t="s">
        <v>137</v>
      </c>
      <c r="D12" s="116" t="e">
        <f>+SUMIFS(#REF!,#REF!,"="&amp;A12,#REF!,"="&amp;"C")</f>
        <v>#REF!</v>
      </c>
      <c r="E12" s="116" t="e">
        <f>+SUMIFS(#REF!,#REF!,"="&amp;A12,#REF!,"="&amp;"C")</f>
        <v>#REF!</v>
      </c>
      <c r="F12" s="116" t="e">
        <f>+SUMIFS(#REF!,#REF!,"="&amp;A12,#REF!,"="&amp;"C")</f>
        <v>#REF!</v>
      </c>
      <c r="G12" s="116" t="e">
        <f>+SUMIFS(#REF!,#REF!,"="&amp;A12,#REF!,"="&amp;"C")</f>
        <v>#REF!</v>
      </c>
      <c r="H12" s="116" t="e">
        <f>+SUMIFS(#REF!,#REF!,"="&amp;A12,#REF!,"="&amp;"C")</f>
        <v>#REF!</v>
      </c>
      <c r="I12" s="116" t="e">
        <f>+SUMIFS(#REF!,#REF!,"="&amp;A12,#REF!,"="&amp;"C")</f>
        <v>#REF!</v>
      </c>
      <c r="J12" s="116" t="e">
        <f>+SUMIFS(#REF!,#REF!,"="&amp;A12,#REF!,"="&amp;"C")</f>
        <v>#REF!</v>
      </c>
    </row>
    <row r="13" spans="1:10" ht="14.25" customHeight="1" x14ac:dyDescent="0.25">
      <c r="A13" s="2" t="s">
        <v>71</v>
      </c>
      <c r="B13" s="4" t="s">
        <v>72</v>
      </c>
      <c r="C13" s="2" t="s">
        <v>137</v>
      </c>
      <c r="D13" s="116" t="e">
        <f>+SUMIFS(#REF!,#REF!,"="&amp;A13,#REF!,"="&amp;"C")</f>
        <v>#REF!</v>
      </c>
      <c r="E13" s="116" t="e">
        <f>+SUMIFS(#REF!,#REF!,"="&amp;A13,#REF!,"="&amp;"C")</f>
        <v>#REF!</v>
      </c>
      <c r="F13" s="116" t="e">
        <f>+SUMIFS(#REF!,#REF!,"="&amp;A13,#REF!,"="&amp;"C")</f>
        <v>#REF!</v>
      </c>
      <c r="G13" s="116" t="e">
        <f>+SUMIFS(#REF!,#REF!,"="&amp;A13,#REF!,"="&amp;"C")</f>
        <v>#REF!</v>
      </c>
      <c r="H13" s="116" t="e">
        <f>+SUMIFS(#REF!,#REF!,"="&amp;A13,#REF!,"="&amp;"C")</f>
        <v>#REF!</v>
      </c>
      <c r="I13" s="116" t="e">
        <f>+SUMIFS(#REF!,#REF!,"="&amp;A13,#REF!,"="&amp;"C")</f>
        <v>#REF!</v>
      </c>
      <c r="J13" s="116" t="e">
        <f>+SUMIFS(#REF!,#REF!,"="&amp;A13,#REF!,"="&amp;"C")</f>
        <v>#REF!</v>
      </c>
    </row>
    <row r="14" spans="1:10" ht="14.25" customHeight="1" x14ac:dyDescent="0.25">
      <c r="A14" s="2" t="s">
        <v>73</v>
      </c>
      <c r="B14" s="4" t="s">
        <v>74</v>
      </c>
      <c r="C14" s="2" t="s">
        <v>137</v>
      </c>
      <c r="D14" s="116" t="e">
        <f>+SUMIFS(#REF!,#REF!,"="&amp;A14,#REF!,"="&amp;"C")</f>
        <v>#REF!</v>
      </c>
      <c r="E14" s="116" t="e">
        <f>+SUMIFS(#REF!,#REF!,"="&amp;A14,#REF!,"="&amp;"C")</f>
        <v>#REF!</v>
      </c>
      <c r="F14" s="116" t="e">
        <f>+SUMIFS(#REF!,#REF!,"="&amp;A14,#REF!,"="&amp;"C")</f>
        <v>#REF!</v>
      </c>
      <c r="G14" s="116" t="e">
        <f>+SUMIFS(#REF!,#REF!,"="&amp;A14,#REF!,"="&amp;"C")</f>
        <v>#REF!</v>
      </c>
      <c r="H14" s="116" t="e">
        <f>+SUMIFS(#REF!,#REF!,"="&amp;A14,#REF!,"="&amp;"C")</f>
        <v>#REF!</v>
      </c>
      <c r="I14" s="116" t="e">
        <f>+SUMIFS(#REF!,#REF!,"="&amp;A14,#REF!,"="&amp;"C")</f>
        <v>#REF!</v>
      </c>
      <c r="J14" s="116" t="e">
        <f>+SUMIFS(#REF!,#REF!,"="&amp;A14,#REF!,"="&amp;"C")</f>
        <v>#REF!</v>
      </c>
    </row>
    <row r="15" spans="1:10" ht="14.25" customHeight="1" x14ac:dyDescent="0.25">
      <c r="A15" s="2" t="s">
        <v>75</v>
      </c>
      <c r="B15" s="4" t="s">
        <v>76</v>
      </c>
      <c r="C15" s="2" t="s">
        <v>137</v>
      </c>
      <c r="D15" s="116" t="e">
        <f>+SUMIFS(#REF!,#REF!,"="&amp;A15,#REF!,"="&amp;"C")</f>
        <v>#REF!</v>
      </c>
      <c r="E15" s="116" t="e">
        <f>+SUMIFS(#REF!,#REF!,"="&amp;A15,#REF!,"="&amp;"C")</f>
        <v>#REF!</v>
      </c>
      <c r="F15" s="116" t="e">
        <f>+SUMIFS(#REF!,#REF!,"="&amp;A15,#REF!,"="&amp;"C")</f>
        <v>#REF!</v>
      </c>
      <c r="G15" s="116" t="e">
        <f>+SUMIFS(#REF!,#REF!,"="&amp;A15,#REF!,"="&amp;"C")</f>
        <v>#REF!</v>
      </c>
      <c r="H15" s="116" t="e">
        <f>+SUMIFS(#REF!,#REF!,"="&amp;A15,#REF!,"="&amp;"C")</f>
        <v>#REF!</v>
      </c>
      <c r="I15" s="116" t="e">
        <f>+SUMIFS(#REF!,#REF!,"="&amp;A15,#REF!,"="&amp;"C")</f>
        <v>#REF!</v>
      </c>
      <c r="J15" s="116" t="e">
        <f>+SUMIFS(#REF!,#REF!,"="&amp;A15,#REF!,"="&amp;"C")</f>
        <v>#REF!</v>
      </c>
    </row>
    <row r="16" spans="1:10" ht="14.25" customHeight="1" x14ac:dyDescent="0.25">
      <c r="A16" s="2" t="s">
        <v>77</v>
      </c>
      <c r="B16" s="4" t="s">
        <v>78</v>
      </c>
      <c r="C16" s="2" t="s">
        <v>137</v>
      </c>
      <c r="D16" s="116" t="e">
        <f>+SUMIFS(#REF!,#REF!,"="&amp;A16,#REF!,"="&amp;"C")</f>
        <v>#REF!</v>
      </c>
      <c r="E16" s="116" t="e">
        <f>+SUMIFS(#REF!,#REF!,"="&amp;A16,#REF!,"="&amp;"C")</f>
        <v>#REF!</v>
      </c>
      <c r="F16" s="116" t="e">
        <f>+SUMIFS(#REF!,#REF!,"="&amp;A16,#REF!,"="&amp;"C")</f>
        <v>#REF!</v>
      </c>
      <c r="G16" s="116" t="e">
        <f>+SUMIFS(#REF!,#REF!,"="&amp;A16,#REF!,"="&amp;"C")</f>
        <v>#REF!</v>
      </c>
      <c r="H16" s="116" t="e">
        <f>+SUMIFS(#REF!,#REF!,"="&amp;A16,#REF!,"="&amp;"C")</f>
        <v>#REF!</v>
      </c>
      <c r="I16" s="116" t="e">
        <f>+SUMIFS(#REF!,#REF!,"="&amp;A16,#REF!,"="&amp;"C")</f>
        <v>#REF!</v>
      </c>
      <c r="J16" s="116" t="e">
        <f>+SUMIFS(#REF!,#REF!,"="&amp;A16,#REF!,"="&amp;"C")</f>
        <v>#REF!</v>
      </c>
    </row>
    <row r="17" spans="1:10" ht="14.25" customHeight="1" x14ac:dyDescent="0.25">
      <c r="A17" s="2" t="s">
        <v>79</v>
      </c>
      <c r="B17" s="4" t="s">
        <v>80</v>
      </c>
      <c r="C17" s="2" t="s">
        <v>137</v>
      </c>
      <c r="D17" s="116" t="e">
        <f>+SUMIFS(#REF!,#REF!,"="&amp;A17,#REF!,"="&amp;"C")</f>
        <v>#REF!</v>
      </c>
      <c r="E17" s="116" t="e">
        <f>+SUMIFS(#REF!,#REF!,"="&amp;A17,#REF!,"="&amp;"C")</f>
        <v>#REF!</v>
      </c>
      <c r="F17" s="116" t="e">
        <f>+SUMIFS(#REF!,#REF!,"="&amp;A17,#REF!,"="&amp;"C")</f>
        <v>#REF!</v>
      </c>
      <c r="G17" s="116" t="e">
        <f>+SUMIFS(#REF!,#REF!,"="&amp;A17,#REF!,"="&amp;"C")</f>
        <v>#REF!</v>
      </c>
      <c r="H17" s="116" t="e">
        <f>+SUMIFS(#REF!,#REF!,"="&amp;A17,#REF!,"="&amp;"C")</f>
        <v>#REF!</v>
      </c>
      <c r="I17" s="116" t="e">
        <f>+SUMIFS(#REF!,#REF!,"="&amp;A17,#REF!,"="&amp;"C")</f>
        <v>#REF!</v>
      </c>
      <c r="J17" s="116" t="e">
        <f>+SUMIFS(#REF!,#REF!,"="&amp;A17,#REF!,"="&amp;"C")</f>
        <v>#REF!</v>
      </c>
    </row>
    <row r="18" spans="1:10" ht="14.25" customHeight="1" x14ac:dyDescent="0.25">
      <c r="A18" s="2" t="s">
        <v>81</v>
      </c>
      <c r="B18" s="4" t="s">
        <v>82</v>
      </c>
      <c r="C18" s="2" t="s">
        <v>137</v>
      </c>
      <c r="D18" s="116" t="e">
        <f>+SUMIFS(#REF!,#REF!,"="&amp;A18,#REF!,"="&amp;"C")</f>
        <v>#REF!</v>
      </c>
      <c r="E18" s="116" t="e">
        <f>+SUMIFS(#REF!,#REF!,"="&amp;A18,#REF!,"="&amp;"C")</f>
        <v>#REF!</v>
      </c>
      <c r="F18" s="116" t="e">
        <f>+SUMIFS(#REF!,#REF!,"="&amp;A18,#REF!,"="&amp;"C")</f>
        <v>#REF!</v>
      </c>
      <c r="G18" s="116" t="e">
        <f>+SUMIFS(#REF!,#REF!,"="&amp;A18,#REF!,"="&amp;"C")</f>
        <v>#REF!</v>
      </c>
      <c r="H18" s="116" t="e">
        <f>+SUMIFS(#REF!,#REF!,"="&amp;A18,#REF!,"="&amp;"C")</f>
        <v>#REF!</v>
      </c>
      <c r="I18" s="116" t="e">
        <f>+SUMIFS(#REF!,#REF!,"="&amp;A18,#REF!,"="&amp;"C")</f>
        <v>#REF!</v>
      </c>
      <c r="J18" s="116" t="e">
        <f>+SUMIFS(#REF!,#REF!,"="&amp;A18,#REF!,"="&amp;"C")</f>
        <v>#REF!</v>
      </c>
    </row>
    <row r="19" spans="1:10" ht="14.25" customHeight="1" x14ac:dyDescent="0.25">
      <c r="A19" s="2" t="s">
        <v>83</v>
      </c>
      <c r="B19" s="4" t="s">
        <v>84</v>
      </c>
      <c r="C19" s="2" t="s">
        <v>137</v>
      </c>
      <c r="D19" s="116" t="e">
        <f>+SUMIFS(#REF!,#REF!,"="&amp;A19,#REF!,"="&amp;"C")</f>
        <v>#REF!</v>
      </c>
      <c r="E19" s="116" t="e">
        <f>+SUMIFS(#REF!,#REF!,"="&amp;A19,#REF!,"="&amp;"C")</f>
        <v>#REF!</v>
      </c>
      <c r="F19" s="116" t="e">
        <f>+SUMIFS(#REF!,#REF!,"="&amp;A19,#REF!,"="&amp;"C")</f>
        <v>#REF!</v>
      </c>
      <c r="G19" s="116" t="e">
        <f>+SUMIFS(#REF!,#REF!,"="&amp;A19,#REF!,"="&amp;"C")</f>
        <v>#REF!</v>
      </c>
      <c r="H19" s="116" t="e">
        <f>+SUMIFS(#REF!,#REF!,"="&amp;A19,#REF!,"="&amp;"C")</f>
        <v>#REF!</v>
      </c>
      <c r="I19" s="116" t="e">
        <f>+SUMIFS(#REF!,#REF!,"="&amp;A19,#REF!,"="&amp;"C")</f>
        <v>#REF!</v>
      </c>
      <c r="J19" s="116" t="e">
        <f>+SUMIFS(#REF!,#REF!,"="&amp;A19,#REF!,"="&amp;"C")</f>
        <v>#REF!</v>
      </c>
    </row>
    <row r="20" spans="1:10" ht="14.25" customHeight="1" x14ac:dyDescent="0.25">
      <c r="A20" s="2" t="s">
        <v>138</v>
      </c>
      <c r="B20" s="4" t="s">
        <v>139</v>
      </c>
      <c r="C20" s="2" t="s">
        <v>137</v>
      </c>
      <c r="D20" s="116" t="e">
        <f>+SUMIFS(#REF!,#REF!,"="&amp;A20,#REF!,"="&amp;"C")</f>
        <v>#REF!</v>
      </c>
      <c r="E20" s="116" t="e">
        <f>+SUMIFS(#REF!,#REF!,"="&amp;A20,#REF!,"="&amp;"C")</f>
        <v>#REF!</v>
      </c>
      <c r="F20" s="116" t="e">
        <f>+SUMIFS(#REF!,#REF!,"="&amp;A20,#REF!,"="&amp;"C")</f>
        <v>#REF!</v>
      </c>
      <c r="G20" s="116" t="e">
        <f>+SUMIFS(#REF!,#REF!,"="&amp;A20,#REF!,"="&amp;"C")</f>
        <v>#REF!</v>
      </c>
      <c r="H20" s="116" t="e">
        <f>+SUMIFS(#REF!,#REF!,"="&amp;A20,#REF!,"="&amp;"C")</f>
        <v>#REF!</v>
      </c>
      <c r="I20" s="116" t="e">
        <f>+SUMIFS(#REF!,#REF!,"="&amp;A20,#REF!,"="&amp;"C")</f>
        <v>#REF!</v>
      </c>
      <c r="J20" s="116" t="e">
        <f>+SUMIFS(#REF!,#REF!,"="&amp;A20,#REF!,"="&amp;"C")</f>
        <v>#REF!</v>
      </c>
    </row>
    <row r="21" spans="1:10" ht="14.25" customHeight="1" x14ac:dyDescent="0.25">
      <c r="A21" s="2" t="s">
        <v>85</v>
      </c>
      <c r="B21" s="4" t="s">
        <v>86</v>
      </c>
      <c r="C21" s="2" t="s">
        <v>137</v>
      </c>
      <c r="D21" s="116" t="e">
        <f>+SUMIFS(#REF!,#REF!,"="&amp;A21,#REF!,"="&amp;"C")</f>
        <v>#REF!</v>
      </c>
      <c r="E21" s="116" t="e">
        <f>+SUMIFS(#REF!,#REF!,"="&amp;A21,#REF!,"="&amp;"C")</f>
        <v>#REF!</v>
      </c>
      <c r="F21" s="116" t="e">
        <f>+SUMIFS(#REF!,#REF!,"="&amp;A21,#REF!,"="&amp;"C")</f>
        <v>#REF!</v>
      </c>
      <c r="G21" s="116" t="e">
        <f>+SUMIFS(#REF!,#REF!,"="&amp;A21,#REF!,"="&amp;"C")</f>
        <v>#REF!</v>
      </c>
      <c r="H21" s="116" t="e">
        <f>+SUMIFS(#REF!,#REF!,"="&amp;A21,#REF!,"="&amp;"C")</f>
        <v>#REF!</v>
      </c>
      <c r="I21" s="116" t="e">
        <f>+SUMIFS(#REF!,#REF!,"="&amp;A21,#REF!,"="&amp;"C")</f>
        <v>#REF!</v>
      </c>
      <c r="J21" s="116" t="e">
        <f>+SUMIFS(#REF!,#REF!,"="&amp;A21,#REF!,"="&amp;"C")</f>
        <v>#REF!</v>
      </c>
    </row>
    <row r="22" spans="1:10" ht="14.25" customHeight="1" x14ac:dyDescent="0.25">
      <c r="A22" s="2" t="s">
        <v>87</v>
      </c>
      <c r="B22" s="4" t="s">
        <v>88</v>
      </c>
      <c r="C22" s="2" t="s">
        <v>137</v>
      </c>
      <c r="D22" s="116" t="e">
        <f>+SUMIFS(#REF!,#REF!,"="&amp;A22,#REF!,"="&amp;"C")</f>
        <v>#REF!</v>
      </c>
      <c r="E22" s="116" t="e">
        <f>+SUMIFS(#REF!,#REF!,"="&amp;A22,#REF!,"="&amp;"C")</f>
        <v>#REF!</v>
      </c>
      <c r="F22" s="116" t="e">
        <f>+SUMIFS(#REF!,#REF!,"="&amp;A22,#REF!,"="&amp;"C")</f>
        <v>#REF!</v>
      </c>
      <c r="G22" s="116" t="e">
        <f>+SUMIFS(#REF!,#REF!,"="&amp;A22,#REF!,"="&amp;"C")</f>
        <v>#REF!</v>
      </c>
      <c r="H22" s="116" t="e">
        <f>+SUMIFS(#REF!,#REF!,"="&amp;A22,#REF!,"="&amp;"C")</f>
        <v>#REF!</v>
      </c>
      <c r="I22" s="116" t="e">
        <f>+SUMIFS(#REF!,#REF!,"="&amp;A22,#REF!,"="&amp;"C")</f>
        <v>#REF!</v>
      </c>
      <c r="J22" s="116" t="e">
        <f>+SUMIFS(#REF!,#REF!,"="&amp;A22,#REF!,"="&amp;"C")</f>
        <v>#REF!</v>
      </c>
    </row>
    <row r="23" spans="1:10" ht="14.25" customHeight="1" x14ac:dyDescent="0.25">
      <c r="A23" s="2" t="s">
        <v>89</v>
      </c>
      <c r="B23" s="4" t="s">
        <v>90</v>
      </c>
      <c r="C23" s="2" t="s">
        <v>137</v>
      </c>
      <c r="D23" s="116" t="e">
        <f>+SUMIFS(#REF!,#REF!,"="&amp;A23,#REF!,"="&amp;"C")</f>
        <v>#REF!</v>
      </c>
      <c r="E23" s="116" t="e">
        <f>+SUMIFS(#REF!,#REF!,"="&amp;A23,#REF!,"="&amp;"C")</f>
        <v>#REF!</v>
      </c>
      <c r="F23" s="116" t="e">
        <f>+SUMIFS(#REF!,#REF!,"="&amp;A23,#REF!,"="&amp;"C")</f>
        <v>#REF!</v>
      </c>
      <c r="G23" s="116" t="e">
        <f>+SUMIFS(#REF!,#REF!,"="&amp;A23,#REF!,"="&amp;"C")</f>
        <v>#REF!</v>
      </c>
      <c r="H23" s="116" t="e">
        <f>+SUMIFS(#REF!,#REF!,"="&amp;A23,#REF!,"="&amp;"C")</f>
        <v>#REF!</v>
      </c>
      <c r="I23" s="116" t="e">
        <f>+SUMIFS(#REF!,#REF!,"="&amp;A23,#REF!,"="&amp;"C")</f>
        <v>#REF!</v>
      </c>
      <c r="J23" s="116" t="e">
        <f>+SUMIFS(#REF!,#REF!,"="&amp;A23,#REF!,"="&amp;"C")</f>
        <v>#REF!</v>
      </c>
    </row>
    <row r="24" spans="1:10" ht="14.25" customHeight="1" x14ac:dyDescent="0.25">
      <c r="A24" s="2" t="s">
        <v>91</v>
      </c>
      <c r="B24" s="4" t="s">
        <v>92</v>
      </c>
      <c r="C24" s="2" t="s">
        <v>137</v>
      </c>
      <c r="D24" s="116" t="e">
        <f>+SUMIFS(#REF!,#REF!,"="&amp;A24,#REF!,"="&amp;"C")</f>
        <v>#REF!</v>
      </c>
      <c r="E24" s="116" t="e">
        <f>+SUMIFS(#REF!,#REF!,"="&amp;A24,#REF!,"="&amp;"C")</f>
        <v>#REF!</v>
      </c>
      <c r="F24" s="116" t="e">
        <f>+SUMIFS(#REF!,#REF!,"="&amp;A24,#REF!,"="&amp;"C")</f>
        <v>#REF!</v>
      </c>
      <c r="G24" s="116" t="e">
        <f>+SUMIFS(#REF!,#REF!,"="&amp;A24,#REF!,"="&amp;"C")</f>
        <v>#REF!</v>
      </c>
      <c r="H24" s="116" t="e">
        <f>+SUMIFS(#REF!,#REF!,"="&amp;A24,#REF!,"="&amp;"C")</f>
        <v>#REF!</v>
      </c>
      <c r="I24" s="116" t="e">
        <f>+SUMIFS(#REF!,#REF!,"="&amp;A24,#REF!,"="&amp;"C")</f>
        <v>#REF!</v>
      </c>
      <c r="J24" s="116" t="e">
        <f>+SUMIFS(#REF!,#REF!,"="&amp;A24,#REF!,"="&amp;"C")</f>
        <v>#REF!</v>
      </c>
    </row>
    <row r="25" spans="1:10" ht="14.25" customHeight="1" x14ac:dyDescent="0.25">
      <c r="A25" s="2" t="s">
        <v>93</v>
      </c>
      <c r="B25" s="4" t="s">
        <v>94</v>
      </c>
      <c r="C25" s="2" t="s">
        <v>137</v>
      </c>
      <c r="D25" s="116" t="e">
        <f>+SUMIFS(#REF!,#REF!,"="&amp;A25,#REF!,"="&amp;"C")</f>
        <v>#REF!</v>
      </c>
      <c r="E25" s="116" t="e">
        <f>+SUMIFS(#REF!,#REF!,"="&amp;A25,#REF!,"="&amp;"C")</f>
        <v>#REF!</v>
      </c>
      <c r="F25" s="116" t="e">
        <f>+SUMIFS(#REF!,#REF!,"="&amp;A25,#REF!,"="&amp;"C")</f>
        <v>#REF!</v>
      </c>
      <c r="G25" s="116" t="e">
        <f>+SUMIFS(#REF!,#REF!,"="&amp;A25,#REF!,"="&amp;"C")</f>
        <v>#REF!</v>
      </c>
      <c r="H25" s="116" t="e">
        <f>+SUMIFS(#REF!,#REF!,"="&amp;A25,#REF!,"="&amp;"C")</f>
        <v>#REF!</v>
      </c>
      <c r="I25" s="116" t="e">
        <f>+SUMIFS(#REF!,#REF!,"="&amp;A25,#REF!,"="&amp;"C")</f>
        <v>#REF!</v>
      </c>
      <c r="J25" s="116" t="e">
        <f>+SUMIFS(#REF!,#REF!,"="&amp;A25,#REF!,"="&amp;"C")</f>
        <v>#REF!</v>
      </c>
    </row>
    <row r="26" spans="1:10" ht="14.25" customHeight="1" x14ac:dyDescent="0.25">
      <c r="A26" s="2" t="s">
        <v>95</v>
      </c>
      <c r="B26" s="4" t="s">
        <v>96</v>
      </c>
      <c r="C26" s="2" t="s">
        <v>137</v>
      </c>
      <c r="D26" s="116" t="e">
        <f>+SUMIFS(#REF!,#REF!,"="&amp;A26,#REF!,"="&amp;"C")</f>
        <v>#REF!</v>
      </c>
      <c r="E26" s="116" t="e">
        <f>+SUMIFS(#REF!,#REF!,"="&amp;A26,#REF!,"="&amp;"C")</f>
        <v>#REF!</v>
      </c>
      <c r="F26" s="116" t="e">
        <f>+SUMIFS(#REF!,#REF!,"="&amp;A26,#REF!,"="&amp;"C")</f>
        <v>#REF!</v>
      </c>
      <c r="G26" s="116" t="e">
        <f>+SUMIFS(#REF!,#REF!,"="&amp;A26,#REF!,"="&amp;"C")</f>
        <v>#REF!</v>
      </c>
      <c r="H26" s="116" t="e">
        <f>+SUMIFS(#REF!,#REF!,"="&amp;A26,#REF!,"="&amp;"C")</f>
        <v>#REF!</v>
      </c>
      <c r="I26" s="116" t="e">
        <f>+SUMIFS(#REF!,#REF!,"="&amp;A26,#REF!,"="&amp;"C")</f>
        <v>#REF!</v>
      </c>
      <c r="J26" s="116" t="e">
        <f>+SUMIFS(#REF!,#REF!,"="&amp;A26,#REF!,"="&amp;"C")</f>
        <v>#REF!</v>
      </c>
    </row>
    <row r="27" spans="1:10" ht="14.25" customHeight="1" x14ac:dyDescent="0.25">
      <c r="A27" s="2" t="s">
        <v>97</v>
      </c>
      <c r="B27" s="4" t="s">
        <v>98</v>
      </c>
      <c r="C27" s="2" t="s">
        <v>137</v>
      </c>
      <c r="D27" s="116" t="e">
        <f>+SUMIFS(#REF!,#REF!,"="&amp;A27,#REF!,"="&amp;"C")</f>
        <v>#REF!</v>
      </c>
      <c r="E27" s="116" t="e">
        <f>+SUMIFS(#REF!,#REF!,"="&amp;A27,#REF!,"="&amp;"C")</f>
        <v>#REF!</v>
      </c>
      <c r="F27" s="116" t="e">
        <f>+SUMIFS(#REF!,#REF!,"="&amp;A27,#REF!,"="&amp;"C")</f>
        <v>#REF!</v>
      </c>
      <c r="G27" s="116" t="e">
        <f>+SUMIFS(#REF!,#REF!,"="&amp;A27,#REF!,"="&amp;"C")</f>
        <v>#REF!</v>
      </c>
      <c r="H27" s="116" t="e">
        <f>+SUMIFS(#REF!,#REF!,"="&amp;A27,#REF!,"="&amp;"C")</f>
        <v>#REF!</v>
      </c>
      <c r="I27" s="116" t="e">
        <f>+SUMIFS(#REF!,#REF!,"="&amp;A27,#REF!,"="&amp;"C")</f>
        <v>#REF!</v>
      </c>
      <c r="J27" s="116" t="e">
        <f>+SUMIFS(#REF!,#REF!,"="&amp;A27,#REF!,"="&amp;"C")</f>
        <v>#REF!</v>
      </c>
    </row>
    <row r="28" spans="1:10" ht="14.25" customHeight="1" x14ac:dyDescent="0.25">
      <c r="A28" s="2" t="s">
        <v>99</v>
      </c>
      <c r="B28" s="4" t="s">
        <v>100</v>
      </c>
      <c r="C28" s="2" t="s">
        <v>137</v>
      </c>
      <c r="D28" s="116" t="e">
        <f>+SUMIFS(#REF!,#REF!,"="&amp;A28,#REF!,"="&amp;"C")</f>
        <v>#REF!</v>
      </c>
      <c r="E28" s="116" t="e">
        <f>+SUMIFS(#REF!,#REF!,"="&amp;A28,#REF!,"="&amp;"C")</f>
        <v>#REF!</v>
      </c>
      <c r="F28" s="116" t="e">
        <f>+SUMIFS(#REF!,#REF!,"="&amp;A28,#REF!,"="&amp;"C")</f>
        <v>#REF!</v>
      </c>
      <c r="G28" s="116" t="e">
        <f>+SUMIFS(#REF!,#REF!,"="&amp;A28,#REF!,"="&amp;"C")</f>
        <v>#REF!</v>
      </c>
      <c r="H28" s="116" t="e">
        <f>+SUMIFS(#REF!,#REF!,"="&amp;A28,#REF!,"="&amp;"C")</f>
        <v>#REF!</v>
      </c>
      <c r="I28" s="116" t="e">
        <f>+SUMIFS(#REF!,#REF!,"="&amp;A28,#REF!,"="&amp;"C")</f>
        <v>#REF!</v>
      </c>
      <c r="J28" s="116" t="e">
        <f>+SUMIFS(#REF!,#REF!,"="&amp;A28,#REF!,"="&amp;"C")</f>
        <v>#REF!</v>
      </c>
    </row>
    <row r="29" spans="1:10" ht="14.25" customHeight="1" x14ac:dyDescent="0.25">
      <c r="A29" s="2" t="s">
        <v>101</v>
      </c>
      <c r="B29" s="4" t="s">
        <v>102</v>
      </c>
      <c r="C29" s="2" t="s">
        <v>137</v>
      </c>
      <c r="D29" s="116" t="e">
        <f>+SUMIFS(#REF!,#REF!,"="&amp;A29,#REF!,"="&amp;"C")</f>
        <v>#REF!</v>
      </c>
      <c r="E29" s="116" t="e">
        <f>+SUMIFS(#REF!,#REF!,"="&amp;A29,#REF!,"="&amp;"C")</f>
        <v>#REF!</v>
      </c>
      <c r="F29" s="116" t="e">
        <f>+SUMIFS(#REF!,#REF!,"="&amp;A29,#REF!,"="&amp;"C")</f>
        <v>#REF!</v>
      </c>
      <c r="G29" s="116" t="e">
        <f>+SUMIFS(#REF!,#REF!,"="&amp;A29,#REF!,"="&amp;"C")</f>
        <v>#REF!</v>
      </c>
      <c r="H29" s="116" t="e">
        <f>+SUMIFS(#REF!,#REF!,"="&amp;A29,#REF!,"="&amp;"C")</f>
        <v>#REF!</v>
      </c>
      <c r="I29" s="116" t="e">
        <f>+SUMIFS(#REF!,#REF!,"="&amp;A29,#REF!,"="&amp;"C")</f>
        <v>#REF!</v>
      </c>
      <c r="J29" s="116" t="e">
        <f>+SUMIFS(#REF!,#REF!,"="&amp;A29,#REF!,"="&amp;"C")</f>
        <v>#REF!</v>
      </c>
    </row>
    <row r="30" spans="1:10" ht="14.25" customHeight="1" x14ac:dyDescent="0.25">
      <c r="A30" s="2" t="s">
        <v>103</v>
      </c>
      <c r="B30" s="4" t="s">
        <v>104</v>
      </c>
      <c r="C30" s="2" t="s">
        <v>137</v>
      </c>
      <c r="D30" s="116" t="e">
        <f>+SUMIFS(#REF!,#REF!,"="&amp;A30,#REF!,"="&amp;"C")</f>
        <v>#REF!</v>
      </c>
      <c r="E30" s="116" t="e">
        <f>+SUMIFS(#REF!,#REF!,"="&amp;A30,#REF!,"="&amp;"C")</f>
        <v>#REF!</v>
      </c>
      <c r="F30" s="116" t="e">
        <f>+SUMIFS(#REF!,#REF!,"="&amp;A30,#REF!,"="&amp;"C")</f>
        <v>#REF!</v>
      </c>
      <c r="G30" s="116" t="e">
        <f>+SUMIFS(#REF!,#REF!,"="&amp;A30,#REF!,"="&amp;"C")</f>
        <v>#REF!</v>
      </c>
      <c r="H30" s="116" t="e">
        <f>+SUMIFS(#REF!,#REF!,"="&amp;A30,#REF!,"="&amp;"C")</f>
        <v>#REF!</v>
      </c>
      <c r="I30" s="116" t="e">
        <f>+SUMIFS(#REF!,#REF!,"="&amp;A30,#REF!,"="&amp;"C")</f>
        <v>#REF!</v>
      </c>
      <c r="J30" s="116" t="e">
        <f>+SUMIFS(#REF!,#REF!,"="&amp;A30,#REF!,"="&amp;"C")</f>
        <v>#REF!</v>
      </c>
    </row>
    <row r="31" spans="1:10" ht="14.25" customHeight="1" x14ac:dyDescent="0.25">
      <c r="A31" s="2" t="s">
        <v>105</v>
      </c>
      <c r="B31" s="4" t="s">
        <v>106</v>
      </c>
      <c r="C31" s="2" t="s">
        <v>137</v>
      </c>
      <c r="D31" s="116" t="e">
        <f>+SUMIFS(#REF!,#REF!,"="&amp;A31,#REF!,"="&amp;"C")</f>
        <v>#REF!</v>
      </c>
      <c r="E31" s="116" t="e">
        <f>+SUMIFS(#REF!,#REF!,"="&amp;A31,#REF!,"="&amp;"C")</f>
        <v>#REF!</v>
      </c>
      <c r="F31" s="116" t="e">
        <f>+SUMIFS(#REF!,#REF!,"="&amp;A31,#REF!,"="&amp;"C")</f>
        <v>#REF!</v>
      </c>
      <c r="G31" s="116" t="e">
        <f>+SUMIFS(#REF!,#REF!,"="&amp;A31,#REF!,"="&amp;"C")</f>
        <v>#REF!</v>
      </c>
      <c r="H31" s="116" t="e">
        <f>+SUMIFS(#REF!,#REF!,"="&amp;A31,#REF!,"="&amp;"C")</f>
        <v>#REF!</v>
      </c>
      <c r="I31" s="116" t="e">
        <f>+SUMIFS(#REF!,#REF!,"="&amp;A31,#REF!,"="&amp;"C")</f>
        <v>#REF!</v>
      </c>
      <c r="J31" s="116" t="e">
        <f>+SUMIFS(#REF!,#REF!,"="&amp;A31,#REF!,"="&amp;"C")</f>
        <v>#REF!</v>
      </c>
    </row>
    <row r="32" spans="1:10" ht="14.25" customHeight="1" x14ac:dyDescent="0.25">
      <c r="A32" s="2" t="s">
        <v>107</v>
      </c>
      <c r="B32" s="4" t="s">
        <v>108</v>
      </c>
      <c r="C32" s="2" t="s">
        <v>137</v>
      </c>
      <c r="D32" s="116" t="e">
        <f>+SUMIFS(#REF!,#REF!,"="&amp;A32,#REF!,"="&amp;"C")</f>
        <v>#REF!</v>
      </c>
      <c r="E32" s="116" t="e">
        <f>+SUMIFS(#REF!,#REF!,"="&amp;A32,#REF!,"="&amp;"C")</f>
        <v>#REF!</v>
      </c>
      <c r="F32" s="116" t="e">
        <f>+SUMIFS(#REF!,#REF!,"="&amp;A32,#REF!,"="&amp;"C")</f>
        <v>#REF!</v>
      </c>
      <c r="G32" s="116" t="e">
        <f>+SUMIFS(#REF!,#REF!,"="&amp;A32,#REF!,"="&amp;"C")</f>
        <v>#REF!</v>
      </c>
      <c r="H32" s="116" t="e">
        <f>+SUMIFS(#REF!,#REF!,"="&amp;A32,#REF!,"="&amp;"C")</f>
        <v>#REF!</v>
      </c>
      <c r="I32" s="116" t="e">
        <f>+SUMIFS(#REF!,#REF!,"="&amp;A32,#REF!,"="&amp;"C")</f>
        <v>#REF!</v>
      </c>
      <c r="J32" s="116" t="e">
        <f>+SUMIFS(#REF!,#REF!,"="&amp;A32,#REF!,"="&amp;"C")</f>
        <v>#REF!</v>
      </c>
    </row>
    <row r="33" spans="1:10" ht="14.25" customHeight="1" x14ac:dyDescent="0.25">
      <c r="A33" s="2" t="s">
        <v>109</v>
      </c>
      <c r="B33" s="4" t="s">
        <v>110</v>
      </c>
      <c r="C33" s="2" t="s">
        <v>137</v>
      </c>
      <c r="D33" s="116" t="e">
        <f>+SUMIFS(#REF!,#REF!,"="&amp;A33,#REF!,"="&amp;"C")</f>
        <v>#REF!</v>
      </c>
      <c r="E33" s="116" t="e">
        <f>+SUMIFS(#REF!,#REF!,"="&amp;A33,#REF!,"="&amp;"C")</f>
        <v>#REF!</v>
      </c>
      <c r="F33" s="116" t="e">
        <f>+SUMIFS(#REF!,#REF!,"="&amp;A33,#REF!,"="&amp;"C")</f>
        <v>#REF!</v>
      </c>
      <c r="G33" s="116" t="e">
        <f>+SUMIFS(#REF!,#REF!,"="&amp;A33,#REF!,"="&amp;"C")</f>
        <v>#REF!</v>
      </c>
      <c r="H33" s="116" t="e">
        <f>+SUMIFS(#REF!,#REF!,"="&amp;A33,#REF!,"="&amp;"C")</f>
        <v>#REF!</v>
      </c>
      <c r="I33" s="116" t="e">
        <f>+SUMIFS(#REF!,#REF!,"="&amp;A33,#REF!,"="&amp;"C")</f>
        <v>#REF!</v>
      </c>
      <c r="J33" s="116" t="e">
        <f>+SUMIFS(#REF!,#REF!,"="&amp;A33,#REF!,"="&amp;"C")</f>
        <v>#REF!</v>
      </c>
    </row>
    <row r="34" spans="1:10" ht="14.25" customHeight="1" x14ac:dyDescent="0.25">
      <c r="A34" s="2" t="s">
        <v>111</v>
      </c>
      <c r="B34" s="4" t="s">
        <v>112</v>
      </c>
      <c r="C34" s="2" t="s">
        <v>137</v>
      </c>
      <c r="D34" s="116" t="e">
        <f>+SUMIFS(#REF!,#REF!,"="&amp;A34,#REF!,"="&amp;"C")</f>
        <v>#REF!</v>
      </c>
      <c r="E34" s="116" t="e">
        <f>+SUMIFS(#REF!,#REF!,"="&amp;A34,#REF!,"="&amp;"C")</f>
        <v>#REF!</v>
      </c>
      <c r="F34" s="116" t="e">
        <f>+SUMIFS(#REF!,#REF!,"="&amp;A34,#REF!,"="&amp;"C")</f>
        <v>#REF!</v>
      </c>
      <c r="G34" s="116" t="e">
        <f>+SUMIFS(#REF!,#REF!,"="&amp;A34,#REF!,"="&amp;"C")</f>
        <v>#REF!</v>
      </c>
      <c r="H34" s="116" t="e">
        <f>+SUMIFS(#REF!,#REF!,"="&amp;A34,#REF!,"="&amp;"C")</f>
        <v>#REF!</v>
      </c>
      <c r="I34" s="116" t="e">
        <f>+SUMIFS(#REF!,#REF!,"="&amp;A34,#REF!,"="&amp;"C")</f>
        <v>#REF!</v>
      </c>
      <c r="J34" s="116" t="e">
        <f>+SUMIFS(#REF!,#REF!,"="&amp;A34,#REF!,"="&amp;"C")</f>
        <v>#REF!</v>
      </c>
    </row>
    <row r="35" spans="1:10" ht="14.25" customHeight="1" x14ac:dyDescent="0.25">
      <c r="A35" s="2" t="s">
        <v>113</v>
      </c>
      <c r="B35" s="4" t="s">
        <v>114</v>
      </c>
      <c r="C35" s="2" t="s">
        <v>137</v>
      </c>
      <c r="D35" s="116" t="e">
        <f>+SUMIFS(#REF!,#REF!,"="&amp;A35,#REF!,"="&amp;"C")</f>
        <v>#REF!</v>
      </c>
      <c r="E35" s="116" t="e">
        <f>+SUMIFS(#REF!,#REF!,"="&amp;A35,#REF!,"="&amp;"C")</f>
        <v>#REF!</v>
      </c>
      <c r="F35" s="116" t="e">
        <f>+SUMIFS(#REF!,#REF!,"="&amp;A35,#REF!,"="&amp;"C")</f>
        <v>#REF!</v>
      </c>
      <c r="G35" s="116" t="e">
        <f>+SUMIFS(#REF!,#REF!,"="&amp;A35,#REF!,"="&amp;"C")</f>
        <v>#REF!</v>
      </c>
      <c r="H35" s="116" t="e">
        <f>+SUMIFS(#REF!,#REF!,"="&amp;A35,#REF!,"="&amp;"C")</f>
        <v>#REF!</v>
      </c>
      <c r="I35" s="116" t="e">
        <f>+SUMIFS(#REF!,#REF!,"="&amp;A35,#REF!,"="&amp;"C")</f>
        <v>#REF!</v>
      </c>
      <c r="J35" s="116" t="e">
        <f>+SUMIFS(#REF!,#REF!,"="&amp;A35,#REF!,"="&amp;"C")</f>
        <v>#REF!</v>
      </c>
    </row>
    <row r="36" spans="1:10" ht="14.25" customHeight="1" x14ac:dyDescent="0.25">
      <c r="A36" s="2" t="s">
        <v>115</v>
      </c>
      <c r="B36" s="4" t="s">
        <v>116</v>
      </c>
      <c r="C36" s="2" t="s">
        <v>137</v>
      </c>
      <c r="D36" s="116" t="e">
        <f>+SUMIFS(#REF!,#REF!,"="&amp;A36,#REF!,"="&amp;"C")</f>
        <v>#REF!</v>
      </c>
      <c r="E36" s="116" t="e">
        <f>+SUMIFS(#REF!,#REF!,"="&amp;A36,#REF!,"="&amp;"C")</f>
        <v>#REF!</v>
      </c>
      <c r="F36" s="116" t="e">
        <f>+SUMIFS(#REF!,#REF!,"="&amp;A36,#REF!,"="&amp;"C")</f>
        <v>#REF!</v>
      </c>
      <c r="G36" s="116" t="e">
        <f>+SUMIFS(#REF!,#REF!,"="&amp;A36,#REF!,"="&amp;"C")</f>
        <v>#REF!</v>
      </c>
      <c r="H36" s="116" t="e">
        <f>+SUMIFS(#REF!,#REF!,"="&amp;A36,#REF!,"="&amp;"C")</f>
        <v>#REF!</v>
      </c>
      <c r="I36" s="116" t="e">
        <f>+SUMIFS(#REF!,#REF!,"="&amp;A36,#REF!,"="&amp;"C")</f>
        <v>#REF!</v>
      </c>
      <c r="J36" s="116" t="e">
        <f>+SUMIFS(#REF!,#REF!,"="&amp;A36,#REF!,"="&amp;"C")</f>
        <v>#REF!</v>
      </c>
    </row>
    <row r="37" spans="1:10" ht="14.25" customHeight="1" x14ac:dyDescent="0.25">
      <c r="A37" s="2" t="s">
        <v>117</v>
      </c>
      <c r="B37" s="4" t="s">
        <v>118</v>
      </c>
      <c r="C37" s="2" t="s">
        <v>137</v>
      </c>
      <c r="D37" s="116" t="e">
        <f>+SUMIFS(#REF!,#REF!,"="&amp;A37,#REF!,"="&amp;"C")</f>
        <v>#REF!</v>
      </c>
      <c r="E37" s="116" t="e">
        <f>+SUMIFS(#REF!,#REF!,"="&amp;A37,#REF!,"="&amp;"C")</f>
        <v>#REF!</v>
      </c>
      <c r="F37" s="116" t="e">
        <f>+SUMIFS(#REF!,#REF!,"="&amp;A37,#REF!,"="&amp;"C")</f>
        <v>#REF!</v>
      </c>
      <c r="G37" s="116" t="e">
        <f>+SUMIFS(#REF!,#REF!,"="&amp;A37,#REF!,"="&amp;"C")</f>
        <v>#REF!</v>
      </c>
      <c r="H37" s="116" t="e">
        <f>+SUMIFS(#REF!,#REF!,"="&amp;A37,#REF!,"="&amp;"C")</f>
        <v>#REF!</v>
      </c>
      <c r="I37" s="116" t="e">
        <f>+SUMIFS(#REF!,#REF!,"="&amp;A37,#REF!,"="&amp;"C")</f>
        <v>#REF!</v>
      </c>
      <c r="J37" s="116" t="e">
        <f>+SUMIFS(#REF!,#REF!,"="&amp;A37,#REF!,"="&amp;"C")</f>
        <v>#REF!</v>
      </c>
    </row>
    <row r="38" spans="1:10" ht="14.25" customHeight="1" x14ac:dyDescent="0.25">
      <c r="A38" s="2" t="s">
        <v>119</v>
      </c>
      <c r="B38" s="4" t="s">
        <v>120</v>
      </c>
      <c r="C38" s="2" t="s">
        <v>137</v>
      </c>
      <c r="D38" s="116" t="e">
        <f>+SUMIFS(#REF!,#REF!,"="&amp;A38,#REF!,"="&amp;"C")</f>
        <v>#REF!</v>
      </c>
      <c r="E38" s="116" t="e">
        <f>+SUMIFS(#REF!,#REF!,"="&amp;A38,#REF!,"="&amp;"C")</f>
        <v>#REF!</v>
      </c>
      <c r="F38" s="116" t="e">
        <f>+SUMIFS(#REF!,#REF!,"="&amp;A38,#REF!,"="&amp;"C")</f>
        <v>#REF!</v>
      </c>
      <c r="G38" s="116" t="e">
        <f>+SUMIFS(#REF!,#REF!,"="&amp;A38,#REF!,"="&amp;"C")</f>
        <v>#REF!</v>
      </c>
      <c r="H38" s="116" t="e">
        <f>+SUMIFS(#REF!,#REF!,"="&amp;A38,#REF!,"="&amp;"C")</f>
        <v>#REF!</v>
      </c>
      <c r="I38" s="116" t="e">
        <f>+SUMIFS(#REF!,#REF!,"="&amp;A38,#REF!,"="&amp;"C")</f>
        <v>#REF!</v>
      </c>
      <c r="J38" s="116" t="e">
        <f>+SUMIFS(#REF!,#REF!,"="&amp;A38,#REF!,"="&amp;"C")</f>
        <v>#REF!</v>
      </c>
    </row>
    <row r="39" spans="1:10" x14ac:dyDescent="0.25">
      <c r="B39" s="3" t="s">
        <v>0</v>
      </c>
    </row>
    <row r="41" spans="1:10" x14ac:dyDescent="0.25">
      <c r="A41" s="118" t="s">
        <v>140</v>
      </c>
      <c r="B41" s="118"/>
      <c r="C41" s="118"/>
      <c r="D41" s="118"/>
      <c r="E41" s="118"/>
      <c r="F41" s="118"/>
      <c r="G41" s="118"/>
      <c r="H41" s="118"/>
      <c r="I41" s="118"/>
      <c r="J41" s="118"/>
    </row>
    <row r="42" spans="1:10" x14ac:dyDescent="0.25">
      <c r="A42" s="5" t="s">
        <v>124</v>
      </c>
      <c r="B42" s="5" t="s">
        <v>125</v>
      </c>
      <c r="C42" s="5" t="s">
        <v>126</v>
      </c>
      <c r="D42" s="5" t="s">
        <v>127</v>
      </c>
      <c r="E42" s="5" t="s">
        <v>128</v>
      </c>
      <c r="F42" s="5" t="s">
        <v>129</v>
      </c>
      <c r="G42" s="5" t="s">
        <v>130</v>
      </c>
      <c r="H42" s="5" t="s">
        <v>121</v>
      </c>
      <c r="I42" s="5" t="s">
        <v>131</v>
      </c>
      <c r="J42" s="5" t="s">
        <v>122</v>
      </c>
    </row>
    <row r="43" spans="1:10" ht="15" customHeight="1" x14ac:dyDescent="0.25">
      <c r="A43" s="2" t="s">
        <v>3</v>
      </c>
      <c r="B43" s="4" t="s">
        <v>4</v>
      </c>
      <c r="C43" s="2" t="s">
        <v>132</v>
      </c>
      <c r="D43" s="116" t="e">
        <f>+SUMIFS(#REF!,#REF!,"="&amp;A43,#REF!,"="&amp;"A")</f>
        <v>#REF!</v>
      </c>
      <c r="E43" s="116" t="e">
        <f>+SUMIFS(#REF!,#REF!,"="&amp;A43,#REF!,"="&amp;"A")</f>
        <v>#REF!</v>
      </c>
      <c r="F43" s="116" t="e">
        <f>+SUMIFS(#REF!,#REF!,"="&amp;A43,#REF!,"="&amp;"A")</f>
        <v>#REF!</v>
      </c>
      <c r="G43" s="116" t="e">
        <f>+SUMIFS(#REF!,#REF!,"="&amp;A43,#REF!,"="&amp;"A")</f>
        <v>#REF!</v>
      </c>
      <c r="H43" s="116" t="e">
        <f>+SUMIFS(#REF!,#REF!,"="&amp;A43,#REF!,"="&amp;"A")</f>
        <v>#REF!</v>
      </c>
      <c r="I43" s="116" t="e">
        <f>+SUMIFS(#REF!,#REF!,"="&amp;A43,#REF!,"="&amp;"A")</f>
        <v>#REF!</v>
      </c>
      <c r="J43" s="116" t="e">
        <f>+SUMIFS(#REF!,#REF!,"="&amp;A43,#REF!,"="&amp;"A")</f>
        <v>#REF!</v>
      </c>
    </row>
    <row r="44" spans="1:10" ht="15" customHeight="1" x14ac:dyDescent="0.25">
      <c r="A44" s="2" t="s">
        <v>45</v>
      </c>
      <c r="B44" s="4" t="s">
        <v>46</v>
      </c>
      <c r="C44" s="2" t="s">
        <v>133</v>
      </c>
      <c r="D44" s="116" t="e">
        <f>+SUMIFS(#REF!,#REF!,"="&amp;A44,#REF!,"="&amp;"A")</f>
        <v>#REF!</v>
      </c>
      <c r="E44" s="116" t="e">
        <f>+SUMIFS(#REF!,#REF!,"="&amp;A44,#REF!,"="&amp;"A")</f>
        <v>#REF!</v>
      </c>
      <c r="F44" s="116" t="e">
        <f>+SUMIFS(#REF!,#REF!,"="&amp;A44,#REF!,"="&amp;"A")</f>
        <v>#REF!</v>
      </c>
      <c r="G44" s="116" t="e">
        <f>+SUMIFS(#REF!,#REF!,"="&amp;A44,#REF!,"="&amp;"A")</f>
        <v>#REF!</v>
      </c>
      <c r="H44" s="116" t="e">
        <f>+SUMIFS(#REF!,#REF!,"="&amp;A44,#REF!,"="&amp;"A")</f>
        <v>#REF!</v>
      </c>
      <c r="I44" s="116" t="e">
        <f>+SUMIFS(#REF!,#REF!,"="&amp;A44,#REF!,"="&amp;"A")</f>
        <v>#REF!</v>
      </c>
      <c r="J44" s="116" t="e">
        <f>+SUMIFS(#REF!,#REF!,"="&amp;A44,#REF!,"="&amp;"A")</f>
        <v>#REF!</v>
      </c>
    </row>
    <row r="45" spans="1:10" ht="15" customHeight="1" x14ac:dyDescent="0.25">
      <c r="A45" s="2" t="s">
        <v>47</v>
      </c>
      <c r="B45" s="4" t="s">
        <v>48</v>
      </c>
      <c r="C45" s="2" t="s">
        <v>134</v>
      </c>
      <c r="D45" s="116" t="e">
        <f>+SUMIFS(#REF!,#REF!,"="&amp;A45,#REF!,"="&amp;"A")</f>
        <v>#REF!</v>
      </c>
      <c r="E45" s="116" t="e">
        <f>+SUMIFS(#REF!,#REF!,"="&amp;A45,#REF!,"="&amp;"A")</f>
        <v>#REF!</v>
      </c>
      <c r="F45" s="116" t="e">
        <f>+SUMIFS(#REF!,#REF!,"="&amp;A45,#REF!,"="&amp;"A")</f>
        <v>#REF!</v>
      </c>
      <c r="G45" s="116" t="e">
        <f>+SUMIFS(#REF!,#REF!,"="&amp;A45,#REF!,"="&amp;"A")</f>
        <v>#REF!</v>
      </c>
      <c r="H45" s="116" t="e">
        <f>+SUMIFS(#REF!,#REF!,"="&amp;A45,#REF!,"="&amp;"A")</f>
        <v>#REF!</v>
      </c>
      <c r="I45" s="116" t="e">
        <f>+SUMIFS(#REF!,#REF!,"="&amp;A45,#REF!,"="&amp;"A")</f>
        <v>#REF!</v>
      </c>
      <c r="J45" s="116" t="e">
        <f>+SUMIFS(#REF!,#REF!,"="&amp;A45,#REF!,"="&amp;"A")</f>
        <v>#REF!</v>
      </c>
    </row>
    <row r="46" spans="1:10" ht="15" customHeight="1" x14ac:dyDescent="0.25">
      <c r="A46" s="2" t="s">
        <v>49</v>
      </c>
      <c r="B46" s="4" t="s">
        <v>50</v>
      </c>
      <c r="C46" s="2" t="s">
        <v>135</v>
      </c>
      <c r="D46" s="116" t="e">
        <f>+SUMIFS(#REF!,#REF!,"="&amp;A46,#REF!,"="&amp;"A")</f>
        <v>#REF!</v>
      </c>
      <c r="E46" s="116" t="e">
        <f>+SUMIFS(#REF!,#REF!,"="&amp;A46,#REF!,"="&amp;"A")</f>
        <v>#REF!</v>
      </c>
      <c r="F46" s="116" t="e">
        <f>+SUMIFS(#REF!,#REF!,"="&amp;A46,#REF!,"="&amp;"A")</f>
        <v>#REF!</v>
      </c>
      <c r="G46" s="116" t="e">
        <f>+SUMIFS(#REF!,#REF!,"="&amp;A46,#REF!,"="&amp;"A")</f>
        <v>#REF!</v>
      </c>
      <c r="H46" s="116" t="e">
        <f>+SUMIFS(#REF!,#REF!,"="&amp;A46,#REF!,"="&amp;"A")</f>
        <v>#REF!</v>
      </c>
      <c r="I46" s="116" t="e">
        <f>+SUMIFS(#REF!,#REF!,"="&amp;A46,#REF!,"="&amp;"A")</f>
        <v>#REF!</v>
      </c>
      <c r="J46" s="116" t="e">
        <f>+SUMIFS(#REF!,#REF!,"="&amp;A46,#REF!,"="&amp;"A")</f>
        <v>#REF!</v>
      </c>
    </row>
    <row r="47" spans="1:10" ht="15" customHeight="1" x14ac:dyDescent="0.25">
      <c r="A47" s="2" t="s">
        <v>51</v>
      </c>
      <c r="B47" s="4" t="s">
        <v>52</v>
      </c>
      <c r="C47" s="2" t="s">
        <v>136</v>
      </c>
      <c r="D47" s="116" t="e">
        <f>+SUMIFS(#REF!,#REF!,"="&amp;A47,#REF!,"="&amp;"A")</f>
        <v>#REF!</v>
      </c>
      <c r="E47" s="116" t="e">
        <f>+SUMIFS(#REF!,#REF!,"="&amp;A47,#REF!,"="&amp;"A")</f>
        <v>#REF!</v>
      </c>
      <c r="F47" s="116" t="e">
        <f>+SUMIFS(#REF!,#REF!,"="&amp;A47,#REF!,"="&amp;"A")</f>
        <v>#REF!</v>
      </c>
      <c r="G47" s="116" t="e">
        <f>+SUMIFS(#REF!,#REF!,"="&amp;A47,#REF!,"="&amp;"A")</f>
        <v>#REF!</v>
      </c>
      <c r="H47" s="116" t="e">
        <f>+SUMIFS(#REF!,#REF!,"="&amp;A47,#REF!,"="&amp;"A")</f>
        <v>#REF!</v>
      </c>
      <c r="I47" s="116" t="e">
        <f>+SUMIFS(#REF!,#REF!,"="&amp;A47,#REF!,"="&amp;"A")</f>
        <v>#REF!</v>
      </c>
      <c r="J47" s="116" t="e">
        <f>+SUMIFS(#REF!,#REF!,"="&amp;A47,#REF!,"="&amp;"A")</f>
        <v>#REF!</v>
      </c>
    </row>
    <row r="48" spans="1:10" ht="15" customHeight="1" x14ac:dyDescent="0.25">
      <c r="A48" s="2" t="s">
        <v>61</v>
      </c>
      <c r="B48" s="4" t="s">
        <v>62</v>
      </c>
      <c r="C48" s="2" t="s">
        <v>137</v>
      </c>
      <c r="D48" s="116" t="e">
        <f>+SUMIFS(#REF!,#REF!,"="&amp;A48,#REF!,"="&amp;"A")</f>
        <v>#REF!</v>
      </c>
      <c r="E48" s="116" t="e">
        <f>+SUMIFS(#REF!,#REF!,"="&amp;A48,#REF!,"="&amp;"A")</f>
        <v>#REF!</v>
      </c>
      <c r="F48" s="116" t="e">
        <f>+SUMIFS(#REF!,#REF!,"="&amp;A48,#REF!,"="&amp;"A")</f>
        <v>#REF!</v>
      </c>
      <c r="G48" s="116" t="e">
        <f>+SUMIFS(#REF!,#REF!,"="&amp;A48,#REF!,"="&amp;"A")</f>
        <v>#REF!</v>
      </c>
      <c r="H48" s="116" t="e">
        <f>+SUMIFS(#REF!,#REF!,"="&amp;A48,#REF!,"="&amp;"A")</f>
        <v>#REF!</v>
      </c>
      <c r="I48" s="116" t="e">
        <f>+SUMIFS(#REF!,#REF!,"="&amp;A48,#REF!,"="&amp;"A")</f>
        <v>#REF!</v>
      </c>
      <c r="J48" s="116" t="e">
        <f>+SUMIFS(#REF!,#REF!,"="&amp;A48,#REF!,"="&amp;"A")</f>
        <v>#REF!</v>
      </c>
    </row>
    <row r="49" spans="1:10" ht="15" customHeight="1" x14ac:dyDescent="0.25">
      <c r="A49" s="2" t="s">
        <v>63</v>
      </c>
      <c r="B49" s="4" t="s">
        <v>64</v>
      </c>
      <c r="C49" s="2" t="s">
        <v>137</v>
      </c>
      <c r="D49" s="116" t="e">
        <f>+SUMIFS(#REF!,#REF!,"="&amp;A49,#REF!,"="&amp;"A")</f>
        <v>#REF!</v>
      </c>
      <c r="E49" s="116" t="e">
        <f>+SUMIFS(#REF!,#REF!,"="&amp;A49,#REF!,"="&amp;"A")</f>
        <v>#REF!</v>
      </c>
      <c r="F49" s="116" t="e">
        <f>+SUMIFS(#REF!,#REF!,"="&amp;A49,#REF!,"="&amp;"A")</f>
        <v>#REF!</v>
      </c>
      <c r="G49" s="116" t="e">
        <f>+SUMIFS(#REF!,#REF!,"="&amp;A49,#REF!,"="&amp;"A")</f>
        <v>#REF!</v>
      </c>
      <c r="H49" s="116" t="e">
        <f>+SUMIFS(#REF!,#REF!,"="&amp;A49,#REF!,"="&amp;"A")</f>
        <v>#REF!</v>
      </c>
      <c r="I49" s="116" t="e">
        <f>+SUMIFS(#REF!,#REF!,"="&amp;A49,#REF!,"="&amp;"A")</f>
        <v>#REF!</v>
      </c>
      <c r="J49" s="116" t="e">
        <f>+SUMIFS(#REF!,#REF!,"="&amp;A49,#REF!,"="&amp;"A")</f>
        <v>#REF!</v>
      </c>
    </row>
    <row r="50" spans="1:10" ht="15" customHeight="1" x14ac:dyDescent="0.25">
      <c r="A50" s="2" t="s">
        <v>65</v>
      </c>
      <c r="B50" s="4" t="s">
        <v>66</v>
      </c>
      <c r="C50" s="2" t="s">
        <v>137</v>
      </c>
      <c r="D50" s="116" t="e">
        <f>+SUMIFS(#REF!,#REF!,"="&amp;A50,#REF!,"="&amp;"A")</f>
        <v>#REF!</v>
      </c>
      <c r="E50" s="116" t="e">
        <f>+SUMIFS(#REF!,#REF!,"="&amp;A50,#REF!,"="&amp;"A")</f>
        <v>#REF!</v>
      </c>
      <c r="F50" s="116" t="e">
        <f>+SUMIFS(#REF!,#REF!,"="&amp;A50,#REF!,"="&amp;"A")</f>
        <v>#REF!</v>
      </c>
      <c r="G50" s="116" t="e">
        <f>+SUMIFS(#REF!,#REF!,"="&amp;A50,#REF!,"="&amp;"A")</f>
        <v>#REF!</v>
      </c>
      <c r="H50" s="116" t="e">
        <f>+SUMIFS(#REF!,#REF!,"="&amp;A50,#REF!,"="&amp;"A")</f>
        <v>#REF!</v>
      </c>
      <c r="I50" s="116" t="e">
        <f>+SUMIFS(#REF!,#REF!,"="&amp;A50,#REF!,"="&amp;"A")</f>
        <v>#REF!</v>
      </c>
      <c r="J50" s="116" t="e">
        <f>+SUMIFS(#REF!,#REF!,"="&amp;A50,#REF!,"="&amp;"A")</f>
        <v>#REF!</v>
      </c>
    </row>
    <row r="51" spans="1:10" ht="15" customHeight="1" x14ac:dyDescent="0.25">
      <c r="A51" s="2" t="s">
        <v>67</v>
      </c>
      <c r="B51" s="4" t="s">
        <v>68</v>
      </c>
      <c r="C51" s="2" t="s">
        <v>137</v>
      </c>
      <c r="D51" s="116" t="e">
        <f>+SUMIFS(#REF!,#REF!,"="&amp;A51,#REF!,"="&amp;"A")</f>
        <v>#REF!</v>
      </c>
      <c r="E51" s="116" t="e">
        <f>+SUMIFS(#REF!,#REF!,"="&amp;A51,#REF!,"="&amp;"A")</f>
        <v>#REF!</v>
      </c>
      <c r="F51" s="116" t="e">
        <f>+SUMIFS(#REF!,#REF!,"="&amp;A51,#REF!,"="&amp;"A")</f>
        <v>#REF!</v>
      </c>
      <c r="G51" s="116" t="e">
        <f>+SUMIFS(#REF!,#REF!,"="&amp;A51,#REF!,"="&amp;"A")</f>
        <v>#REF!</v>
      </c>
      <c r="H51" s="116" t="e">
        <f>+SUMIFS(#REF!,#REF!,"="&amp;A51,#REF!,"="&amp;"A")</f>
        <v>#REF!</v>
      </c>
      <c r="I51" s="116" t="e">
        <f>+SUMIFS(#REF!,#REF!,"="&amp;A51,#REF!,"="&amp;"A")</f>
        <v>#REF!</v>
      </c>
      <c r="J51" s="116" t="e">
        <f>+SUMIFS(#REF!,#REF!,"="&amp;A51,#REF!,"="&amp;"A")</f>
        <v>#REF!</v>
      </c>
    </row>
    <row r="52" spans="1:10" ht="15" customHeight="1" x14ac:dyDescent="0.25">
      <c r="A52" s="2" t="s">
        <v>69</v>
      </c>
      <c r="B52" s="4" t="s">
        <v>70</v>
      </c>
      <c r="C52" s="2" t="s">
        <v>137</v>
      </c>
      <c r="D52" s="116" t="e">
        <f>+SUMIFS(#REF!,#REF!,"="&amp;A52,#REF!,"="&amp;"A")</f>
        <v>#REF!</v>
      </c>
      <c r="E52" s="116" t="e">
        <f>+SUMIFS(#REF!,#REF!,"="&amp;A52,#REF!,"="&amp;"A")</f>
        <v>#REF!</v>
      </c>
      <c r="F52" s="116" t="e">
        <f>+SUMIFS(#REF!,#REF!,"="&amp;A52,#REF!,"="&amp;"A")</f>
        <v>#REF!</v>
      </c>
      <c r="G52" s="116" t="e">
        <f>+SUMIFS(#REF!,#REF!,"="&amp;A52,#REF!,"="&amp;"A")</f>
        <v>#REF!</v>
      </c>
      <c r="H52" s="116" t="e">
        <f>+SUMIFS(#REF!,#REF!,"="&amp;A52,#REF!,"="&amp;"A")</f>
        <v>#REF!</v>
      </c>
      <c r="I52" s="116" t="e">
        <f>+SUMIFS(#REF!,#REF!,"="&amp;A52,#REF!,"="&amp;"A")</f>
        <v>#REF!</v>
      </c>
      <c r="J52" s="116" t="e">
        <f>+SUMIFS(#REF!,#REF!,"="&amp;A52,#REF!,"="&amp;"A")</f>
        <v>#REF!</v>
      </c>
    </row>
    <row r="53" spans="1:10" ht="15" customHeight="1" x14ac:dyDescent="0.25">
      <c r="A53" s="2" t="s">
        <v>71</v>
      </c>
      <c r="B53" s="4" t="s">
        <v>72</v>
      </c>
      <c r="C53" s="2" t="s">
        <v>137</v>
      </c>
      <c r="D53" s="116" t="e">
        <f>+SUMIFS(#REF!,#REF!,"="&amp;A53,#REF!,"="&amp;"A")</f>
        <v>#REF!</v>
      </c>
      <c r="E53" s="116" t="e">
        <f>+SUMIFS(#REF!,#REF!,"="&amp;A53,#REF!,"="&amp;"A")</f>
        <v>#REF!</v>
      </c>
      <c r="F53" s="116" t="e">
        <f>+SUMIFS(#REF!,#REF!,"="&amp;A53,#REF!,"="&amp;"A")</f>
        <v>#REF!</v>
      </c>
      <c r="G53" s="116" t="e">
        <f>+SUMIFS(#REF!,#REF!,"="&amp;A53,#REF!,"="&amp;"A")</f>
        <v>#REF!</v>
      </c>
      <c r="H53" s="116" t="e">
        <f>+SUMIFS(#REF!,#REF!,"="&amp;A53,#REF!,"="&amp;"A")</f>
        <v>#REF!</v>
      </c>
      <c r="I53" s="116" t="e">
        <f>+SUMIFS(#REF!,#REF!,"="&amp;A53,#REF!,"="&amp;"A")</f>
        <v>#REF!</v>
      </c>
      <c r="J53" s="116" t="e">
        <f>+SUMIFS(#REF!,#REF!,"="&amp;A53,#REF!,"="&amp;"A")</f>
        <v>#REF!</v>
      </c>
    </row>
    <row r="54" spans="1:10" ht="15" customHeight="1" x14ac:dyDescent="0.25">
      <c r="A54" s="2" t="s">
        <v>73</v>
      </c>
      <c r="B54" s="4" t="s">
        <v>74</v>
      </c>
      <c r="C54" s="2" t="s">
        <v>137</v>
      </c>
      <c r="D54" s="116" t="e">
        <f>+SUMIFS(#REF!,#REF!,"="&amp;A54,#REF!,"="&amp;"A")</f>
        <v>#REF!</v>
      </c>
      <c r="E54" s="116" t="e">
        <f>+SUMIFS(#REF!,#REF!,"="&amp;A54,#REF!,"="&amp;"A")</f>
        <v>#REF!</v>
      </c>
      <c r="F54" s="116" t="e">
        <f>+SUMIFS(#REF!,#REF!,"="&amp;A54,#REF!,"="&amp;"A")</f>
        <v>#REF!</v>
      </c>
      <c r="G54" s="116" t="e">
        <f>+SUMIFS(#REF!,#REF!,"="&amp;A54,#REF!,"="&amp;"A")</f>
        <v>#REF!</v>
      </c>
      <c r="H54" s="116" t="e">
        <f>+SUMIFS(#REF!,#REF!,"="&amp;A54,#REF!,"="&amp;"A")</f>
        <v>#REF!</v>
      </c>
      <c r="I54" s="116" t="e">
        <f>+SUMIFS(#REF!,#REF!,"="&amp;A54,#REF!,"="&amp;"A")</f>
        <v>#REF!</v>
      </c>
      <c r="J54" s="116" t="e">
        <f>+SUMIFS(#REF!,#REF!,"="&amp;A54,#REF!,"="&amp;"A")</f>
        <v>#REF!</v>
      </c>
    </row>
    <row r="55" spans="1:10" ht="15" customHeight="1" x14ac:dyDescent="0.25">
      <c r="A55" s="2" t="s">
        <v>75</v>
      </c>
      <c r="B55" s="4" t="s">
        <v>76</v>
      </c>
      <c r="C55" s="2" t="s">
        <v>137</v>
      </c>
      <c r="D55" s="116" t="e">
        <f>+SUMIFS(#REF!,#REF!,"="&amp;A55,#REF!,"="&amp;"A")</f>
        <v>#REF!</v>
      </c>
      <c r="E55" s="116" t="e">
        <f>+SUMIFS(#REF!,#REF!,"="&amp;A55,#REF!,"="&amp;"A")</f>
        <v>#REF!</v>
      </c>
      <c r="F55" s="116" t="e">
        <f>+SUMIFS(#REF!,#REF!,"="&amp;A55,#REF!,"="&amp;"A")</f>
        <v>#REF!</v>
      </c>
      <c r="G55" s="116" t="e">
        <f>+SUMIFS(#REF!,#REF!,"="&amp;A55,#REF!,"="&amp;"A")</f>
        <v>#REF!</v>
      </c>
      <c r="H55" s="116" t="e">
        <f>+SUMIFS(#REF!,#REF!,"="&amp;A55,#REF!,"="&amp;"A")</f>
        <v>#REF!</v>
      </c>
      <c r="I55" s="116" t="e">
        <f>+SUMIFS(#REF!,#REF!,"="&amp;A55,#REF!,"="&amp;"A")</f>
        <v>#REF!</v>
      </c>
      <c r="J55" s="116" t="e">
        <f>+SUMIFS(#REF!,#REF!,"="&amp;A55,#REF!,"="&amp;"A")</f>
        <v>#REF!</v>
      </c>
    </row>
    <row r="56" spans="1:10" ht="15" customHeight="1" x14ac:dyDescent="0.25">
      <c r="A56" s="2" t="s">
        <v>77</v>
      </c>
      <c r="B56" s="4" t="s">
        <v>78</v>
      </c>
      <c r="C56" s="2" t="s">
        <v>137</v>
      </c>
      <c r="D56" s="116" t="e">
        <f>+SUMIFS(#REF!,#REF!,"="&amp;A56,#REF!,"="&amp;"A")</f>
        <v>#REF!</v>
      </c>
      <c r="E56" s="116" t="e">
        <f>+SUMIFS(#REF!,#REF!,"="&amp;A56,#REF!,"="&amp;"A")</f>
        <v>#REF!</v>
      </c>
      <c r="F56" s="116" t="e">
        <f>+SUMIFS(#REF!,#REF!,"="&amp;A56,#REF!,"="&amp;"A")</f>
        <v>#REF!</v>
      </c>
      <c r="G56" s="116" t="e">
        <f>+SUMIFS(#REF!,#REF!,"="&amp;A56,#REF!,"="&amp;"A")</f>
        <v>#REF!</v>
      </c>
      <c r="H56" s="116" t="e">
        <f>+SUMIFS(#REF!,#REF!,"="&amp;A56,#REF!,"="&amp;"A")</f>
        <v>#REF!</v>
      </c>
      <c r="I56" s="116" t="e">
        <f>+SUMIFS(#REF!,#REF!,"="&amp;A56,#REF!,"="&amp;"A")</f>
        <v>#REF!</v>
      </c>
      <c r="J56" s="116" t="e">
        <f>+SUMIFS(#REF!,#REF!,"="&amp;A56,#REF!,"="&amp;"A")</f>
        <v>#REF!</v>
      </c>
    </row>
    <row r="57" spans="1:10" ht="15" customHeight="1" x14ac:dyDescent="0.25">
      <c r="A57" s="2" t="s">
        <v>79</v>
      </c>
      <c r="B57" s="4" t="s">
        <v>80</v>
      </c>
      <c r="C57" s="2" t="s">
        <v>137</v>
      </c>
      <c r="D57" s="116" t="e">
        <f>+SUMIFS(#REF!,#REF!,"="&amp;A57,#REF!,"="&amp;"A")</f>
        <v>#REF!</v>
      </c>
      <c r="E57" s="116" t="e">
        <f>+SUMIFS(#REF!,#REF!,"="&amp;A57,#REF!,"="&amp;"A")</f>
        <v>#REF!</v>
      </c>
      <c r="F57" s="116" t="e">
        <f>+SUMIFS(#REF!,#REF!,"="&amp;A57,#REF!,"="&amp;"A")</f>
        <v>#REF!</v>
      </c>
      <c r="G57" s="116" t="e">
        <f>+SUMIFS(#REF!,#REF!,"="&amp;A57,#REF!,"="&amp;"A")</f>
        <v>#REF!</v>
      </c>
      <c r="H57" s="116" t="e">
        <f>+SUMIFS(#REF!,#REF!,"="&amp;A57,#REF!,"="&amp;"A")</f>
        <v>#REF!</v>
      </c>
      <c r="I57" s="116" t="e">
        <f>+SUMIFS(#REF!,#REF!,"="&amp;A57,#REF!,"="&amp;"A")</f>
        <v>#REF!</v>
      </c>
      <c r="J57" s="116" t="e">
        <f>+SUMIFS(#REF!,#REF!,"="&amp;A57,#REF!,"="&amp;"A")</f>
        <v>#REF!</v>
      </c>
    </row>
    <row r="58" spans="1:10" ht="15" customHeight="1" x14ac:dyDescent="0.25">
      <c r="A58" s="2" t="s">
        <v>81</v>
      </c>
      <c r="B58" s="4" t="s">
        <v>82</v>
      </c>
      <c r="C58" s="2" t="s">
        <v>137</v>
      </c>
      <c r="D58" s="116" t="e">
        <f>+SUMIFS(#REF!,#REF!,"="&amp;A58,#REF!,"="&amp;"A")</f>
        <v>#REF!</v>
      </c>
      <c r="E58" s="116" t="e">
        <f>+SUMIFS(#REF!,#REF!,"="&amp;A58,#REF!,"="&amp;"A")</f>
        <v>#REF!</v>
      </c>
      <c r="F58" s="116" t="e">
        <f>+SUMIFS(#REF!,#REF!,"="&amp;A58,#REF!,"="&amp;"A")</f>
        <v>#REF!</v>
      </c>
      <c r="G58" s="116" t="e">
        <f>+SUMIFS(#REF!,#REF!,"="&amp;A58,#REF!,"="&amp;"A")</f>
        <v>#REF!</v>
      </c>
      <c r="H58" s="116" t="e">
        <f>+SUMIFS(#REF!,#REF!,"="&amp;A58,#REF!,"="&amp;"A")</f>
        <v>#REF!</v>
      </c>
      <c r="I58" s="116" t="e">
        <f>+SUMIFS(#REF!,#REF!,"="&amp;A58,#REF!,"="&amp;"A")</f>
        <v>#REF!</v>
      </c>
      <c r="J58" s="116" t="e">
        <f>+SUMIFS(#REF!,#REF!,"="&amp;A58,#REF!,"="&amp;"A")</f>
        <v>#REF!</v>
      </c>
    </row>
    <row r="59" spans="1:10" ht="15" customHeight="1" x14ac:dyDescent="0.25">
      <c r="A59" s="2" t="s">
        <v>83</v>
      </c>
      <c r="B59" s="4" t="s">
        <v>84</v>
      </c>
      <c r="C59" s="2" t="s">
        <v>137</v>
      </c>
      <c r="D59" s="116" t="e">
        <f>+SUMIFS(#REF!,#REF!,"="&amp;A59,#REF!,"="&amp;"A")</f>
        <v>#REF!</v>
      </c>
      <c r="E59" s="116" t="e">
        <f>+SUMIFS(#REF!,#REF!,"="&amp;A59,#REF!,"="&amp;"A")</f>
        <v>#REF!</v>
      </c>
      <c r="F59" s="116" t="e">
        <f>+SUMIFS(#REF!,#REF!,"="&amp;A59,#REF!,"="&amp;"A")</f>
        <v>#REF!</v>
      </c>
      <c r="G59" s="116" t="e">
        <f>+SUMIFS(#REF!,#REF!,"="&amp;A59,#REF!,"="&amp;"A")</f>
        <v>#REF!</v>
      </c>
      <c r="H59" s="116" t="e">
        <f>+SUMIFS(#REF!,#REF!,"="&amp;A59,#REF!,"="&amp;"A")</f>
        <v>#REF!</v>
      </c>
      <c r="I59" s="116" t="e">
        <f>+SUMIFS(#REF!,#REF!,"="&amp;A59,#REF!,"="&amp;"A")</f>
        <v>#REF!</v>
      </c>
      <c r="J59" s="116" t="e">
        <f>+SUMIFS(#REF!,#REF!,"="&amp;A59,#REF!,"="&amp;"A")</f>
        <v>#REF!</v>
      </c>
    </row>
    <row r="60" spans="1:10" ht="15" customHeight="1" x14ac:dyDescent="0.25">
      <c r="A60" s="2" t="s">
        <v>138</v>
      </c>
      <c r="B60" s="4" t="s">
        <v>139</v>
      </c>
      <c r="C60" s="2" t="s">
        <v>137</v>
      </c>
      <c r="D60" s="116" t="e">
        <f>+SUMIFS(#REF!,#REF!,"="&amp;A60,#REF!,"="&amp;"A")</f>
        <v>#REF!</v>
      </c>
      <c r="E60" s="116" t="e">
        <f>+SUMIFS(#REF!,#REF!,"="&amp;A60,#REF!,"="&amp;"A")</f>
        <v>#REF!</v>
      </c>
      <c r="F60" s="116" t="e">
        <f>+SUMIFS(#REF!,#REF!,"="&amp;A60,#REF!,"="&amp;"A")</f>
        <v>#REF!</v>
      </c>
      <c r="G60" s="116" t="e">
        <f>+SUMIFS(#REF!,#REF!,"="&amp;A60,#REF!,"="&amp;"A")</f>
        <v>#REF!</v>
      </c>
      <c r="H60" s="116" t="e">
        <f>+SUMIFS(#REF!,#REF!,"="&amp;A60,#REF!,"="&amp;"A")</f>
        <v>#REF!</v>
      </c>
      <c r="I60" s="116" t="e">
        <f>+SUMIFS(#REF!,#REF!,"="&amp;A60,#REF!,"="&amp;"A")</f>
        <v>#REF!</v>
      </c>
      <c r="J60" s="116" t="e">
        <f>+SUMIFS(#REF!,#REF!,"="&amp;A60,#REF!,"="&amp;"A")</f>
        <v>#REF!</v>
      </c>
    </row>
    <row r="61" spans="1:10" ht="15" customHeight="1" x14ac:dyDescent="0.25">
      <c r="A61" s="2" t="s">
        <v>85</v>
      </c>
      <c r="B61" s="4" t="s">
        <v>86</v>
      </c>
      <c r="C61" s="2" t="s">
        <v>137</v>
      </c>
      <c r="D61" s="116" t="e">
        <f>+SUMIFS(#REF!,#REF!,"="&amp;A61,#REF!,"="&amp;"A")</f>
        <v>#REF!</v>
      </c>
      <c r="E61" s="116" t="e">
        <f>+SUMIFS(#REF!,#REF!,"="&amp;A61,#REF!,"="&amp;"A")</f>
        <v>#REF!</v>
      </c>
      <c r="F61" s="116" t="e">
        <f>+SUMIFS(#REF!,#REF!,"="&amp;A61,#REF!,"="&amp;"A")</f>
        <v>#REF!</v>
      </c>
      <c r="G61" s="116" t="e">
        <f>+SUMIFS(#REF!,#REF!,"="&amp;A61,#REF!,"="&amp;"A")</f>
        <v>#REF!</v>
      </c>
      <c r="H61" s="116" t="e">
        <f>+SUMIFS(#REF!,#REF!,"="&amp;A61,#REF!,"="&amp;"A")</f>
        <v>#REF!</v>
      </c>
      <c r="I61" s="116" t="e">
        <f>+SUMIFS(#REF!,#REF!,"="&amp;A61,#REF!,"="&amp;"A")</f>
        <v>#REF!</v>
      </c>
      <c r="J61" s="116" t="e">
        <f>+SUMIFS(#REF!,#REF!,"="&amp;A61,#REF!,"="&amp;"A")</f>
        <v>#REF!</v>
      </c>
    </row>
    <row r="62" spans="1:10" ht="15" customHeight="1" x14ac:dyDescent="0.25">
      <c r="A62" s="2" t="s">
        <v>87</v>
      </c>
      <c r="B62" s="4" t="s">
        <v>88</v>
      </c>
      <c r="C62" s="2" t="s">
        <v>137</v>
      </c>
      <c r="D62" s="116" t="e">
        <f>+SUMIFS(#REF!,#REF!,"="&amp;A62,#REF!,"="&amp;"A")</f>
        <v>#REF!</v>
      </c>
      <c r="E62" s="116" t="e">
        <f>+SUMIFS(#REF!,#REF!,"="&amp;A62,#REF!,"="&amp;"A")</f>
        <v>#REF!</v>
      </c>
      <c r="F62" s="116" t="e">
        <f>+SUMIFS(#REF!,#REF!,"="&amp;A62,#REF!,"="&amp;"A")</f>
        <v>#REF!</v>
      </c>
      <c r="G62" s="116" t="e">
        <f>+SUMIFS(#REF!,#REF!,"="&amp;A62,#REF!,"="&amp;"A")</f>
        <v>#REF!</v>
      </c>
      <c r="H62" s="116" t="e">
        <f>+SUMIFS(#REF!,#REF!,"="&amp;A62,#REF!,"="&amp;"A")</f>
        <v>#REF!</v>
      </c>
      <c r="I62" s="116" t="e">
        <f>+SUMIFS(#REF!,#REF!,"="&amp;A62,#REF!,"="&amp;"A")</f>
        <v>#REF!</v>
      </c>
      <c r="J62" s="116" t="e">
        <f>+SUMIFS(#REF!,#REF!,"="&amp;A62,#REF!,"="&amp;"A")</f>
        <v>#REF!</v>
      </c>
    </row>
    <row r="63" spans="1:10" ht="15" customHeight="1" x14ac:dyDescent="0.25">
      <c r="A63" s="2" t="s">
        <v>89</v>
      </c>
      <c r="B63" s="4" t="s">
        <v>90</v>
      </c>
      <c r="C63" s="2" t="s">
        <v>137</v>
      </c>
      <c r="D63" s="116" t="e">
        <f>+SUMIFS(#REF!,#REF!,"="&amp;A63,#REF!,"="&amp;"A")</f>
        <v>#REF!</v>
      </c>
      <c r="E63" s="116" t="e">
        <f>+SUMIFS(#REF!,#REF!,"="&amp;A63,#REF!,"="&amp;"A")</f>
        <v>#REF!</v>
      </c>
      <c r="F63" s="116" t="e">
        <f>+SUMIFS(#REF!,#REF!,"="&amp;A63,#REF!,"="&amp;"A")</f>
        <v>#REF!</v>
      </c>
      <c r="G63" s="116" t="e">
        <f>+SUMIFS(#REF!,#REF!,"="&amp;A63,#REF!,"="&amp;"A")</f>
        <v>#REF!</v>
      </c>
      <c r="H63" s="116" t="e">
        <f>+SUMIFS(#REF!,#REF!,"="&amp;A63,#REF!,"="&amp;"A")</f>
        <v>#REF!</v>
      </c>
      <c r="I63" s="116" t="e">
        <f>+SUMIFS(#REF!,#REF!,"="&amp;A63,#REF!,"="&amp;"A")</f>
        <v>#REF!</v>
      </c>
      <c r="J63" s="116" t="e">
        <f>+SUMIFS(#REF!,#REF!,"="&amp;A63,#REF!,"="&amp;"A")</f>
        <v>#REF!</v>
      </c>
    </row>
    <row r="64" spans="1:10" ht="15" customHeight="1" x14ac:dyDescent="0.25">
      <c r="A64" s="2" t="s">
        <v>91</v>
      </c>
      <c r="B64" s="4" t="s">
        <v>92</v>
      </c>
      <c r="C64" s="2" t="s">
        <v>137</v>
      </c>
      <c r="D64" s="116" t="e">
        <f>+SUMIFS(#REF!,#REF!,"="&amp;A64,#REF!,"="&amp;"A")</f>
        <v>#REF!</v>
      </c>
      <c r="E64" s="116" t="e">
        <f>+SUMIFS(#REF!,#REF!,"="&amp;A64,#REF!,"="&amp;"A")</f>
        <v>#REF!</v>
      </c>
      <c r="F64" s="116" t="e">
        <f>+SUMIFS(#REF!,#REF!,"="&amp;A64,#REF!,"="&amp;"A")</f>
        <v>#REF!</v>
      </c>
      <c r="G64" s="116" t="e">
        <f>+SUMIFS(#REF!,#REF!,"="&amp;A64,#REF!,"="&amp;"A")</f>
        <v>#REF!</v>
      </c>
      <c r="H64" s="116" t="e">
        <f>+SUMIFS(#REF!,#REF!,"="&amp;A64,#REF!,"="&amp;"A")</f>
        <v>#REF!</v>
      </c>
      <c r="I64" s="116" t="e">
        <f>+SUMIFS(#REF!,#REF!,"="&amp;A64,#REF!,"="&amp;"A")</f>
        <v>#REF!</v>
      </c>
      <c r="J64" s="116" t="e">
        <f>+SUMIFS(#REF!,#REF!,"="&amp;A64,#REF!,"="&amp;"A")</f>
        <v>#REF!</v>
      </c>
    </row>
    <row r="65" spans="1:10" ht="15" customHeight="1" x14ac:dyDescent="0.25">
      <c r="A65" s="2" t="s">
        <v>93</v>
      </c>
      <c r="B65" s="4" t="s">
        <v>94</v>
      </c>
      <c r="C65" s="2" t="s">
        <v>137</v>
      </c>
      <c r="D65" s="116" t="e">
        <f>+SUMIFS(#REF!,#REF!,"="&amp;A65,#REF!,"="&amp;"A")</f>
        <v>#REF!</v>
      </c>
      <c r="E65" s="116" t="e">
        <f>+SUMIFS(#REF!,#REF!,"="&amp;A65,#REF!,"="&amp;"A")</f>
        <v>#REF!</v>
      </c>
      <c r="F65" s="116" t="e">
        <f>+SUMIFS(#REF!,#REF!,"="&amp;A65,#REF!,"="&amp;"A")</f>
        <v>#REF!</v>
      </c>
      <c r="G65" s="116" t="e">
        <f>+SUMIFS(#REF!,#REF!,"="&amp;A65,#REF!,"="&amp;"A")</f>
        <v>#REF!</v>
      </c>
      <c r="H65" s="116" t="e">
        <f>+SUMIFS(#REF!,#REF!,"="&amp;A65,#REF!,"="&amp;"A")</f>
        <v>#REF!</v>
      </c>
      <c r="I65" s="116" t="e">
        <f>+SUMIFS(#REF!,#REF!,"="&amp;A65,#REF!,"="&amp;"A")</f>
        <v>#REF!</v>
      </c>
      <c r="J65" s="116" t="e">
        <f>+SUMIFS(#REF!,#REF!,"="&amp;A65,#REF!,"="&amp;"A")</f>
        <v>#REF!</v>
      </c>
    </row>
    <row r="66" spans="1:10" ht="15" customHeight="1" x14ac:dyDescent="0.25">
      <c r="A66" s="2" t="s">
        <v>95</v>
      </c>
      <c r="B66" s="4" t="s">
        <v>96</v>
      </c>
      <c r="C66" s="2" t="s">
        <v>137</v>
      </c>
      <c r="D66" s="116" t="e">
        <f>+SUMIFS(#REF!,#REF!,"="&amp;A66,#REF!,"="&amp;"A")</f>
        <v>#REF!</v>
      </c>
      <c r="E66" s="116" t="e">
        <f>+SUMIFS(#REF!,#REF!,"="&amp;A66,#REF!,"="&amp;"A")</f>
        <v>#REF!</v>
      </c>
      <c r="F66" s="116" t="e">
        <f>+SUMIFS(#REF!,#REF!,"="&amp;A66,#REF!,"="&amp;"A")</f>
        <v>#REF!</v>
      </c>
      <c r="G66" s="116" t="e">
        <f>+SUMIFS(#REF!,#REF!,"="&amp;A66,#REF!,"="&amp;"A")</f>
        <v>#REF!</v>
      </c>
      <c r="H66" s="116" t="e">
        <f>+SUMIFS(#REF!,#REF!,"="&amp;A66,#REF!,"="&amp;"A")</f>
        <v>#REF!</v>
      </c>
      <c r="I66" s="116" t="e">
        <f>+SUMIFS(#REF!,#REF!,"="&amp;A66,#REF!,"="&amp;"A")</f>
        <v>#REF!</v>
      </c>
      <c r="J66" s="116" t="e">
        <f>+SUMIFS(#REF!,#REF!,"="&amp;A66,#REF!,"="&amp;"A")</f>
        <v>#REF!</v>
      </c>
    </row>
    <row r="67" spans="1:10" ht="15" customHeight="1" x14ac:dyDescent="0.25">
      <c r="A67" s="2" t="s">
        <v>97</v>
      </c>
      <c r="B67" s="4" t="s">
        <v>98</v>
      </c>
      <c r="C67" s="2" t="s">
        <v>137</v>
      </c>
      <c r="D67" s="116" t="e">
        <f>+SUMIFS(#REF!,#REF!,"="&amp;A67,#REF!,"="&amp;"A")</f>
        <v>#REF!</v>
      </c>
      <c r="E67" s="116" t="e">
        <f>+SUMIFS(#REF!,#REF!,"="&amp;A67,#REF!,"="&amp;"A")</f>
        <v>#REF!</v>
      </c>
      <c r="F67" s="116" t="e">
        <f>+SUMIFS(#REF!,#REF!,"="&amp;A67,#REF!,"="&amp;"A")</f>
        <v>#REF!</v>
      </c>
      <c r="G67" s="116" t="e">
        <f>+SUMIFS(#REF!,#REF!,"="&amp;A67,#REF!,"="&amp;"A")</f>
        <v>#REF!</v>
      </c>
      <c r="H67" s="116" t="e">
        <f>+SUMIFS(#REF!,#REF!,"="&amp;A67,#REF!,"="&amp;"A")</f>
        <v>#REF!</v>
      </c>
      <c r="I67" s="116" t="e">
        <f>+SUMIFS(#REF!,#REF!,"="&amp;A67,#REF!,"="&amp;"A")</f>
        <v>#REF!</v>
      </c>
      <c r="J67" s="116" t="e">
        <f>+SUMIFS(#REF!,#REF!,"="&amp;A67,#REF!,"="&amp;"A")</f>
        <v>#REF!</v>
      </c>
    </row>
    <row r="68" spans="1:10" ht="15" customHeight="1" x14ac:dyDescent="0.25">
      <c r="A68" s="2" t="s">
        <v>99</v>
      </c>
      <c r="B68" s="4" t="s">
        <v>100</v>
      </c>
      <c r="C68" s="2" t="s">
        <v>137</v>
      </c>
      <c r="D68" s="116" t="e">
        <f>+SUMIFS(#REF!,#REF!,"="&amp;A68,#REF!,"="&amp;"A")</f>
        <v>#REF!</v>
      </c>
      <c r="E68" s="116" t="e">
        <f>+SUMIFS(#REF!,#REF!,"="&amp;A68,#REF!,"="&amp;"A")</f>
        <v>#REF!</v>
      </c>
      <c r="F68" s="116" t="e">
        <f>+SUMIFS(#REF!,#REF!,"="&amp;A68,#REF!,"="&amp;"A")</f>
        <v>#REF!</v>
      </c>
      <c r="G68" s="116" t="e">
        <f>+SUMIFS(#REF!,#REF!,"="&amp;A68,#REF!,"="&amp;"A")</f>
        <v>#REF!</v>
      </c>
      <c r="H68" s="116" t="e">
        <f>+SUMIFS(#REF!,#REF!,"="&amp;A68,#REF!,"="&amp;"A")</f>
        <v>#REF!</v>
      </c>
      <c r="I68" s="116" t="e">
        <f>+SUMIFS(#REF!,#REF!,"="&amp;A68,#REF!,"="&amp;"A")</f>
        <v>#REF!</v>
      </c>
      <c r="J68" s="116" t="e">
        <f>+SUMIFS(#REF!,#REF!,"="&amp;A68,#REF!,"="&amp;"A")</f>
        <v>#REF!</v>
      </c>
    </row>
    <row r="69" spans="1:10" ht="15" customHeight="1" x14ac:dyDescent="0.25">
      <c r="A69" s="2" t="s">
        <v>101</v>
      </c>
      <c r="B69" s="4" t="s">
        <v>102</v>
      </c>
      <c r="C69" s="2" t="s">
        <v>137</v>
      </c>
      <c r="D69" s="116" t="e">
        <f>+SUMIFS(#REF!,#REF!,"="&amp;A69,#REF!,"="&amp;"A")</f>
        <v>#REF!</v>
      </c>
      <c r="E69" s="116" t="e">
        <f>+SUMIFS(#REF!,#REF!,"="&amp;A69,#REF!,"="&amp;"A")</f>
        <v>#REF!</v>
      </c>
      <c r="F69" s="116" t="e">
        <f>+SUMIFS(#REF!,#REF!,"="&amp;A69,#REF!,"="&amp;"A")</f>
        <v>#REF!</v>
      </c>
      <c r="G69" s="116" t="e">
        <f>+SUMIFS(#REF!,#REF!,"="&amp;A69,#REF!,"="&amp;"A")</f>
        <v>#REF!</v>
      </c>
      <c r="H69" s="116" t="e">
        <f>+SUMIFS(#REF!,#REF!,"="&amp;A69,#REF!,"="&amp;"A")</f>
        <v>#REF!</v>
      </c>
      <c r="I69" s="116" t="e">
        <f>+SUMIFS(#REF!,#REF!,"="&amp;A69,#REF!,"="&amp;"A")</f>
        <v>#REF!</v>
      </c>
      <c r="J69" s="116" t="e">
        <f>+SUMIFS(#REF!,#REF!,"="&amp;A69,#REF!,"="&amp;"A")</f>
        <v>#REF!</v>
      </c>
    </row>
    <row r="70" spans="1:10" ht="15" customHeight="1" x14ac:dyDescent="0.25">
      <c r="A70" s="2" t="s">
        <v>103</v>
      </c>
      <c r="B70" s="4" t="s">
        <v>104</v>
      </c>
      <c r="C70" s="2" t="s">
        <v>137</v>
      </c>
      <c r="D70" s="116" t="e">
        <f>+SUMIFS(#REF!,#REF!,"="&amp;A70,#REF!,"="&amp;"A")</f>
        <v>#REF!</v>
      </c>
      <c r="E70" s="116" t="e">
        <f>+SUMIFS(#REF!,#REF!,"="&amp;A70,#REF!,"="&amp;"A")</f>
        <v>#REF!</v>
      </c>
      <c r="F70" s="116" t="e">
        <f>+SUMIFS(#REF!,#REF!,"="&amp;A70,#REF!,"="&amp;"A")</f>
        <v>#REF!</v>
      </c>
      <c r="G70" s="116" t="e">
        <f>+SUMIFS(#REF!,#REF!,"="&amp;A70,#REF!,"="&amp;"A")</f>
        <v>#REF!</v>
      </c>
      <c r="H70" s="116" t="e">
        <f>+SUMIFS(#REF!,#REF!,"="&amp;A70,#REF!,"="&amp;"A")</f>
        <v>#REF!</v>
      </c>
      <c r="I70" s="116" t="e">
        <f>+SUMIFS(#REF!,#REF!,"="&amp;A70,#REF!,"="&amp;"A")</f>
        <v>#REF!</v>
      </c>
      <c r="J70" s="116" t="e">
        <f>+SUMIFS(#REF!,#REF!,"="&amp;A70,#REF!,"="&amp;"A")</f>
        <v>#REF!</v>
      </c>
    </row>
    <row r="71" spans="1:10" ht="15" customHeight="1" x14ac:dyDescent="0.25">
      <c r="A71" s="2" t="s">
        <v>105</v>
      </c>
      <c r="B71" s="4" t="s">
        <v>106</v>
      </c>
      <c r="C71" s="2" t="s">
        <v>137</v>
      </c>
      <c r="D71" s="116" t="e">
        <f>+SUMIFS(#REF!,#REF!,"="&amp;A71,#REF!,"="&amp;"A")</f>
        <v>#REF!</v>
      </c>
      <c r="E71" s="116" t="e">
        <f>+SUMIFS(#REF!,#REF!,"="&amp;A71,#REF!,"="&amp;"A")</f>
        <v>#REF!</v>
      </c>
      <c r="F71" s="116" t="e">
        <f>+SUMIFS(#REF!,#REF!,"="&amp;A71,#REF!,"="&amp;"A")</f>
        <v>#REF!</v>
      </c>
      <c r="G71" s="116" t="e">
        <f>+SUMIFS(#REF!,#REF!,"="&amp;A71,#REF!,"="&amp;"A")</f>
        <v>#REF!</v>
      </c>
      <c r="H71" s="116" t="e">
        <f>+SUMIFS(#REF!,#REF!,"="&amp;A71,#REF!,"="&amp;"A")</f>
        <v>#REF!</v>
      </c>
      <c r="I71" s="116" t="e">
        <f>+SUMIFS(#REF!,#REF!,"="&amp;A71,#REF!,"="&amp;"A")</f>
        <v>#REF!</v>
      </c>
      <c r="J71" s="116" t="e">
        <f>+SUMIFS(#REF!,#REF!,"="&amp;A71,#REF!,"="&amp;"A")</f>
        <v>#REF!</v>
      </c>
    </row>
    <row r="72" spans="1:10" ht="15" customHeight="1" x14ac:dyDescent="0.25">
      <c r="A72" s="2" t="s">
        <v>107</v>
      </c>
      <c r="B72" s="4" t="s">
        <v>108</v>
      </c>
      <c r="C72" s="2" t="s">
        <v>137</v>
      </c>
      <c r="D72" s="116" t="e">
        <f>+SUMIFS(#REF!,#REF!,"="&amp;A72,#REF!,"="&amp;"A")</f>
        <v>#REF!</v>
      </c>
      <c r="E72" s="116" t="e">
        <f>+SUMIFS(#REF!,#REF!,"="&amp;A72,#REF!,"="&amp;"A")</f>
        <v>#REF!</v>
      </c>
      <c r="F72" s="116" t="e">
        <f>+SUMIFS(#REF!,#REF!,"="&amp;A72,#REF!,"="&amp;"A")</f>
        <v>#REF!</v>
      </c>
      <c r="G72" s="116" t="e">
        <f>+SUMIFS(#REF!,#REF!,"="&amp;A72,#REF!,"="&amp;"A")</f>
        <v>#REF!</v>
      </c>
      <c r="H72" s="116" t="e">
        <f>+SUMIFS(#REF!,#REF!,"="&amp;A72,#REF!,"="&amp;"A")</f>
        <v>#REF!</v>
      </c>
      <c r="I72" s="116" t="e">
        <f>+SUMIFS(#REF!,#REF!,"="&amp;A72,#REF!,"="&amp;"A")</f>
        <v>#REF!</v>
      </c>
      <c r="J72" s="116" t="e">
        <f>+SUMIFS(#REF!,#REF!,"="&amp;A72,#REF!,"="&amp;"A")</f>
        <v>#REF!</v>
      </c>
    </row>
    <row r="73" spans="1:10" ht="15" customHeight="1" x14ac:dyDescent="0.25">
      <c r="A73" s="2" t="s">
        <v>109</v>
      </c>
      <c r="B73" s="4" t="s">
        <v>110</v>
      </c>
      <c r="C73" s="2" t="s">
        <v>137</v>
      </c>
      <c r="D73" s="116" t="e">
        <f>+SUMIFS(#REF!,#REF!,"="&amp;A73,#REF!,"="&amp;"A")</f>
        <v>#REF!</v>
      </c>
      <c r="E73" s="116" t="e">
        <f>+SUMIFS(#REF!,#REF!,"="&amp;A73,#REF!,"="&amp;"A")</f>
        <v>#REF!</v>
      </c>
      <c r="F73" s="116" t="e">
        <f>+SUMIFS(#REF!,#REF!,"="&amp;A73,#REF!,"="&amp;"A")</f>
        <v>#REF!</v>
      </c>
      <c r="G73" s="116" t="e">
        <f>+SUMIFS(#REF!,#REF!,"="&amp;A73,#REF!,"="&amp;"A")</f>
        <v>#REF!</v>
      </c>
      <c r="H73" s="116" t="e">
        <f>+SUMIFS(#REF!,#REF!,"="&amp;A73,#REF!,"="&amp;"A")</f>
        <v>#REF!</v>
      </c>
      <c r="I73" s="116" t="e">
        <f>+SUMIFS(#REF!,#REF!,"="&amp;A73,#REF!,"="&amp;"A")</f>
        <v>#REF!</v>
      </c>
      <c r="J73" s="116" t="e">
        <f>+SUMIFS(#REF!,#REF!,"="&amp;A73,#REF!,"="&amp;"A")</f>
        <v>#REF!</v>
      </c>
    </row>
    <row r="74" spans="1:10" ht="15" customHeight="1" x14ac:dyDescent="0.25">
      <c r="A74" s="2" t="s">
        <v>111</v>
      </c>
      <c r="B74" s="4" t="s">
        <v>112</v>
      </c>
      <c r="C74" s="2" t="s">
        <v>137</v>
      </c>
      <c r="D74" s="116" t="e">
        <f>+SUMIFS(#REF!,#REF!,"="&amp;A74,#REF!,"="&amp;"A")</f>
        <v>#REF!</v>
      </c>
      <c r="E74" s="116" t="e">
        <f>+SUMIFS(#REF!,#REF!,"="&amp;A74,#REF!,"="&amp;"A")</f>
        <v>#REF!</v>
      </c>
      <c r="F74" s="116" t="e">
        <f>+SUMIFS(#REF!,#REF!,"="&amp;A74,#REF!,"="&amp;"A")</f>
        <v>#REF!</v>
      </c>
      <c r="G74" s="116" t="e">
        <f>+SUMIFS(#REF!,#REF!,"="&amp;A74,#REF!,"="&amp;"A")</f>
        <v>#REF!</v>
      </c>
      <c r="H74" s="116" t="e">
        <f>+SUMIFS(#REF!,#REF!,"="&amp;A74,#REF!,"="&amp;"A")</f>
        <v>#REF!</v>
      </c>
      <c r="I74" s="116" t="e">
        <f>+SUMIFS(#REF!,#REF!,"="&amp;A74,#REF!,"="&amp;"A")</f>
        <v>#REF!</v>
      </c>
      <c r="J74" s="116" t="e">
        <f>+SUMIFS(#REF!,#REF!,"="&amp;A74,#REF!,"="&amp;"A")</f>
        <v>#REF!</v>
      </c>
    </row>
    <row r="75" spans="1:10" ht="15" customHeight="1" x14ac:dyDescent="0.25">
      <c r="A75" s="2" t="s">
        <v>113</v>
      </c>
      <c r="B75" s="4" t="s">
        <v>114</v>
      </c>
      <c r="C75" s="2" t="s">
        <v>137</v>
      </c>
      <c r="D75" s="116" t="e">
        <f>+SUMIFS(#REF!,#REF!,"="&amp;A75,#REF!,"="&amp;"A")</f>
        <v>#REF!</v>
      </c>
      <c r="E75" s="116" t="e">
        <f>+SUMIFS(#REF!,#REF!,"="&amp;A75,#REF!,"="&amp;"A")</f>
        <v>#REF!</v>
      </c>
      <c r="F75" s="116" t="e">
        <f>+SUMIFS(#REF!,#REF!,"="&amp;A75,#REF!,"="&amp;"A")</f>
        <v>#REF!</v>
      </c>
      <c r="G75" s="116" t="e">
        <f>+SUMIFS(#REF!,#REF!,"="&amp;A75,#REF!,"="&amp;"A")</f>
        <v>#REF!</v>
      </c>
      <c r="H75" s="116" t="e">
        <f>+SUMIFS(#REF!,#REF!,"="&amp;A75,#REF!,"="&amp;"A")</f>
        <v>#REF!</v>
      </c>
      <c r="I75" s="116" t="e">
        <f>+SUMIFS(#REF!,#REF!,"="&amp;A75,#REF!,"="&amp;"A")</f>
        <v>#REF!</v>
      </c>
      <c r="J75" s="116" t="e">
        <f>+SUMIFS(#REF!,#REF!,"="&amp;A75,#REF!,"="&amp;"A")</f>
        <v>#REF!</v>
      </c>
    </row>
    <row r="76" spans="1:10" ht="15" customHeight="1" x14ac:dyDescent="0.25">
      <c r="A76" s="2" t="s">
        <v>115</v>
      </c>
      <c r="B76" s="4" t="s">
        <v>116</v>
      </c>
      <c r="C76" s="2" t="s">
        <v>137</v>
      </c>
      <c r="D76" s="116" t="e">
        <f>+SUMIFS(#REF!,#REF!,"="&amp;A76,#REF!,"="&amp;"A")</f>
        <v>#REF!</v>
      </c>
      <c r="E76" s="116" t="e">
        <f>+SUMIFS(#REF!,#REF!,"="&amp;A76,#REF!,"="&amp;"A")</f>
        <v>#REF!</v>
      </c>
      <c r="F76" s="116" t="e">
        <f>+SUMIFS(#REF!,#REF!,"="&amp;A76,#REF!,"="&amp;"A")</f>
        <v>#REF!</v>
      </c>
      <c r="G76" s="116" t="e">
        <f>+SUMIFS(#REF!,#REF!,"="&amp;A76,#REF!,"="&amp;"A")</f>
        <v>#REF!</v>
      </c>
      <c r="H76" s="116" t="e">
        <f>+SUMIFS(#REF!,#REF!,"="&amp;A76,#REF!,"="&amp;"A")</f>
        <v>#REF!</v>
      </c>
      <c r="I76" s="116" t="e">
        <f>+SUMIFS(#REF!,#REF!,"="&amp;A76,#REF!,"="&amp;"A")</f>
        <v>#REF!</v>
      </c>
      <c r="J76" s="116" t="e">
        <f>+SUMIFS(#REF!,#REF!,"="&amp;A76,#REF!,"="&amp;"A")</f>
        <v>#REF!</v>
      </c>
    </row>
    <row r="77" spans="1:10" ht="15" customHeight="1" x14ac:dyDescent="0.25">
      <c r="A77" s="2" t="s">
        <v>117</v>
      </c>
      <c r="B77" s="4" t="s">
        <v>118</v>
      </c>
      <c r="C77" s="2" t="s">
        <v>137</v>
      </c>
      <c r="D77" s="116" t="e">
        <f>+SUMIFS(#REF!,#REF!,"="&amp;A77,#REF!,"="&amp;"A")</f>
        <v>#REF!</v>
      </c>
      <c r="E77" s="116" t="e">
        <f>+SUMIFS(#REF!,#REF!,"="&amp;A77,#REF!,"="&amp;"A")</f>
        <v>#REF!</v>
      </c>
      <c r="F77" s="116" t="e">
        <f>+SUMIFS(#REF!,#REF!,"="&amp;A77,#REF!,"="&amp;"A")</f>
        <v>#REF!</v>
      </c>
      <c r="G77" s="116" t="e">
        <f>+SUMIFS(#REF!,#REF!,"="&amp;A77,#REF!,"="&amp;"A")</f>
        <v>#REF!</v>
      </c>
      <c r="H77" s="116" t="e">
        <f>+SUMIFS(#REF!,#REF!,"="&amp;A77,#REF!,"="&amp;"A")</f>
        <v>#REF!</v>
      </c>
      <c r="I77" s="116" t="e">
        <f>+SUMIFS(#REF!,#REF!,"="&amp;A77,#REF!,"="&amp;"A")</f>
        <v>#REF!</v>
      </c>
      <c r="J77" s="116" t="e">
        <f>+SUMIFS(#REF!,#REF!,"="&amp;A77,#REF!,"="&amp;"A")</f>
        <v>#REF!</v>
      </c>
    </row>
    <row r="78" spans="1:10" ht="15" customHeight="1" x14ac:dyDescent="0.25">
      <c r="A78" s="2" t="s">
        <v>119</v>
      </c>
      <c r="B78" s="4" t="s">
        <v>120</v>
      </c>
      <c r="C78" s="2" t="s">
        <v>137</v>
      </c>
      <c r="D78" s="116" t="e">
        <f>+SUMIFS(#REF!,#REF!,"="&amp;A78,#REF!,"="&amp;"A")</f>
        <v>#REF!</v>
      </c>
      <c r="E78" s="116" t="e">
        <f>+SUMIFS(#REF!,#REF!,"="&amp;A78,#REF!,"="&amp;"A")</f>
        <v>#REF!</v>
      </c>
      <c r="F78" s="116" t="e">
        <f>+SUMIFS(#REF!,#REF!,"="&amp;A78,#REF!,"="&amp;"A")</f>
        <v>#REF!</v>
      </c>
      <c r="G78" s="116" t="e">
        <f>+SUMIFS(#REF!,#REF!,"="&amp;A78,#REF!,"="&amp;"A")</f>
        <v>#REF!</v>
      </c>
      <c r="H78" s="116" t="e">
        <f>+SUMIFS(#REF!,#REF!,"="&amp;A78,#REF!,"="&amp;"A")</f>
        <v>#REF!</v>
      </c>
      <c r="I78" s="116" t="e">
        <f>+SUMIFS(#REF!,#REF!,"="&amp;A78,#REF!,"="&amp;"A")</f>
        <v>#REF!</v>
      </c>
      <c r="J78" s="116" t="e">
        <f>+SUMIFS(#REF!,#REF!,"="&amp;A78,#REF!,"="&amp;"A")</f>
        <v>#REF!</v>
      </c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 s="118" t="s">
        <v>141</v>
      </c>
      <c r="B80" s="118"/>
      <c r="C80" s="118"/>
      <c r="D80" s="118"/>
      <c r="E80" s="118"/>
      <c r="F80" s="118"/>
      <c r="G80" s="118"/>
      <c r="H80" s="118"/>
      <c r="I80" s="118"/>
      <c r="J80" s="118"/>
    </row>
    <row r="81" spans="1:10" x14ac:dyDescent="0.25">
      <c r="A81" s="5" t="s">
        <v>124</v>
      </c>
      <c r="B81" s="5" t="s">
        <v>125</v>
      </c>
      <c r="C81" s="5" t="s">
        <v>126</v>
      </c>
      <c r="D81" s="5" t="s">
        <v>127</v>
      </c>
      <c r="E81" s="5" t="s">
        <v>128</v>
      </c>
      <c r="F81" s="5" t="s">
        <v>129</v>
      </c>
      <c r="G81" s="5" t="s">
        <v>130</v>
      </c>
      <c r="H81" s="5" t="s">
        <v>121</v>
      </c>
      <c r="I81" s="5" t="s">
        <v>131</v>
      </c>
      <c r="J81" s="5" t="s">
        <v>122</v>
      </c>
    </row>
    <row r="82" spans="1:10" ht="15" customHeight="1" x14ac:dyDescent="0.25">
      <c r="A82" s="2" t="s">
        <v>3</v>
      </c>
      <c r="B82" s="4" t="s">
        <v>4</v>
      </c>
      <c r="C82" s="2" t="s">
        <v>132</v>
      </c>
      <c r="D82" s="116" t="e">
        <f>+SUMIFS(#REF!,#REF!,"="&amp;A82,#REF!,"="&amp;"B")</f>
        <v>#REF!</v>
      </c>
      <c r="E82" s="116" t="e">
        <f>+SUMIFS(#REF!,#REF!,"="&amp;A82,#REF!,"="&amp;"B")</f>
        <v>#REF!</v>
      </c>
      <c r="F82" s="116" t="e">
        <f>+SUMIFS(#REF!,#REF!,"="&amp;A82,#REF!,"="&amp;"B")</f>
        <v>#REF!</v>
      </c>
      <c r="G82" s="116" t="e">
        <f>+SUMIFS(#REF!,#REF!,"="&amp;A82,#REF!,"="&amp;"B")</f>
        <v>#REF!</v>
      </c>
      <c r="H82" s="116" t="e">
        <f>+SUMIFS(#REF!,#REF!,"="&amp;A82,#REF!,"="&amp;"B")</f>
        <v>#REF!</v>
      </c>
      <c r="I82" s="116" t="e">
        <f>+SUMIFS(#REF!,#REF!,"="&amp;A82,#REF!,"="&amp;"B")</f>
        <v>#REF!</v>
      </c>
      <c r="J82" s="116" t="e">
        <f>+SUMIFS(#REF!,#REF!,"="&amp;A82,#REF!,"="&amp;"B")</f>
        <v>#REF!</v>
      </c>
    </row>
    <row r="83" spans="1:10" ht="15" customHeight="1" x14ac:dyDescent="0.25">
      <c r="A83" s="2" t="s">
        <v>45</v>
      </c>
      <c r="B83" s="4" t="s">
        <v>46</v>
      </c>
      <c r="C83" s="2" t="s">
        <v>133</v>
      </c>
      <c r="D83" s="116" t="e">
        <f>+SUMIFS(#REF!,#REF!,"="&amp;A83,#REF!,"="&amp;"B")</f>
        <v>#REF!</v>
      </c>
      <c r="E83" s="116" t="e">
        <f>+SUMIFS(#REF!,#REF!,"="&amp;A83,#REF!,"="&amp;"B")</f>
        <v>#REF!</v>
      </c>
      <c r="F83" s="116" t="e">
        <f>+SUMIFS(#REF!,#REF!,"="&amp;A83,#REF!,"="&amp;"B")</f>
        <v>#REF!</v>
      </c>
      <c r="G83" s="116" t="e">
        <f>+SUMIFS(#REF!,#REF!,"="&amp;A83,#REF!,"="&amp;"B")</f>
        <v>#REF!</v>
      </c>
      <c r="H83" s="116" t="e">
        <f>+SUMIFS(#REF!,#REF!,"="&amp;A83,#REF!,"="&amp;"B")</f>
        <v>#REF!</v>
      </c>
      <c r="I83" s="116" t="e">
        <f>+SUMIFS(#REF!,#REF!,"="&amp;A83,#REF!,"="&amp;"B")</f>
        <v>#REF!</v>
      </c>
      <c r="J83" s="116" t="e">
        <f>+SUMIFS(#REF!,#REF!,"="&amp;A83,#REF!,"="&amp;"B")</f>
        <v>#REF!</v>
      </c>
    </row>
    <row r="84" spans="1:10" ht="15" customHeight="1" x14ac:dyDescent="0.25">
      <c r="A84" s="2" t="s">
        <v>47</v>
      </c>
      <c r="B84" s="4" t="s">
        <v>48</v>
      </c>
      <c r="C84" s="2" t="s">
        <v>134</v>
      </c>
      <c r="D84" s="116" t="e">
        <f>+SUMIFS(#REF!,#REF!,"="&amp;A84,#REF!,"="&amp;"B")</f>
        <v>#REF!</v>
      </c>
      <c r="E84" s="116" t="e">
        <f>+SUMIFS(#REF!,#REF!,"="&amp;A84,#REF!,"="&amp;"B")</f>
        <v>#REF!</v>
      </c>
      <c r="F84" s="116" t="e">
        <f>+SUMIFS(#REF!,#REF!,"="&amp;A84,#REF!,"="&amp;"B")</f>
        <v>#REF!</v>
      </c>
      <c r="G84" s="116" t="e">
        <f>+SUMIFS(#REF!,#REF!,"="&amp;A84,#REF!,"="&amp;"B")</f>
        <v>#REF!</v>
      </c>
      <c r="H84" s="116" t="e">
        <f>+SUMIFS(#REF!,#REF!,"="&amp;A84,#REF!,"="&amp;"B")</f>
        <v>#REF!</v>
      </c>
      <c r="I84" s="116" t="e">
        <f>+SUMIFS(#REF!,#REF!,"="&amp;A84,#REF!,"="&amp;"B")</f>
        <v>#REF!</v>
      </c>
      <c r="J84" s="116" t="e">
        <f>+SUMIFS(#REF!,#REF!,"="&amp;A84,#REF!,"="&amp;"B")</f>
        <v>#REF!</v>
      </c>
    </row>
    <row r="85" spans="1:10" ht="15" customHeight="1" x14ac:dyDescent="0.25">
      <c r="A85" s="2" t="s">
        <v>49</v>
      </c>
      <c r="B85" s="4" t="s">
        <v>50</v>
      </c>
      <c r="C85" s="2" t="s">
        <v>135</v>
      </c>
      <c r="D85" s="116" t="e">
        <f>+SUMIFS(#REF!,#REF!,"="&amp;A85,#REF!,"="&amp;"B")</f>
        <v>#REF!</v>
      </c>
      <c r="E85" s="116" t="e">
        <f>+SUMIFS(#REF!,#REF!,"="&amp;A85,#REF!,"="&amp;"B")</f>
        <v>#REF!</v>
      </c>
      <c r="F85" s="116" t="e">
        <f>+SUMIFS(#REF!,#REF!,"="&amp;A85,#REF!,"="&amp;"B")</f>
        <v>#REF!</v>
      </c>
      <c r="G85" s="116" t="e">
        <f>+SUMIFS(#REF!,#REF!,"="&amp;A85,#REF!,"="&amp;"B")</f>
        <v>#REF!</v>
      </c>
      <c r="H85" s="116" t="e">
        <f>+SUMIFS(#REF!,#REF!,"="&amp;A85,#REF!,"="&amp;"B")</f>
        <v>#REF!</v>
      </c>
      <c r="I85" s="116" t="e">
        <f>+SUMIFS(#REF!,#REF!,"="&amp;A85,#REF!,"="&amp;"B")</f>
        <v>#REF!</v>
      </c>
      <c r="J85" s="116" t="e">
        <f>+SUMIFS(#REF!,#REF!,"="&amp;A85,#REF!,"="&amp;"B")</f>
        <v>#REF!</v>
      </c>
    </row>
    <row r="86" spans="1:10" ht="15" customHeight="1" x14ac:dyDescent="0.25">
      <c r="A86" s="2" t="s">
        <v>51</v>
      </c>
      <c r="B86" s="4" t="s">
        <v>52</v>
      </c>
      <c r="C86" s="2" t="s">
        <v>136</v>
      </c>
      <c r="D86" s="116" t="e">
        <f>+SUMIFS(#REF!,#REF!,"="&amp;A86,#REF!,"="&amp;"B")</f>
        <v>#REF!</v>
      </c>
      <c r="E86" s="116" t="e">
        <f>+SUMIFS(#REF!,#REF!,"="&amp;A86,#REF!,"="&amp;"B")</f>
        <v>#REF!</v>
      </c>
      <c r="F86" s="116" t="e">
        <f>+SUMIFS(#REF!,#REF!,"="&amp;A86,#REF!,"="&amp;"B")</f>
        <v>#REF!</v>
      </c>
      <c r="G86" s="116" t="e">
        <f>+SUMIFS(#REF!,#REF!,"="&amp;A86,#REF!,"="&amp;"B")</f>
        <v>#REF!</v>
      </c>
      <c r="H86" s="116" t="e">
        <f>+SUMIFS(#REF!,#REF!,"="&amp;A86,#REF!,"="&amp;"B")</f>
        <v>#REF!</v>
      </c>
      <c r="I86" s="116" t="e">
        <f>+SUMIFS(#REF!,#REF!,"="&amp;A86,#REF!,"="&amp;"B")</f>
        <v>#REF!</v>
      </c>
      <c r="J86" s="116" t="e">
        <f>+SUMIFS(#REF!,#REF!,"="&amp;A86,#REF!,"="&amp;"B")</f>
        <v>#REF!</v>
      </c>
    </row>
    <row r="87" spans="1:10" ht="15" customHeight="1" x14ac:dyDescent="0.25">
      <c r="A87" s="2" t="s">
        <v>61</v>
      </c>
      <c r="B87" s="4" t="s">
        <v>62</v>
      </c>
      <c r="C87" s="2" t="s">
        <v>137</v>
      </c>
      <c r="D87" s="116" t="e">
        <f>+SUMIFS(#REF!,#REF!,"="&amp;A87,#REF!,"="&amp;"B")</f>
        <v>#REF!</v>
      </c>
      <c r="E87" s="116" t="e">
        <f>+SUMIFS(#REF!,#REF!,"="&amp;A87,#REF!,"="&amp;"B")</f>
        <v>#REF!</v>
      </c>
      <c r="F87" s="116" t="e">
        <f>+SUMIFS(#REF!,#REF!,"="&amp;A87,#REF!,"="&amp;"B")</f>
        <v>#REF!</v>
      </c>
      <c r="G87" s="116" t="e">
        <f>+SUMIFS(#REF!,#REF!,"="&amp;A87,#REF!,"="&amp;"B")</f>
        <v>#REF!</v>
      </c>
      <c r="H87" s="116" t="e">
        <f>+SUMIFS(#REF!,#REF!,"="&amp;A87,#REF!,"="&amp;"B")</f>
        <v>#REF!</v>
      </c>
      <c r="I87" s="116" t="e">
        <f>+SUMIFS(#REF!,#REF!,"="&amp;A87,#REF!,"="&amp;"B")</f>
        <v>#REF!</v>
      </c>
      <c r="J87" s="116" t="e">
        <f>+SUMIFS(#REF!,#REF!,"="&amp;A87,#REF!,"="&amp;"B")</f>
        <v>#REF!</v>
      </c>
    </row>
    <row r="88" spans="1:10" ht="15" customHeight="1" x14ac:dyDescent="0.25">
      <c r="A88" s="2" t="s">
        <v>63</v>
      </c>
      <c r="B88" s="4" t="s">
        <v>64</v>
      </c>
      <c r="C88" s="2" t="s">
        <v>137</v>
      </c>
      <c r="D88" s="116" t="e">
        <f>+SUMIFS(#REF!,#REF!,"="&amp;A88,#REF!,"="&amp;"B")</f>
        <v>#REF!</v>
      </c>
      <c r="E88" s="116" t="e">
        <f>+SUMIFS(#REF!,#REF!,"="&amp;A88,#REF!,"="&amp;"B")</f>
        <v>#REF!</v>
      </c>
      <c r="F88" s="116" t="e">
        <f>+SUMIFS(#REF!,#REF!,"="&amp;A88,#REF!,"="&amp;"B")</f>
        <v>#REF!</v>
      </c>
      <c r="G88" s="116" t="e">
        <f>+SUMIFS(#REF!,#REF!,"="&amp;A88,#REF!,"="&amp;"B")</f>
        <v>#REF!</v>
      </c>
      <c r="H88" s="116" t="e">
        <f>+SUMIFS(#REF!,#REF!,"="&amp;A88,#REF!,"="&amp;"B")</f>
        <v>#REF!</v>
      </c>
      <c r="I88" s="116" t="e">
        <f>+SUMIFS(#REF!,#REF!,"="&amp;A88,#REF!,"="&amp;"B")</f>
        <v>#REF!</v>
      </c>
      <c r="J88" s="116" t="e">
        <f>+SUMIFS(#REF!,#REF!,"="&amp;A88,#REF!,"="&amp;"B")</f>
        <v>#REF!</v>
      </c>
    </row>
    <row r="89" spans="1:10" ht="15" customHeight="1" x14ac:dyDescent="0.25">
      <c r="A89" s="2" t="s">
        <v>65</v>
      </c>
      <c r="B89" s="4" t="s">
        <v>66</v>
      </c>
      <c r="C89" s="2" t="s">
        <v>137</v>
      </c>
      <c r="D89" s="116" t="e">
        <f>+SUMIFS(#REF!,#REF!,"="&amp;A89,#REF!,"="&amp;"B")</f>
        <v>#REF!</v>
      </c>
      <c r="E89" s="116" t="e">
        <f>+SUMIFS(#REF!,#REF!,"="&amp;A89,#REF!,"="&amp;"B")</f>
        <v>#REF!</v>
      </c>
      <c r="F89" s="116" t="e">
        <f>+SUMIFS(#REF!,#REF!,"="&amp;A89,#REF!,"="&amp;"B")</f>
        <v>#REF!</v>
      </c>
      <c r="G89" s="116" t="e">
        <f>+SUMIFS(#REF!,#REF!,"="&amp;A89,#REF!,"="&amp;"B")</f>
        <v>#REF!</v>
      </c>
      <c r="H89" s="116" t="e">
        <f>+SUMIFS(#REF!,#REF!,"="&amp;A89,#REF!,"="&amp;"B")</f>
        <v>#REF!</v>
      </c>
      <c r="I89" s="116" t="e">
        <f>+SUMIFS(#REF!,#REF!,"="&amp;A89,#REF!,"="&amp;"B")</f>
        <v>#REF!</v>
      </c>
      <c r="J89" s="116" t="e">
        <f>+SUMIFS(#REF!,#REF!,"="&amp;A89,#REF!,"="&amp;"B")</f>
        <v>#REF!</v>
      </c>
    </row>
    <row r="90" spans="1:10" ht="15" customHeight="1" x14ac:dyDescent="0.25">
      <c r="A90" s="2" t="s">
        <v>67</v>
      </c>
      <c r="B90" s="4" t="s">
        <v>68</v>
      </c>
      <c r="C90" s="2" t="s">
        <v>137</v>
      </c>
      <c r="D90" s="116" t="e">
        <f>+SUMIFS(#REF!,#REF!,"="&amp;A90,#REF!,"="&amp;"B")</f>
        <v>#REF!</v>
      </c>
      <c r="E90" s="116" t="e">
        <f>+SUMIFS(#REF!,#REF!,"="&amp;A90,#REF!,"="&amp;"B")</f>
        <v>#REF!</v>
      </c>
      <c r="F90" s="116" t="e">
        <f>+SUMIFS(#REF!,#REF!,"="&amp;A90,#REF!,"="&amp;"B")</f>
        <v>#REF!</v>
      </c>
      <c r="G90" s="116" t="e">
        <f>+SUMIFS(#REF!,#REF!,"="&amp;A90,#REF!,"="&amp;"B")</f>
        <v>#REF!</v>
      </c>
      <c r="H90" s="116" t="e">
        <f>+SUMIFS(#REF!,#REF!,"="&amp;A90,#REF!,"="&amp;"B")</f>
        <v>#REF!</v>
      </c>
      <c r="I90" s="116" t="e">
        <f>+SUMIFS(#REF!,#REF!,"="&amp;A90,#REF!,"="&amp;"B")</f>
        <v>#REF!</v>
      </c>
      <c r="J90" s="116" t="e">
        <f>+SUMIFS(#REF!,#REF!,"="&amp;A90,#REF!,"="&amp;"B")</f>
        <v>#REF!</v>
      </c>
    </row>
    <row r="91" spans="1:10" ht="15" customHeight="1" x14ac:dyDescent="0.25">
      <c r="A91" s="2" t="s">
        <v>69</v>
      </c>
      <c r="B91" s="4" t="s">
        <v>70</v>
      </c>
      <c r="C91" s="2" t="s">
        <v>137</v>
      </c>
      <c r="D91" s="116" t="e">
        <f>+SUMIFS(#REF!,#REF!,"="&amp;A91,#REF!,"="&amp;"B")</f>
        <v>#REF!</v>
      </c>
      <c r="E91" s="116" t="e">
        <f>+SUMIFS(#REF!,#REF!,"="&amp;A91,#REF!,"="&amp;"B")</f>
        <v>#REF!</v>
      </c>
      <c r="F91" s="116" t="e">
        <f>+SUMIFS(#REF!,#REF!,"="&amp;A91,#REF!,"="&amp;"B")</f>
        <v>#REF!</v>
      </c>
      <c r="G91" s="116" t="e">
        <f>+SUMIFS(#REF!,#REF!,"="&amp;A91,#REF!,"="&amp;"B")</f>
        <v>#REF!</v>
      </c>
      <c r="H91" s="116" t="e">
        <f>+SUMIFS(#REF!,#REF!,"="&amp;A91,#REF!,"="&amp;"B")</f>
        <v>#REF!</v>
      </c>
      <c r="I91" s="116" t="e">
        <f>+SUMIFS(#REF!,#REF!,"="&amp;A91,#REF!,"="&amp;"B")</f>
        <v>#REF!</v>
      </c>
      <c r="J91" s="116" t="e">
        <f>+SUMIFS(#REF!,#REF!,"="&amp;A91,#REF!,"="&amp;"B")</f>
        <v>#REF!</v>
      </c>
    </row>
    <row r="92" spans="1:10" ht="15" customHeight="1" x14ac:dyDescent="0.25">
      <c r="A92" s="2" t="s">
        <v>71</v>
      </c>
      <c r="B92" s="4" t="s">
        <v>72</v>
      </c>
      <c r="C92" s="2" t="s">
        <v>137</v>
      </c>
      <c r="D92" s="116" t="e">
        <f>+SUMIFS(#REF!,#REF!,"="&amp;A92,#REF!,"="&amp;"B")</f>
        <v>#REF!</v>
      </c>
      <c r="E92" s="116" t="e">
        <f>+SUMIFS(#REF!,#REF!,"="&amp;A92,#REF!,"="&amp;"B")</f>
        <v>#REF!</v>
      </c>
      <c r="F92" s="116" t="e">
        <f>+SUMIFS(#REF!,#REF!,"="&amp;A92,#REF!,"="&amp;"B")</f>
        <v>#REF!</v>
      </c>
      <c r="G92" s="116" t="e">
        <f>+SUMIFS(#REF!,#REF!,"="&amp;A92,#REF!,"="&amp;"B")</f>
        <v>#REF!</v>
      </c>
      <c r="H92" s="116" t="e">
        <f>+SUMIFS(#REF!,#REF!,"="&amp;A92,#REF!,"="&amp;"B")</f>
        <v>#REF!</v>
      </c>
      <c r="I92" s="116" t="e">
        <f>+SUMIFS(#REF!,#REF!,"="&amp;A92,#REF!,"="&amp;"B")</f>
        <v>#REF!</v>
      </c>
      <c r="J92" s="116" t="e">
        <f>+SUMIFS(#REF!,#REF!,"="&amp;A92,#REF!,"="&amp;"B")</f>
        <v>#REF!</v>
      </c>
    </row>
    <row r="93" spans="1:10" ht="15" customHeight="1" x14ac:dyDescent="0.25">
      <c r="A93" s="2" t="s">
        <v>73</v>
      </c>
      <c r="B93" s="4" t="s">
        <v>74</v>
      </c>
      <c r="C93" s="2" t="s">
        <v>137</v>
      </c>
      <c r="D93" s="116" t="e">
        <f>+SUMIFS(#REF!,#REF!,"="&amp;A93,#REF!,"="&amp;"B")</f>
        <v>#REF!</v>
      </c>
      <c r="E93" s="116" t="e">
        <f>+SUMIFS(#REF!,#REF!,"="&amp;A93,#REF!,"="&amp;"B")</f>
        <v>#REF!</v>
      </c>
      <c r="F93" s="116" t="e">
        <f>+SUMIFS(#REF!,#REF!,"="&amp;A93,#REF!,"="&amp;"B")</f>
        <v>#REF!</v>
      </c>
      <c r="G93" s="116" t="e">
        <f>+SUMIFS(#REF!,#REF!,"="&amp;A93,#REF!,"="&amp;"B")</f>
        <v>#REF!</v>
      </c>
      <c r="H93" s="116" t="e">
        <f>+SUMIFS(#REF!,#REF!,"="&amp;A93,#REF!,"="&amp;"B")</f>
        <v>#REF!</v>
      </c>
      <c r="I93" s="116" t="e">
        <f>+SUMIFS(#REF!,#REF!,"="&amp;A93,#REF!,"="&amp;"B")</f>
        <v>#REF!</v>
      </c>
      <c r="J93" s="116" t="e">
        <f>+SUMIFS(#REF!,#REF!,"="&amp;A93,#REF!,"="&amp;"B")</f>
        <v>#REF!</v>
      </c>
    </row>
    <row r="94" spans="1:10" ht="15" customHeight="1" x14ac:dyDescent="0.25">
      <c r="A94" s="2" t="s">
        <v>75</v>
      </c>
      <c r="B94" s="4" t="s">
        <v>76</v>
      </c>
      <c r="C94" s="2" t="s">
        <v>137</v>
      </c>
      <c r="D94" s="116" t="e">
        <f>+SUMIFS(#REF!,#REF!,"="&amp;A94,#REF!,"="&amp;"B")</f>
        <v>#REF!</v>
      </c>
      <c r="E94" s="116" t="e">
        <f>+SUMIFS(#REF!,#REF!,"="&amp;A94,#REF!,"="&amp;"B")</f>
        <v>#REF!</v>
      </c>
      <c r="F94" s="116" t="e">
        <f>+SUMIFS(#REF!,#REF!,"="&amp;A94,#REF!,"="&amp;"B")</f>
        <v>#REF!</v>
      </c>
      <c r="G94" s="116" t="e">
        <f>+SUMIFS(#REF!,#REF!,"="&amp;A94,#REF!,"="&amp;"B")</f>
        <v>#REF!</v>
      </c>
      <c r="H94" s="116" t="e">
        <f>+SUMIFS(#REF!,#REF!,"="&amp;A94,#REF!,"="&amp;"B")</f>
        <v>#REF!</v>
      </c>
      <c r="I94" s="116" t="e">
        <f>+SUMIFS(#REF!,#REF!,"="&amp;A94,#REF!,"="&amp;"B")</f>
        <v>#REF!</v>
      </c>
      <c r="J94" s="116" t="e">
        <f>+SUMIFS(#REF!,#REF!,"="&amp;A94,#REF!,"="&amp;"B")</f>
        <v>#REF!</v>
      </c>
    </row>
    <row r="95" spans="1:10" ht="15" customHeight="1" x14ac:dyDescent="0.25">
      <c r="A95" s="2" t="s">
        <v>77</v>
      </c>
      <c r="B95" s="4" t="s">
        <v>78</v>
      </c>
      <c r="C95" s="2" t="s">
        <v>137</v>
      </c>
      <c r="D95" s="116" t="e">
        <f>+SUMIFS(#REF!,#REF!,"="&amp;A95,#REF!,"="&amp;"B")</f>
        <v>#REF!</v>
      </c>
      <c r="E95" s="116" t="e">
        <f>+SUMIFS(#REF!,#REF!,"="&amp;A95,#REF!,"="&amp;"B")</f>
        <v>#REF!</v>
      </c>
      <c r="F95" s="116" t="e">
        <f>+SUMIFS(#REF!,#REF!,"="&amp;A95,#REF!,"="&amp;"B")</f>
        <v>#REF!</v>
      </c>
      <c r="G95" s="116" t="e">
        <f>+SUMIFS(#REF!,#REF!,"="&amp;A95,#REF!,"="&amp;"B")</f>
        <v>#REF!</v>
      </c>
      <c r="H95" s="116" t="e">
        <f>+SUMIFS(#REF!,#REF!,"="&amp;A95,#REF!,"="&amp;"B")</f>
        <v>#REF!</v>
      </c>
      <c r="I95" s="116" t="e">
        <f>+SUMIFS(#REF!,#REF!,"="&amp;A95,#REF!,"="&amp;"B")</f>
        <v>#REF!</v>
      </c>
      <c r="J95" s="116" t="e">
        <f>+SUMIFS(#REF!,#REF!,"="&amp;A95,#REF!,"="&amp;"B")</f>
        <v>#REF!</v>
      </c>
    </row>
    <row r="96" spans="1:10" ht="15" customHeight="1" x14ac:dyDescent="0.25">
      <c r="A96" s="2" t="s">
        <v>79</v>
      </c>
      <c r="B96" s="4" t="s">
        <v>80</v>
      </c>
      <c r="C96" s="2" t="s">
        <v>137</v>
      </c>
      <c r="D96" s="116" t="e">
        <f>+SUMIFS(#REF!,#REF!,"="&amp;A96,#REF!,"="&amp;"B")</f>
        <v>#REF!</v>
      </c>
      <c r="E96" s="116" t="e">
        <f>+SUMIFS(#REF!,#REF!,"="&amp;A96,#REF!,"="&amp;"B")</f>
        <v>#REF!</v>
      </c>
      <c r="F96" s="116" t="e">
        <f>+SUMIFS(#REF!,#REF!,"="&amp;A96,#REF!,"="&amp;"B")</f>
        <v>#REF!</v>
      </c>
      <c r="G96" s="116" t="e">
        <f>+SUMIFS(#REF!,#REF!,"="&amp;A96,#REF!,"="&amp;"B")</f>
        <v>#REF!</v>
      </c>
      <c r="H96" s="116" t="e">
        <f>+SUMIFS(#REF!,#REF!,"="&amp;A96,#REF!,"="&amp;"B")</f>
        <v>#REF!</v>
      </c>
      <c r="I96" s="116" t="e">
        <f>+SUMIFS(#REF!,#REF!,"="&amp;A96,#REF!,"="&amp;"B")</f>
        <v>#REF!</v>
      </c>
      <c r="J96" s="116" t="e">
        <f>+SUMIFS(#REF!,#REF!,"="&amp;A96,#REF!,"="&amp;"B")</f>
        <v>#REF!</v>
      </c>
    </row>
    <row r="97" spans="1:10" ht="15" customHeight="1" x14ac:dyDescent="0.25">
      <c r="A97" s="2" t="s">
        <v>81</v>
      </c>
      <c r="B97" s="4" t="s">
        <v>82</v>
      </c>
      <c r="C97" s="2" t="s">
        <v>137</v>
      </c>
      <c r="D97" s="116" t="e">
        <f>+SUMIFS(#REF!,#REF!,"="&amp;A97,#REF!,"="&amp;"B")</f>
        <v>#REF!</v>
      </c>
      <c r="E97" s="116" t="e">
        <f>+SUMIFS(#REF!,#REF!,"="&amp;A97,#REF!,"="&amp;"B")</f>
        <v>#REF!</v>
      </c>
      <c r="F97" s="116" t="e">
        <f>+SUMIFS(#REF!,#REF!,"="&amp;A97,#REF!,"="&amp;"B")</f>
        <v>#REF!</v>
      </c>
      <c r="G97" s="116" t="e">
        <f>+SUMIFS(#REF!,#REF!,"="&amp;A97,#REF!,"="&amp;"B")</f>
        <v>#REF!</v>
      </c>
      <c r="H97" s="116" t="e">
        <f>+SUMIFS(#REF!,#REF!,"="&amp;A97,#REF!,"="&amp;"B")</f>
        <v>#REF!</v>
      </c>
      <c r="I97" s="116" t="e">
        <f>+SUMIFS(#REF!,#REF!,"="&amp;A97,#REF!,"="&amp;"B")</f>
        <v>#REF!</v>
      </c>
      <c r="J97" s="116" t="e">
        <f>+SUMIFS(#REF!,#REF!,"="&amp;A97,#REF!,"="&amp;"B")</f>
        <v>#REF!</v>
      </c>
    </row>
    <row r="98" spans="1:10" ht="15" customHeight="1" x14ac:dyDescent="0.25">
      <c r="A98" s="2" t="s">
        <v>83</v>
      </c>
      <c r="B98" s="4" t="s">
        <v>84</v>
      </c>
      <c r="C98" s="2" t="s">
        <v>137</v>
      </c>
      <c r="D98" s="116" t="e">
        <f>+SUMIFS(#REF!,#REF!,"="&amp;A98,#REF!,"="&amp;"B")</f>
        <v>#REF!</v>
      </c>
      <c r="E98" s="116" t="e">
        <f>+SUMIFS(#REF!,#REF!,"="&amp;A98,#REF!,"="&amp;"B")</f>
        <v>#REF!</v>
      </c>
      <c r="F98" s="116" t="e">
        <f>+SUMIFS(#REF!,#REF!,"="&amp;A98,#REF!,"="&amp;"B")</f>
        <v>#REF!</v>
      </c>
      <c r="G98" s="116" t="e">
        <f>+SUMIFS(#REF!,#REF!,"="&amp;A98,#REF!,"="&amp;"B")</f>
        <v>#REF!</v>
      </c>
      <c r="H98" s="116" t="e">
        <f>+SUMIFS(#REF!,#REF!,"="&amp;A98,#REF!,"="&amp;"B")</f>
        <v>#REF!</v>
      </c>
      <c r="I98" s="116" t="e">
        <f>+SUMIFS(#REF!,#REF!,"="&amp;A98,#REF!,"="&amp;"B")</f>
        <v>#REF!</v>
      </c>
      <c r="J98" s="116" t="e">
        <f>+SUMIFS(#REF!,#REF!,"="&amp;A98,#REF!,"="&amp;"B")</f>
        <v>#REF!</v>
      </c>
    </row>
    <row r="99" spans="1:10" ht="15" customHeight="1" x14ac:dyDescent="0.25">
      <c r="A99" s="2" t="s">
        <v>138</v>
      </c>
      <c r="B99" s="4" t="s">
        <v>139</v>
      </c>
      <c r="C99" s="2" t="s">
        <v>137</v>
      </c>
      <c r="D99" s="116" t="e">
        <f>+SUMIFS(#REF!,#REF!,"="&amp;A99,#REF!,"="&amp;"B")</f>
        <v>#REF!</v>
      </c>
      <c r="E99" s="116" t="e">
        <f>+SUMIFS(#REF!,#REF!,"="&amp;A99,#REF!,"="&amp;"B")</f>
        <v>#REF!</v>
      </c>
      <c r="F99" s="116" t="e">
        <f>+SUMIFS(#REF!,#REF!,"="&amp;A99,#REF!,"="&amp;"B")</f>
        <v>#REF!</v>
      </c>
      <c r="G99" s="116" t="e">
        <f>+SUMIFS(#REF!,#REF!,"="&amp;A99,#REF!,"="&amp;"B")</f>
        <v>#REF!</v>
      </c>
      <c r="H99" s="116" t="e">
        <f>+SUMIFS(#REF!,#REF!,"="&amp;A99,#REF!,"="&amp;"B")</f>
        <v>#REF!</v>
      </c>
      <c r="I99" s="116" t="e">
        <f>+SUMIFS(#REF!,#REF!,"="&amp;A99,#REF!,"="&amp;"B")</f>
        <v>#REF!</v>
      </c>
      <c r="J99" s="116" t="e">
        <f>+SUMIFS(#REF!,#REF!,"="&amp;A99,#REF!,"="&amp;"B")</f>
        <v>#REF!</v>
      </c>
    </row>
    <row r="100" spans="1:10" ht="15" customHeight="1" x14ac:dyDescent="0.25">
      <c r="A100" s="2" t="s">
        <v>85</v>
      </c>
      <c r="B100" s="4" t="s">
        <v>86</v>
      </c>
      <c r="C100" s="2" t="s">
        <v>137</v>
      </c>
      <c r="D100" s="116" t="e">
        <f>+SUMIFS(#REF!,#REF!,"="&amp;A100,#REF!,"="&amp;"B")</f>
        <v>#REF!</v>
      </c>
      <c r="E100" s="116" t="e">
        <f>+SUMIFS(#REF!,#REF!,"="&amp;A100,#REF!,"="&amp;"B")</f>
        <v>#REF!</v>
      </c>
      <c r="F100" s="116" t="e">
        <f>+SUMIFS(#REF!,#REF!,"="&amp;A100,#REF!,"="&amp;"B")</f>
        <v>#REF!</v>
      </c>
      <c r="G100" s="116" t="e">
        <f>+SUMIFS(#REF!,#REF!,"="&amp;A100,#REF!,"="&amp;"B")</f>
        <v>#REF!</v>
      </c>
      <c r="H100" s="116" t="e">
        <f>+SUMIFS(#REF!,#REF!,"="&amp;A100,#REF!,"="&amp;"B")</f>
        <v>#REF!</v>
      </c>
      <c r="I100" s="116" t="e">
        <f>+SUMIFS(#REF!,#REF!,"="&amp;A100,#REF!,"="&amp;"B")</f>
        <v>#REF!</v>
      </c>
      <c r="J100" s="116" t="e">
        <f>+SUMIFS(#REF!,#REF!,"="&amp;A100,#REF!,"="&amp;"B")</f>
        <v>#REF!</v>
      </c>
    </row>
    <row r="101" spans="1:10" ht="15" customHeight="1" x14ac:dyDescent="0.25">
      <c r="A101" s="2" t="s">
        <v>87</v>
      </c>
      <c r="B101" s="4" t="s">
        <v>88</v>
      </c>
      <c r="C101" s="2" t="s">
        <v>137</v>
      </c>
      <c r="D101" s="116" t="e">
        <f>+SUMIFS(#REF!,#REF!,"="&amp;A101,#REF!,"="&amp;"B")</f>
        <v>#REF!</v>
      </c>
      <c r="E101" s="116" t="e">
        <f>+SUMIFS(#REF!,#REF!,"="&amp;A101,#REF!,"="&amp;"B")</f>
        <v>#REF!</v>
      </c>
      <c r="F101" s="116" t="e">
        <f>+SUMIFS(#REF!,#REF!,"="&amp;A101,#REF!,"="&amp;"B")</f>
        <v>#REF!</v>
      </c>
      <c r="G101" s="116" t="e">
        <f>+SUMIFS(#REF!,#REF!,"="&amp;A101,#REF!,"="&amp;"B")</f>
        <v>#REF!</v>
      </c>
      <c r="H101" s="116" t="e">
        <f>+SUMIFS(#REF!,#REF!,"="&amp;A101,#REF!,"="&amp;"B")</f>
        <v>#REF!</v>
      </c>
      <c r="I101" s="116" t="e">
        <f>+SUMIFS(#REF!,#REF!,"="&amp;A101,#REF!,"="&amp;"B")</f>
        <v>#REF!</v>
      </c>
      <c r="J101" s="116" t="e">
        <f>+SUMIFS(#REF!,#REF!,"="&amp;A101,#REF!,"="&amp;"B")</f>
        <v>#REF!</v>
      </c>
    </row>
    <row r="102" spans="1:10" ht="15" customHeight="1" x14ac:dyDescent="0.25">
      <c r="A102" s="2" t="s">
        <v>89</v>
      </c>
      <c r="B102" s="4" t="s">
        <v>90</v>
      </c>
      <c r="C102" s="2" t="s">
        <v>137</v>
      </c>
      <c r="D102" s="116" t="e">
        <f>+SUMIFS(#REF!,#REF!,"="&amp;A102,#REF!,"="&amp;"B")</f>
        <v>#REF!</v>
      </c>
      <c r="E102" s="116" t="e">
        <f>+SUMIFS(#REF!,#REF!,"="&amp;A102,#REF!,"="&amp;"B")</f>
        <v>#REF!</v>
      </c>
      <c r="F102" s="116" t="e">
        <f>+SUMIFS(#REF!,#REF!,"="&amp;A102,#REF!,"="&amp;"B")</f>
        <v>#REF!</v>
      </c>
      <c r="G102" s="116" t="e">
        <f>+SUMIFS(#REF!,#REF!,"="&amp;A102,#REF!,"="&amp;"B")</f>
        <v>#REF!</v>
      </c>
      <c r="H102" s="116" t="e">
        <f>+SUMIFS(#REF!,#REF!,"="&amp;A102,#REF!,"="&amp;"B")</f>
        <v>#REF!</v>
      </c>
      <c r="I102" s="116" t="e">
        <f>+SUMIFS(#REF!,#REF!,"="&amp;A102,#REF!,"="&amp;"B")</f>
        <v>#REF!</v>
      </c>
      <c r="J102" s="116" t="e">
        <f>+SUMIFS(#REF!,#REF!,"="&amp;A102,#REF!,"="&amp;"B")</f>
        <v>#REF!</v>
      </c>
    </row>
    <row r="103" spans="1:10" ht="15" customHeight="1" x14ac:dyDescent="0.25">
      <c r="A103" s="2" t="s">
        <v>91</v>
      </c>
      <c r="B103" s="4" t="s">
        <v>92</v>
      </c>
      <c r="C103" s="2" t="s">
        <v>137</v>
      </c>
      <c r="D103" s="116" t="e">
        <f>+SUMIFS(#REF!,#REF!,"="&amp;A103,#REF!,"="&amp;"B")</f>
        <v>#REF!</v>
      </c>
      <c r="E103" s="116" t="e">
        <f>+SUMIFS(#REF!,#REF!,"="&amp;A103,#REF!,"="&amp;"B")</f>
        <v>#REF!</v>
      </c>
      <c r="F103" s="116" t="e">
        <f>+SUMIFS(#REF!,#REF!,"="&amp;A103,#REF!,"="&amp;"B")</f>
        <v>#REF!</v>
      </c>
      <c r="G103" s="116" t="e">
        <f>+SUMIFS(#REF!,#REF!,"="&amp;A103,#REF!,"="&amp;"B")</f>
        <v>#REF!</v>
      </c>
      <c r="H103" s="116" t="e">
        <f>+SUMIFS(#REF!,#REF!,"="&amp;A103,#REF!,"="&amp;"B")</f>
        <v>#REF!</v>
      </c>
      <c r="I103" s="116" t="e">
        <f>+SUMIFS(#REF!,#REF!,"="&amp;A103,#REF!,"="&amp;"B")</f>
        <v>#REF!</v>
      </c>
      <c r="J103" s="116" t="e">
        <f>+SUMIFS(#REF!,#REF!,"="&amp;A103,#REF!,"="&amp;"B")</f>
        <v>#REF!</v>
      </c>
    </row>
    <row r="104" spans="1:10" ht="15" customHeight="1" x14ac:dyDescent="0.25">
      <c r="A104" s="2" t="s">
        <v>93</v>
      </c>
      <c r="B104" s="4" t="s">
        <v>94</v>
      </c>
      <c r="C104" s="2" t="s">
        <v>137</v>
      </c>
      <c r="D104" s="116" t="e">
        <f>+SUMIFS(#REF!,#REF!,"="&amp;A104,#REF!,"="&amp;"B")</f>
        <v>#REF!</v>
      </c>
      <c r="E104" s="116" t="e">
        <f>+SUMIFS(#REF!,#REF!,"="&amp;A104,#REF!,"="&amp;"B")</f>
        <v>#REF!</v>
      </c>
      <c r="F104" s="116" t="e">
        <f>+SUMIFS(#REF!,#REF!,"="&amp;A104,#REF!,"="&amp;"B")</f>
        <v>#REF!</v>
      </c>
      <c r="G104" s="116" t="e">
        <f>+SUMIFS(#REF!,#REF!,"="&amp;A104,#REF!,"="&amp;"B")</f>
        <v>#REF!</v>
      </c>
      <c r="H104" s="116" t="e">
        <f>+SUMIFS(#REF!,#REF!,"="&amp;A104,#REF!,"="&amp;"B")</f>
        <v>#REF!</v>
      </c>
      <c r="I104" s="116" t="e">
        <f>+SUMIFS(#REF!,#REF!,"="&amp;A104,#REF!,"="&amp;"B")</f>
        <v>#REF!</v>
      </c>
      <c r="J104" s="116" t="e">
        <f>+SUMIFS(#REF!,#REF!,"="&amp;A104,#REF!,"="&amp;"B")</f>
        <v>#REF!</v>
      </c>
    </row>
    <row r="105" spans="1:10" ht="15" customHeight="1" x14ac:dyDescent="0.25">
      <c r="A105" s="2" t="s">
        <v>95</v>
      </c>
      <c r="B105" s="4" t="s">
        <v>96</v>
      </c>
      <c r="C105" s="2" t="s">
        <v>137</v>
      </c>
      <c r="D105" s="116" t="e">
        <f>+SUMIFS(#REF!,#REF!,"="&amp;A105,#REF!,"="&amp;"B")</f>
        <v>#REF!</v>
      </c>
      <c r="E105" s="116" t="e">
        <f>+SUMIFS(#REF!,#REF!,"="&amp;A105,#REF!,"="&amp;"B")</f>
        <v>#REF!</v>
      </c>
      <c r="F105" s="116" t="e">
        <f>+SUMIFS(#REF!,#REF!,"="&amp;A105,#REF!,"="&amp;"B")</f>
        <v>#REF!</v>
      </c>
      <c r="G105" s="116" t="e">
        <f>+SUMIFS(#REF!,#REF!,"="&amp;A105,#REF!,"="&amp;"B")</f>
        <v>#REF!</v>
      </c>
      <c r="H105" s="116" t="e">
        <f>+SUMIFS(#REF!,#REF!,"="&amp;A105,#REF!,"="&amp;"B")</f>
        <v>#REF!</v>
      </c>
      <c r="I105" s="116" t="e">
        <f>+SUMIFS(#REF!,#REF!,"="&amp;A105,#REF!,"="&amp;"B")</f>
        <v>#REF!</v>
      </c>
      <c r="J105" s="116" t="e">
        <f>+SUMIFS(#REF!,#REF!,"="&amp;A105,#REF!,"="&amp;"B")</f>
        <v>#REF!</v>
      </c>
    </row>
    <row r="106" spans="1:10" ht="15" customHeight="1" x14ac:dyDescent="0.25">
      <c r="A106" s="2" t="s">
        <v>97</v>
      </c>
      <c r="B106" s="4" t="s">
        <v>98</v>
      </c>
      <c r="C106" s="2" t="s">
        <v>137</v>
      </c>
      <c r="D106" s="116" t="e">
        <f>+SUMIFS(#REF!,#REF!,"="&amp;A106,#REF!,"="&amp;"B")</f>
        <v>#REF!</v>
      </c>
      <c r="E106" s="116" t="e">
        <f>+SUMIFS(#REF!,#REF!,"="&amp;A106,#REF!,"="&amp;"B")</f>
        <v>#REF!</v>
      </c>
      <c r="F106" s="116" t="e">
        <f>+SUMIFS(#REF!,#REF!,"="&amp;A106,#REF!,"="&amp;"B")</f>
        <v>#REF!</v>
      </c>
      <c r="G106" s="116" t="e">
        <f>+SUMIFS(#REF!,#REF!,"="&amp;A106,#REF!,"="&amp;"B")</f>
        <v>#REF!</v>
      </c>
      <c r="H106" s="116" t="e">
        <f>+SUMIFS(#REF!,#REF!,"="&amp;A106,#REF!,"="&amp;"B")</f>
        <v>#REF!</v>
      </c>
      <c r="I106" s="116" t="e">
        <f>+SUMIFS(#REF!,#REF!,"="&amp;A106,#REF!,"="&amp;"B")</f>
        <v>#REF!</v>
      </c>
      <c r="J106" s="116" t="e">
        <f>+SUMIFS(#REF!,#REF!,"="&amp;A106,#REF!,"="&amp;"B")</f>
        <v>#REF!</v>
      </c>
    </row>
    <row r="107" spans="1:10" ht="15" customHeight="1" x14ac:dyDescent="0.25">
      <c r="A107" s="2" t="s">
        <v>99</v>
      </c>
      <c r="B107" s="4" t="s">
        <v>100</v>
      </c>
      <c r="C107" s="2" t="s">
        <v>137</v>
      </c>
      <c r="D107" s="116" t="e">
        <f>+SUMIFS(#REF!,#REF!,"="&amp;A107,#REF!,"="&amp;"B")</f>
        <v>#REF!</v>
      </c>
      <c r="E107" s="116" t="e">
        <f>+SUMIFS(#REF!,#REF!,"="&amp;A107,#REF!,"="&amp;"B")</f>
        <v>#REF!</v>
      </c>
      <c r="F107" s="116" t="e">
        <f>+SUMIFS(#REF!,#REF!,"="&amp;A107,#REF!,"="&amp;"B")</f>
        <v>#REF!</v>
      </c>
      <c r="G107" s="116" t="e">
        <f>+SUMIFS(#REF!,#REF!,"="&amp;A107,#REF!,"="&amp;"B")</f>
        <v>#REF!</v>
      </c>
      <c r="H107" s="116" t="e">
        <f>+SUMIFS(#REF!,#REF!,"="&amp;A107,#REF!,"="&amp;"B")</f>
        <v>#REF!</v>
      </c>
      <c r="I107" s="116" t="e">
        <f>+SUMIFS(#REF!,#REF!,"="&amp;A107,#REF!,"="&amp;"B")</f>
        <v>#REF!</v>
      </c>
      <c r="J107" s="116" t="e">
        <f>+SUMIFS(#REF!,#REF!,"="&amp;A107,#REF!,"="&amp;"B")</f>
        <v>#REF!</v>
      </c>
    </row>
    <row r="108" spans="1:10" ht="15" customHeight="1" x14ac:dyDescent="0.25">
      <c r="A108" s="2" t="s">
        <v>101</v>
      </c>
      <c r="B108" s="4" t="s">
        <v>102</v>
      </c>
      <c r="C108" s="2" t="s">
        <v>137</v>
      </c>
      <c r="D108" s="116" t="e">
        <f>+SUMIFS(#REF!,#REF!,"="&amp;A108,#REF!,"="&amp;"B")</f>
        <v>#REF!</v>
      </c>
      <c r="E108" s="116" t="e">
        <f>+SUMIFS(#REF!,#REF!,"="&amp;A108,#REF!,"="&amp;"B")</f>
        <v>#REF!</v>
      </c>
      <c r="F108" s="116" t="e">
        <f>+SUMIFS(#REF!,#REF!,"="&amp;A108,#REF!,"="&amp;"B")</f>
        <v>#REF!</v>
      </c>
      <c r="G108" s="116" t="e">
        <f>+SUMIFS(#REF!,#REF!,"="&amp;A108,#REF!,"="&amp;"B")</f>
        <v>#REF!</v>
      </c>
      <c r="H108" s="116" t="e">
        <f>+SUMIFS(#REF!,#REF!,"="&amp;A108,#REF!,"="&amp;"B")</f>
        <v>#REF!</v>
      </c>
      <c r="I108" s="116" t="e">
        <f>+SUMIFS(#REF!,#REF!,"="&amp;A108,#REF!,"="&amp;"B")</f>
        <v>#REF!</v>
      </c>
      <c r="J108" s="116" t="e">
        <f>+SUMIFS(#REF!,#REF!,"="&amp;A108,#REF!,"="&amp;"B")</f>
        <v>#REF!</v>
      </c>
    </row>
    <row r="109" spans="1:10" ht="15" customHeight="1" x14ac:dyDescent="0.25">
      <c r="A109" s="2" t="s">
        <v>103</v>
      </c>
      <c r="B109" s="4" t="s">
        <v>104</v>
      </c>
      <c r="C109" s="2" t="s">
        <v>137</v>
      </c>
      <c r="D109" s="116" t="e">
        <f>+SUMIFS(#REF!,#REF!,"="&amp;A109,#REF!,"="&amp;"B")</f>
        <v>#REF!</v>
      </c>
      <c r="E109" s="116" t="e">
        <f>+SUMIFS(#REF!,#REF!,"="&amp;A109,#REF!,"="&amp;"B")</f>
        <v>#REF!</v>
      </c>
      <c r="F109" s="116" t="e">
        <f>+SUMIFS(#REF!,#REF!,"="&amp;A109,#REF!,"="&amp;"B")</f>
        <v>#REF!</v>
      </c>
      <c r="G109" s="116" t="e">
        <f>+SUMIFS(#REF!,#REF!,"="&amp;A109,#REF!,"="&amp;"B")</f>
        <v>#REF!</v>
      </c>
      <c r="H109" s="116" t="e">
        <f>+SUMIFS(#REF!,#REF!,"="&amp;A109,#REF!,"="&amp;"B")</f>
        <v>#REF!</v>
      </c>
      <c r="I109" s="116" t="e">
        <f>+SUMIFS(#REF!,#REF!,"="&amp;A109,#REF!,"="&amp;"B")</f>
        <v>#REF!</v>
      </c>
      <c r="J109" s="116" t="e">
        <f>+SUMIFS(#REF!,#REF!,"="&amp;A109,#REF!,"="&amp;"B")</f>
        <v>#REF!</v>
      </c>
    </row>
    <row r="110" spans="1:10" ht="15" customHeight="1" x14ac:dyDescent="0.25">
      <c r="A110" s="2" t="s">
        <v>105</v>
      </c>
      <c r="B110" s="4" t="s">
        <v>106</v>
      </c>
      <c r="C110" s="2" t="s">
        <v>137</v>
      </c>
      <c r="D110" s="116" t="e">
        <f>+SUMIFS(#REF!,#REF!,"="&amp;A110,#REF!,"="&amp;"B")</f>
        <v>#REF!</v>
      </c>
      <c r="E110" s="116" t="e">
        <f>+SUMIFS(#REF!,#REF!,"="&amp;A110,#REF!,"="&amp;"B")</f>
        <v>#REF!</v>
      </c>
      <c r="F110" s="116" t="e">
        <f>+SUMIFS(#REF!,#REF!,"="&amp;A110,#REF!,"="&amp;"B")</f>
        <v>#REF!</v>
      </c>
      <c r="G110" s="116" t="e">
        <f>+SUMIFS(#REF!,#REF!,"="&amp;A110,#REF!,"="&amp;"B")</f>
        <v>#REF!</v>
      </c>
      <c r="H110" s="116" t="e">
        <f>+SUMIFS(#REF!,#REF!,"="&amp;A110,#REF!,"="&amp;"B")</f>
        <v>#REF!</v>
      </c>
      <c r="I110" s="116" t="e">
        <f>+SUMIFS(#REF!,#REF!,"="&amp;A110,#REF!,"="&amp;"B")</f>
        <v>#REF!</v>
      </c>
      <c r="J110" s="116" t="e">
        <f>+SUMIFS(#REF!,#REF!,"="&amp;A110,#REF!,"="&amp;"B")</f>
        <v>#REF!</v>
      </c>
    </row>
    <row r="111" spans="1:10" ht="15" customHeight="1" x14ac:dyDescent="0.25">
      <c r="A111" s="2" t="s">
        <v>107</v>
      </c>
      <c r="B111" s="4" t="s">
        <v>108</v>
      </c>
      <c r="C111" s="2" t="s">
        <v>137</v>
      </c>
      <c r="D111" s="116" t="e">
        <f>+SUMIFS(#REF!,#REF!,"="&amp;A111,#REF!,"="&amp;"B")</f>
        <v>#REF!</v>
      </c>
      <c r="E111" s="116" t="e">
        <f>+SUMIFS(#REF!,#REF!,"="&amp;A111,#REF!,"="&amp;"B")</f>
        <v>#REF!</v>
      </c>
      <c r="F111" s="116" t="e">
        <f>+SUMIFS(#REF!,#REF!,"="&amp;A111,#REF!,"="&amp;"B")</f>
        <v>#REF!</v>
      </c>
      <c r="G111" s="116" t="e">
        <f>+SUMIFS(#REF!,#REF!,"="&amp;A111,#REF!,"="&amp;"B")</f>
        <v>#REF!</v>
      </c>
      <c r="H111" s="116" t="e">
        <f>+SUMIFS(#REF!,#REF!,"="&amp;A111,#REF!,"="&amp;"B")</f>
        <v>#REF!</v>
      </c>
      <c r="I111" s="116" t="e">
        <f>+SUMIFS(#REF!,#REF!,"="&amp;A111,#REF!,"="&amp;"B")</f>
        <v>#REF!</v>
      </c>
      <c r="J111" s="116" t="e">
        <f>+SUMIFS(#REF!,#REF!,"="&amp;A111,#REF!,"="&amp;"B")</f>
        <v>#REF!</v>
      </c>
    </row>
    <row r="112" spans="1:10" ht="15" customHeight="1" x14ac:dyDescent="0.25">
      <c r="A112" s="2" t="s">
        <v>109</v>
      </c>
      <c r="B112" s="4" t="s">
        <v>110</v>
      </c>
      <c r="C112" s="2" t="s">
        <v>137</v>
      </c>
      <c r="D112" s="116" t="e">
        <f>+SUMIFS(#REF!,#REF!,"="&amp;A112,#REF!,"="&amp;"B")</f>
        <v>#REF!</v>
      </c>
      <c r="E112" s="116" t="e">
        <f>+SUMIFS(#REF!,#REF!,"="&amp;A112,#REF!,"="&amp;"B")</f>
        <v>#REF!</v>
      </c>
      <c r="F112" s="116" t="e">
        <f>+SUMIFS(#REF!,#REF!,"="&amp;A112,#REF!,"="&amp;"B")</f>
        <v>#REF!</v>
      </c>
      <c r="G112" s="116" t="e">
        <f>+SUMIFS(#REF!,#REF!,"="&amp;A112,#REF!,"="&amp;"B")</f>
        <v>#REF!</v>
      </c>
      <c r="H112" s="116" t="e">
        <f>+SUMIFS(#REF!,#REF!,"="&amp;A112,#REF!,"="&amp;"B")</f>
        <v>#REF!</v>
      </c>
      <c r="I112" s="116" t="e">
        <f>+SUMIFS(#REF!,#REF!,"="&amp;A112,#REF!,"="&amp;"B")</f>
        <v>#REF!</v>
      </c>
      <c r="J112" s="116" t="e">
        <f>+SUMIFS(#REF!,#REF!,"="&amp;A112,#REF!,"="&amp;"B")</f>
        <v>#REF!</v>
      </c>
    </row>
    <row r="113" spans="1:10" ht="15" customHeight="1" x14ac:dyDescent="0.25">
      <c r="A113" s="2" t="s">
        <v>111</v>
      </c>
      <c r="B113" s="4" t="s">
        <v>112</v>
      </c>
      <c r="C113" s="2" t="s">
        <v>137</v>
      </c>
      <c r="D113" s="116" t="e">
        <f>+SUMIFS(#REF!,#REF!,"="&amp;A113,#REF!,"="&amp;"B")</f>
        <v>#REF!</v>
      </c>
      <c r="E113" s="116" t="e">
        <f>+SUMIFS(#REF!,#REF!,"="&amp;A113,#REF!,"="&amp;"B")</f>
        <v>#REF!</v>
      </c>
      <c r="F113" s="116" t="e">
        <f>+SUMIFS(#REF!,#REF!,"="&amp;A113,#REF!,"="&amp;"B")</f>
        <v>#REF!</v>
      </c>
      <c r="G113" s="116" t="e">
        <f>+SUMIFS(#REF!,#REF!,"="&amp;A113,#REF!,"="&amp;"B")</f>
        <v>#REF!</v>
      </c>
      <c r="H113" s="116" t="e">
        <f>+SUMIFS(#REF!,#REF!,"="&amp;A113,#REF!,"="&amp;"B")</f>
        <v>#REF!</v>
      </c>
      <c r="I113" s="116" t="e">
        <f>+SUMIFS(#REF!,#REF!,"="&amp;A113,#REF!,"="&amp;"B")</f>
        <v>#REF!</v>
      </c>
      <c r="J113" s="116" t="e">
        <f>+SUMIFS(#REF!,#REF!,"="&amp;A113,#REF!,"="&amp;"B")</f>
        <v>#REF!</v>
      </c>
    </row>
    <row r="114" spans="1:10" ht="15" customHeight="1" x14ac:dyDescent="0.25">
      <c r="A114" s="2" t="s">
        <v>113</v>
      </c>
      <c r="B114" s="4" t="s">
        <v>114</v>
      </c>
      <c r="C114" s="2" t="s">
        <v>137</v>
      </c>
      <c r="D114" s="116" t="e">
        <f>+SUMIFS(#REF!,#REF!,"="&amp;A114,#REF!,"="&amp;"B")</f>
        <v>#REF!</v>
      </c>
      <c r="E114" s="116" t="e">
        <f>+SUMIFS(#REF!,#REF!,"="&amp;A114,#REF!,"="&amp;"B")</f>
        <v>#REF!</v>
      </c>
      <c r="F114" s="116" t="e">
        <f>+SUMIFS(#REF!,#REF!,"="&amp;A114,#REF!,"="&amp;"B")</f>
        <v>#REF!</v>
      </c>
      <c r="G114" s="116" t="e">
        <f>+SUMIFS(#REF!,#REF!,"="&amp;A114,#REF!,"="&amp;"B")</f>
        <v>#REF!</v>
      </c>
      <c r="H114" s="116" t="e">
        <f>+SUMIFS(#REF!,#REF!,"="&amp;A114,#REF!,"="&amp;"B")</f>
        <v>#REF!</v>
      </c>
      <c r="I114" s="116" t="e">
        <f>+SUMIFS(#REF!,#REF!,"="&amp;A114,#REF!,"="&amp;"B")</f>
        <v>#REF!</v>
      </c>
      <c r="J114" s="116" t="e">
        <f>+SUMIFS(#REF!,#REF!,"="&amp;A114,#REF!,"="&amp;"B")</f>
        <v>#REF!</v>
      </c>
    </row>
    <row r="115" spans="1:10" ht="15" customHeight="1" x14ac:dyDescent="0.25">
      <c r="A115" s="2" t="s">
        <v>115</v>
      </c>
      <c r="B115" s="4" t="s">
        <v>116</v>
      </c>
      <c r="C115" s="2" t="s">
        <v>137</v>
      </c>
      <c r="D115" s="116" t="e">
        <f>+SUMIFS(#REF!,#REF!,"="&amp;A115,#REF!,"="&amp;"B")</f>
        <v>#REF!</v>
      </c>
      <c r="E115" s="116" t="e">
        <f>+SUMIFS(#REF!,#REF!,"="&amp;A115,#REF!,"="&amp;"B")</f>
        <v>#REF!</v>
      </c>
      <c r="F115" s="116" t="e">
        <f>+SUMIFS(#REF!,#REF!,"="&amp;A115,#REF!,"="&amp;"B")</f>
        <v>#REF!</v>
      </c>
      <c r="G115" s="116" t="e">
        <f>+SUMIFS(#REF!,#REF!,"="&amp;A115,#REF!,"="&amp;"B")</f>
        <v>#REF!</v>
      </c>
      <c r="H115" s="116" t="e">
        <f>+SUMIFS(#REF!,#REF!,"="&amp;A115,#REF!,"="&amp;"B")</f>
        <v>#REF!</v>
      </c>
      <c r="I115" s="116" t="e">
        <f>+SUMIFS(#REF!,#REF!,"="&amp;A115,#REF!,"="&amp;"B")</f>
        <v>#REF!</v>
      </c>
      <c r="J115" s="116" t="e">
        <f>+SUMIFS(#REF!,#REF!,"="&amp;A115,#REF!,"="&amp;"B")</f>
        <v>#REF!</v>
      </c>
    </row>
    <row r="116" spans="1:10" ht="15" customHeight="1" x14ac:dyDescent="0.25">
      <c r="A116" s="2" t="s">
        <v>117</v>
      </c>
      <c r="B116" s="4" t="s">
        <v>118</v>
      </c>
      <c r="C116" s="2" t="s">
        <v>137</v>
      </c>
      <c r="D116" s="116" t="e">
        <f>+SUMIFS(#REF!,#REF!,"="&amp;A116,#REF!,"="&amp;"B")</f>
        <v>#REF!</v>
      </c>
      <c r="E116" s="116" t="e">
        <f>+SUMIFS(#REF!,#REF!,"="&amp;A116,#REF!,"="&amp;"B")</f>
        <v>#REF!</v>
      </c>
      <c r="F116" s="116" t="e">
        <f>+SUMIFS(#REF!,#REF!,"="&amp;A116,#REF!,"="&amp;"B")</f>
        <v>#REF!</v>
      </c>
      <c r="G116" s="116" t="e">
        <f>+SUMIFS(#REF!,#REF!,"="&amp;A116,#REF!,"="&amp;"B")</f>
        <v>#REF!</v>
      </c>
      <c r="H116" s="116" t="e">
        <f>+SUMIFS(#REF!,#REF!,"="&amp;A116,#REF!,"="&amp;"B")</f>
        <v>#REF!</v>
      </c>
      <c r="I116" s="116" t="e">
        <f>+SUMIFS(#REF!,#REF!,"="&amp;A116,#REF!,"="&amp;"B")</f>
        <v>#REF!</v>
      </c>
      <c r="J116" s="116" t="e">
        <f>+SUMIFS(#REF!,#REF!,"="&amp;A116,#REF!,"="&amp;"B")</f>
        <v>#REF!</v>
      </c>
    </row>
    <row r="117" spans="1:10" ht="15" customHeight="1" x14ac:dyDescent="0.25">
      <c r="A117" s="2" t="s">
        <v>119</v>
      </c>
      <c r="B117" s="4" t="s">
        <v>120</v>
      </c>
      <c r="C117" s="2" t="s">
        <v>137</v>
      </c>
      <c r="D117" s="116" t="e">
        <f>+SUMIFS(#REF!,#REF!,"="&amp;A117,#REF!,"="&amp;"B")</f>
        <v>#REF!</v>
      </c>
      <c r="E117" s="116" t="e">
        <f>+SUMIFS(#REF!,#REF!,"="&amp;A117,#REF!,"="&amp;"B")</f>
        <v>#REF!</v>
      </c>
      <c r="F117" s="116" t="e">
        <f>+SUMIFS(#REF!,#REF!,"="&amp;A117,#REF!,"="&amp;"B")</f>
        <v>#REF!</v>
      </c>
      <c r="G117" s="116" t="e">
        <f>+SUMIFS(#REF!,#REF!,"="&amp;A117,#REF!,"="&amp;"B")</f>
        <v>#REF!</v>
      </c>
      <c r="H117" s="116" t="e">
        <f>+SUMIFS(#REF!,#REF!,"="&amp;A117,#REF!,"="&amp;"B")</f>
        <v>#REF!</v>
      </c>
      <c r="I117" s="116" t="e">
        <f>+SUMIFS(#REF!,#REF!,"="&amp;A117,#REF!,"="&amp;"B")</f>
        <v>#REF!</v>
      </c>
      <c r="J117" s="116" t="e">
        <f>+SUMIFS(#REF!,#REF!,"="&amp;A117,#REF!,"="&amp;"B")</f>
        <v>#REF!</v>
      </c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 s="118" t="s">
        <v>142</v>
      </c>
      <c r="B119" s="118"/>
      <c r="C119" s="118"/>
      <c r="D119" s="118"/>
      <c r="E119" s="118"/>
      <c r="F119" s="118"/>
      <c r="G119" s="118"/>
      <c r="H119" s="118"/>
      <c r="I119" s="118"/>
      <c r="J119" s="118"/>
    </row>
    <row r="120" spans="1:10" x14ac:dyDescent="0.25">
      <c r="A120" s="5" t="s">
        <v>124</v>
      </c>
      <c r="B120" s="5" t="s">
        <v>125</v>
      </c>
      <c r="C120" s="5" t="s">
        <v>126</v>
      </c>
      <c r="D120" s="5" t="s">
        <v>127</v>
      </c>
      <c r="E120" s="5" t="s">
        <v>128</v>
      </c>
      <c r="F120" s="5" t="s">
        <v>129</v>
      </c>
      <c r="G120" s="5" t="s">
        <v>130</v>
      </c>
      <c r="H120" s="5" t="s">
        <v>121</v>
      </c>
      <c r="I120" s="5" t="s">
        <v>131</v>
      </c>
      <c r="J120" s="5" t="s">
        <v>122</v>
      </c>
    </row>
    <row r="121" spans="1:10" ht="15" customHeight="1" x14ac:dyDescent="0.25">
      <c r="A121" s="2" t="s">
        <v>3</v>
      </c>
      <c r="B121" s="4" t="s">
        <v>4</v>
      </c>
      <c r="C121" s="2" t="s">
        <v>132</v>
      </c>
      <c r="D121" s="116" t="e">
        <f>+D3+D43+D82</f>
        <v>#REF!</v>
      </c>
      <c r="E121" s="116" t="e">
        <f t="shared" ref="E121:F121" si="0">+E3+E43+E82</f>
        <v>#REF!</v>
      </c>
      <c r="F121" s="116" t="e">
        <f t="shared" si="0"/>
        <v>#REF!</v>
      </c>
      <c r="G121" s="116" t="e">
        <f t="shared" ref="G121:J121" si="1">+G3+G43+G82</f>
        <v>#REF!</v>
      </c>
      <c r="H121" s="116" t="e">
        <f t="shared" si="1"/>
        <v>#REF!</v>
      </c>
      <c r="I121" s="116" t="e">
        <f t="shared" si="1"/>
        <v>#REF!</v>
      </c>
      <c r="J121" s="116" t="e">
        <f t="shared" si="1"/>
        <v>#REF!</v>
      </c>
    </row>
    <row r="122" spans="1:10" ht="15" customHeight="1" x14ac:dyDescent="0.25">
      <c r="A122" s="2" t="s">
        <v>45</v>
      </c>
      <c r="B122" s="4" t="s">
        <v>46</v>
      </c>
      <c r="C122" s="2" t="s">
        <v>133</v>
      </c>
      <c r="D122" s="116" t="e">
        <f t="shared" ref="D122:F122" si="2">+D4+D44+D83</f>
        <v>#REF!</v>
      </c>
      <c r="E122" s="116" t="e">
        <f t="shared" si="2"/>
        <v>#REF!</v>
      </c>
      <c r="F122" s="116" t="e">
        <f t="shared" si="2"/>
        <v>#REF!</v>
      </c>
      <c r="G122" s="116" t="e">
        <f t="shared" ref="G122:J122" si="3">+G4+G44+G83</f>
        <v>#REF!</v>
      </c>
      <c r="H122" s="116" t="e">
        <f t="shared" si="3"/>
        <v>#REF!</v>
      </c>
      <c r="I122" s="116" t="e">
        <f t="shared" si="3"/>
        <v>#REF!</v>
      </c>
      <c r="J122" s="116" t="e">
        <f t="shared" si="3"/>
        <v>#REF!</v>
      </c>
    </row>
    <row r="123" spans="1:10" ht="15" customHeight="1" x14ac:dyDescent="0.25">
      <c r="A123" s="2" t="s">
        <v>47</v>
      </c>
      <c r="B123" s="4" t="s">
        <v>48</v>
      </c>
      <c r="C123" s="2" t="s">
        <v>134</v>
      </c>
      <c r="D123" s="116" t="e">
        <f t="shared" ref="D123:F123" si="4">+D5+D45+D84</f>
        <v>#REF!</v>
      </c>
      <c r="E123" s="116" t="e">
        <f t="shared" si="4"/>
        <v>#REF!</v>
      </c>
      <c r="F123" s="116" t="e">
        <f t="shared" si="4"/>
        <v>#REF!</v>
      </c>
      <c r="G123" s="116" t="e">
        <f t="shared" ref="G123:J123" si="5">+G5+G45+G84</f>
        <v>#REF!</v>
      </c>
      <c r="H123" s="116" t="e">
        <f t="shared" si="5"/>
        <v>#REF!</v>
      </c>
      <c r="I123" s="116" t="e">
        <f t="shared" si="5"/>
        <v>#REF!</v>
      </c>
      <c r="J123" s="116" t="e">
        <f t="shared" si="5"/>
        <v>#REF!</v>
      </c>
    </row>
    <row r="124" spans="1:10" ht="15" customHeight="1" x14ac:dyDescent="0.25">
      <c r="A124" s="2" t="s">
        <v>49</v>
      </c>
      <c r="B124" s="4" t="s">
        <v>50</v>
      </c>
      <c r="C124" s="2" t="s">
        <v>135</v>
      </c>
      <c r="D124" s="116" t="e">
        <f t="shared" ref="D124:F124" si="6">+D6+D46+D85</f>
        <v>#REF!</v>
      </c>
      <c r="E124" s="116" t="e">
        <f t="shared" si="6"/>
        <v>#REF!</v>
      </c>
      <c r="F124" s="116" t="e">
        <f t="shared" si="6"/>
        <v>#REF!</v>
      </c>
      <c r="G124" s="116" t="e">
        <f t="shared" ref="G124:J124" si="7">+G6+G46+G85</f>
        <v>#REF!</v>
      </c>
      <c r="H124" s="116" t="e">
        <f t="shared" si="7"/>
        <v>#REF!</v>
      </c>
      <c r="I124" s="116" t="e">
        <f t="shared" si="7"/>
        <v>#REF!</v>
      </c>
      <c r="J124" s="116" t="e">
        <f t="shared" si="7"/>
        <v>#REF!</v>
      </c>
    </row>
    <row r="125" spans="1:10" ht="15" customHeight="1" x14ac:dyDescent="0.25">
      <c r="A125" s="2" t="s">
        <v>51</v>
      </c>
      <c r="B125" s="4" t="s">
        <v>52</v>
      </c>
      <c r="C125" s="2" t="s">
        <v>136</v>
      </c>
      <c r="D125" s="116" t="e">
        <f t="shared" ref="D125:F125" si="8">+D7+D47+D86</f>
        <v>#REF!</v>
      </c>
      <c r="E125" s="116" t="e">
        <f t="shared" si="8"/>
        <v>#REF!</v>
      </c>
      <c r="F125" s="116" t="e">
        <f t="shared" si="8"/>
        <v>#REF!</v>
      </c>
      <c r="G125" s="116" t="e">
        <f t="shared" ref="G125:J125" si="9">+G7+G47+G86</f>
        <v>#REF!</v>
      </c>
      <c r="H125" s="116" t="e">
        <f t="shared" si="9"/>
        <v>#REF!</v>
      </c>
      <c r="I125" s="116" t="e">
        <f t="shared" si="9"/>
        <v>#REF!</v>
      </c>
      <c r="J125" s="116" t="e">
        <f t="shared" si="9"/>
        <v>#REF!</v>
      </c>
    </row>
    <row r="126" spans="1:10" ht="15" customHeight="1" x14ac:dyDescent="0.25">
      <c r="A126" s="2" t="s">
        <v>61</v>
      </c>
      <c r="B126" s="4" t="s">
        <v>62</v>
      </c>
      <c r="C126" s="2" t="s">
        <v>137</v>
      </c>
      <c r="D126" s="116" t="e">
        <f t="shared" ref="D126:F126" si="10">+D8+D48+D87</f>
        <v>#REF!</v>
      </c>
      <c r="E126" s="116" t="e">
        <f t="shared" si="10"/>
        <v>#REF!</v>
      </c>
      <c r="F126" s="116" t="e">
        <f t="shared" si="10"/>
        <v>#REF!</v>
      </c>
      <c r="G126" s="116" t="e">
        <f t="shared" ref="G126:J126" si="11">+G8+G48+G87</f>
        <v>#REF!</v>
      </c>
      <c r="H126" s="116" t="e">
        <f t="shared" si="11"/>
        <v>#REF!</v>
      </c>
      <c r="I126" s="116" t="e">
        <f t="shared" si="11"/>
        <v>#REF!</v>
      </c>
      <c r="J126" s="116" t="e">
        <f t="shared" si="11"/>
        <v>#REF!</v>
      </c>
    </row>
    <row r="127" spans="1:10" ht="15" customHeight="1" x14ac:dyDescent="0.25">
      <c r="A127" s="2" t="s">
        <v>63</v>
      </c>
      <c r="B127" s="4" t="s">
        <v>64</v>
      </c>
      <c r="C127" s="2" t="s">
        <v>137</v>
      </c>
      <c r="D127" s="116" t="e">
        <f t="shared" ref="D127:F127" si="12">+D9+D49+D88</f>
        <v>#REF!</v>
      </c>
      <c r="E127" s="116" t="e">
        <f t="shared" si="12"/>
        <v>#REF!</v>
      </c>
      <c r="F127" s="116" t="e">
        <f t="shared" si="12"/>
        <v>#REF!</v>
      </c>
      <c r="G127" s="116" t="e">
        <f t="shared" ref="G127:J127" si="13">+G9+G49+G88</f>
        <v>#REF!</v>
      </c>
      <c r="H127" s="116" t="e">
        <f t="shared" si="13"/>
        <v>#REF!</v>
      </c>
      <c r="I127" s="116" t="e">
        <f t="shared" si="13"/>
        <v>#REF!</v>
      </c>
      <c r="J127" s="116" t="e">
        <f t="shared" si="13"/>
        <v>#REF!</v>
      </c>
    </row>
    <row r="128" spans="1:10" ht="15" customHeight="1" x14ac:dyDescent="0.25">
      <c r="A128" s="2" t="s">
        <v>65</v>
      </c>
      <c r="B128" s="4" t="s">
        <v>66</v>
      </c>
      <c r="C128" s="2" t="s">
        <v>137</v>
      </c>
      <c r="D128" s="116" t="e">
        <f t="shared" ref="D128:F128" si="14">+D10+D50+D89</f>
        <v>#REF!</v>
      </c>
      <c r="E128" s="116" t="e">
        <f t="shared" si="14"/>
        <v>#REF!</v>
      </c>
      <c r="F128" s="116" t="e">
        <f t="shared" si="14"/>
        <v>#REF!</v>
      </c>
      <c r="G128" s="116" t="e">
        <f t="shared" ref="G128:J128" si="15">+G10+G50+G89</f>
        <v>#REF!</v>
      </c>
      <c r="H128" s="116" t="e">
        <f t="shared" si="15"/>
        <v>#REF!</v>
      </c>
      <c r="I128" s="116" t="e">
        <f t="shared" si="15"/>
        <v>#REF!</v>
      </c>
      <c r="J128" s="116" t="e">
        <f t="shared" si="15"/>
        <v>#REF!</v>
      </c>
    </row>
    <row r="129" spans="1:10" ht="15" customHeight="1" x14ac:dyDescent="0.25">
      <c r="A129" s="2" t="s">
        <v>67</v>
      </c>
      <c r="B129" s="4" t="s">
        <v>68</v>
      </c>
      <c r="C129" s="2" t="s">
        <v>137</v>
      </c>
      <c r="D129" s="116" t="e">
        <f t="shared" ref="D129:F129" si="16">+D11+D51+D90</f>
        <v>#REF!</v>
      </c>
      <c r="E129" s="116" t="e">
        <f t="shared" si="16"/>
        <v>#REF!</v>
      </c>
      <c r="F129" s="116" t="e">
        <f t="shared" si="16"/>
        <v>#REF!</v>
      </c>
      <c r="G129" s="116" t="e">
        <f t="shared" ref="G129:J129" si="17">+G11+G51+G90</f>
        <v>#REF!</v>
      </c>
      <c r="H129" s="116" t="e">
        <f t="shared" si="17"/>
        <v>#REF!</v>
      </c>
      <c r="I129" s="116" t="e">
        <f t="shared" si="17"/>
        <v>#REF!</v>
      </c>
      <c r="J129" s="116" t="e">
        <f t="shared" si="17"/>
        <v>#REF!</v>
      </c>
    </row>
    <row r="130" spans="1:10" ht="15" customHeight="1" x14ac:dyDescent="0.25">
      <c r="A130" s="2" t="s">
        <v>69</v>
      </c>
      <c r="B130" s="4" t="s">
        <v>70</v>
      </c>
      <c r="C130" s="2" t="s">
        <v>137</v>
      </c>
      <c r="D130" s="116" t="e">
        <f t="shared" ref="D130:F130" si="18">+D12+D52+D91</f>
        <v>#REF!</v>
      </c>
      <c r="E130" s="116" t="e">
        <f t="shared" si="18"/>
        <v>#REF!</v>
      </c>
      <c r="F130" s="116" t="e">
        <f t="shared" si="18"/>
        <v>#REF!</v>
      </c>
      <c r="G130" s="116" t="e">
        <f t="shared" ref="G130:J130" si="19">+G12+G52+G91</f>
        <v>#REF!</v>
      </c>
      <c r="H130" s="116" t="e">
        <f t="shared" si="19"/>
        <v>#REF!</v>
      </c>
      <c r="I130" s="116" t="e">
        <f t="shared" si="19"/>
        <v>#REF!</v>
      </c>
      <c r="J130" s="116" t="e">
        <f t="shared" si="19"/>
        <v>#REF!</v>
      </c>
    </row>
    <row r="131" spans="1:10" ht="15" customHeight="1" x14ac:dyDescent="0.25">
      <c r="A131" s="2" t="s">
        <v>71</v>
      </c>
      <c r="B131" s="4" t="s">
        <v>72</v>
      </c>
      <c r="C131" s="2" t="s">
        <v>137</v>
      </c>
      <c r="D131" s="116" t="e">
        <f t="shared" ref="D131:F131" si="20">+D13+D53+D92</f>
        <v>#REF!</v>
      </c>
      <c r="E131" s="116" t="e">
        <f t="shared" si="20"/>
        <v>#REF!</v>
      </c>
      <c r="F131" s="116" t="e">
        <f t="shared" si="20"/>
        <v>#REF!</v>
      </c>
      <c r="G131" s="116" t="e">
        <f t="shared" ref="G131:J131" si="21">+G13+G53+G92</f>
        <v>#REF!</v>
      </c>
      <c r="H131" s="116" t="e">
        <f t="shared" si="21"/>
        <v>#REF!</v>
      </c>
      <c r="I131" s="116" t="e">
        <f t="shared" si="21"/>
        <v>#REF!</v>
      </c>
      <c r="J131" s="116" t="e">
        <f t="shared" si="21"/>
        <v>#REF!</v>
      </c>
    </row>
    <row r="132" spans="1:10" ht="15" customHeight="1" x14ac:dyDescent="0.25">
      <c r="A132" s="2" t="s">
        <v>73</v>
      </c>
      <c r="B132" s="4" t="s">
        <v>74</v>
      </c>
      <c r="C132" s="2" t="s">
        <v>137</v>
      </c>
      <c r="D132" s="116" t="e">
        <f t="shared" ref="D132:F132" si="22">+D14+D54+D93</f>
        <v>#REF!</v>
      </c>
      <c r="E132" s="116" t="e">
        <f t="shared" si="22"/>
        <v>#REF!</v>
      </c>
      <c r="F132" s="116" t="e">
        <f t="shared" si="22"/>
        <v>#REF!</v>
      </c>
      <c r="G132" s="116" t="e">
        <f t="shared" ref="G132:J132" si="23">+G14+G54+G93</f>
        <v>#REF!</v>
      </c>
      <c r="H132" s="116" t="e">
        <f t="shared" si="23"/>
        <v>#REF!</v>
      </c>
      <c r="I132" s="116" t="e">
        <f t="shared" si="23"/>
        <v>#REF!</v>
      </c>
      <c r="J132" s="116" t="e">
        <f t="shared" si="23"/>
        <v>#REF!</v>
      </c>
    </row>
    <row r="133" spans="1:10" ht="15" customHeight="1" x14ac:dyDescent="0.25">
      <c r="A133" s="2" t="s">
        <v>75</v>
      </c>
      <c r="B133" s="4" t="s">
        <v>76</v>
      </c>
      <c r="C133" s="2" t="s">
        <v>137</v>
      </c>
      <c r="D133" s="116" t="e">
        <f t="shared" ref="D133:F133" si="24">+D15+D55+D94</f>
        <v>#REF!</v>
      </c>
      <c r="E133" s="116" t="e">
        <f t="shared" si="24"/>
        <v>#REF!</v>
      </c>
      <c r="F133" s="116" t="e">
        <f t="shared" si="24"/>
        <v>#REF!</v>
      </c>
      <c r="G133" s="116" t="e">
        <f t="shared" ref="G133:J133" si="25">+G15+G55+G94</f>
        <v>#REF!</v>
      </c>
      <c r="H133" s="116" t="e">
        <f t="shared" si="25"/>
        <v>#REF!</v>
      </c>
      <c r="I133" s="116" t="e">
        <f t="shared" si="25"/>
        <v>#REF!</v>
      </c>
      <c r="J133" s="116" t="e">
        <f t="shared" si="25"/>
        <v>#REF!</v>
      </c>
    </row>
    <row r="134" spans="1:10" ht="15" customHeight="1" x14ac:dyDescent="0.25">
      <c r="A134" s="2" t="s">
        <v>77</v>
      </c>
      <c r="B134" s="4" t="s">
        <v>78</v>
      </c>
      <c r="C134" s="2" t="s">
        <v>137</v>
      </c>
      <c r="D134" s="116" t="e">
        <f t="shared" ref="D134:F134" si="26">+D16+D56+D95</f>
        <v>#REF!</v>
      </c>
      <c r="E134" s="116" t="e">
        <f t="shared" si="26"/>
        <v>#REF!</v>
      </c>
      <c r="F134" s="116" t="e">
        <f t="shared" si="26"/>
        <v>#REF!</v>
      </c>
      <c r="G134" s="116" t="e">
        <f t="shared" ref="G134:J134" si="27">+G16+G56+G95</f>
        <v>#REF!</v>
      </c>
      <c r="H134" s="116" t="e">
        <f t="shared" si="27"/>
        <v>#REF!</v>
      </c>
      <c r="I134" s="116" t="e">
        <f t="shared" si="27"/>
        <v>#REF!</v>
      </c>
      <c r="J134" s="116" t="e">
        <f t="shared" si="27"/>
        <v>#REF!</v>
      </c>
    </row>
    <row r="135" spans="1:10" ht="15" customHeight="1" x14ac:dyDescent="0.25">
      <c r="A135" s="2" t="s">
        <v>79</v>
      </c>
      <c r="B135" s="4" t="s">
        <v>80</v>
      </c>
      <c r="C135" s="2" t="s">
        <v>137</v>
      </c>
      <c r="D135" s="116" t="e">
        <f t="shared" ref="D135:F135" si="28">+D17+D57+D96</f>
        <v>#REF!</v>
      </c>
      <c r="E135" s="116" t="e">
        <f t="shared" si="28"/>
        <v>#REF!</v>
      </c>
      <c r="F135" s="116" t="e">
        <f t="shared" si="28"/>
        <v>#REF!</v>
      </c>
      <c r="G135" s="116" t="e">
        <f t="shared" ref="G135:J135" si="29">+G17+G57+G96</f>
        <v>#REF!</v>
      </c>
      <c r="H135" s="116" t="e">
        <f t="shared" si="29"/>
        <v>#REF!</v>
      </c>
      <c r="I135" s="116" t="e">
        <f t="shared" si="29"/>
        <v>#REF!</v>
      </c>
      <c r="J135" s="116" t="e">
        <f t="shared" si="29"/>
        <v>#REF!</v>
      </c>
    </row>
    <row r="136" spans="1:10" ht="15" customHeight="1" x14ac:dyDescent="0.25">
      <c r="A136" s="2" t="s">
        <v>81</v>
      </c>
      <c r="B136" s="4" t="s">
        <v>82</v>
      </c>
      <c r="C136" s="2" t="s">
        <v>137</v>
      </c>
      <c r="D136" s="116" t="e">
        <f t="shared" ref="D136:F136" si="30">+D18+D58+D97</f>
        <v>#REF!</v>
      </c>
      <c r="E136" s="116" t="e">
        <f t="shared" si="30"/>
        <v>#REF!</v>
      </c>
      <c r="F136" s="116" t="e">
        <f t="shared" si="30"/>
        <v>#REF!</v>
      </c>
      <c r="G136" s="116" t="e">
        <f t="shared" ref="G136:J136" si="31">+G18+G58+G97</f>
        <v>#REF!</v>
      </c>
      <c r="H136" s="116" t="e">
        <f t="shared" si="31"/>
        <v>#REF!</v>
      </c>
      <c r="I136" s="116" t="e">
        <f t="shared" si="31"/>
        <v>#REF!</v>
      </c>
      <c r="J136" s="116" t="e">
        <f t="shared" si="31"/>
        <v>#REF!</v>
      </c>
    </row>
    <row r="137" spans="1:10" ht="15" customHeight="1" x14ac:dyDescent="0.25">
      <c r="A137" s="2" t="s">
        <v>83</v>
      </c>
      <c r="B137" s="4" t="s">
        <v>84</v>
      </c>
      <c r="C137" s="2" t="s">
        <v>137</v>
      </c>
      <c r="D137" s="116" t="e">
        <f t="shared" ref="D137:F137" si="32">+D19+D59+D98</f>
        <v>#REF!</v>
      </c>
      <c r="E137" s="116" t="e">
        <f t="shared" si="32"/>
        <v>#REF!</v>
      </c>
      <c r="F137" s="116" t="e">
        <f t="shared" si="32"/>
        <v>#REF!</v>
      </c>
      <c r="G137" s="116" t="e">
        <f t="shared" ref="G137:J137" si="33">+G19+G59+G98</f>
        <v>#REF!</v>
      </c>
      <c r="H137" s="116" t="e">
        <f t="shared" si="33"/>
        <v>#REF!</v>
      </c>
      <c r="I137" s="116" t="e">
        <f t="shared" si="33"/>
        <v>#REF!</v>
      </c>
      <c r="J137" s="116" t="e">
        <f t="shared" si="33"/>
        <v>#REF!</v>
      </c>
    </row>
    <row r="138" spans="1:10" ht="15" customHeight="1" x14ac:dyDescent="0.25">
      <c r="A138" s="2" t="s">
        <v>138</v>
      </c>
      <c r="B138" s="4" t="s">
        <v>139</v>
      </c>
      <c r="C138" s="2" t="s">
        <v>137</v>
      </c>
      <c r="D138" s="116" t="e">
        <f t="shared" ref="D138:F138" si="34">+D20+D60+D99</f>
        <v>#REF!</v>
      </c>
      <c r="E138" s="116" t="e">
        <f t="shared" si="34"/>
        <v>#REF!</v>
      </c>
      <c r="F138" s="116" t="e">
        <f t="shared" si="34"/>
        <v>#REF!</v>
      </c>
      <c r="G138" s="116" t="e">
        <f t="shared" ref="G138:J138" si="35">+G20+G60+G99</f>
        <v>#REF!</v>
      </c>
      <c r="H138" s="116" t="e">
        <f t="shared" si="35"/>
        <v>#REF!</v>
      </c>
      <c r="I138" s="116" t="e">
        <f t="shared" si="35"/>
        <v>#REF!</v>
      </c>
      <c r="J138" s="116" t="e">
        <f t="shared" si="35"/>
        <v>#REF!</v>
      </c>
    </row>
    <row r="139" spans="1:10" ht="15" customHeight="1" x14ac:dyDescent="0.25">
      <c r="A139" s="2" t="s">
        <v>85</v>
      </c>
      <c r="B139" s="4" t="s">
        <v>86</v>
      </c>
      <c r="C139" s="2" t="s">
        <v>137</v>
      </c>
      <c r="D139" s="116" t="e">
        <f t="shared" ref="D139:F139" si="36">+D21+D61+D100</f>
        <v>#REF!</v>
      </c>
      <c r="E139" s="116" t="e">
        <f t="shared" si="36"/>
        <v>#REF!</v>
      </c>
      <c r="F139" s="116" t="e">
        <f t="shared" si="36"/>
        <v>#REF!</v>
      </c>
      <c r="G139" s="116" t="e">
        <f t="shared" ref="G139:J139" si="37">+G21+G61+G100</f>
        <v>#REF!</v>
      </c>
      <c r="H139" s="116" t="e">
        <f t="shared" si="37"/>
        <v>#REF!</v>
      </c>
      <c r="I139" s="116" t="e">
        <f t="shared" si="37"/>
        <v>#REF!</v>
      </c>
      <c r="J139" s="116" t="e">
        <f t="shared" si="37"/>
        <v>#REF!</v>
      </c>
    </row>
    <row r="140" spans="1:10" ht="15" customHeight="1" x14ac:dyDescent="0.25">
      <c r="A140" s="2" t="s">
        <v>87</v>
      </c>
      <c r="B140" s="4" t="s">
        <v>88</v>
      </c>
      <c r="C140" s="2" t="s">
        <v>137</v>
      </c>
      <c r="D140" s="116" t="e">
        <f t="shared" ref="D140:F140" si="38">+D22+D62+D101</f>
        <v>#REF!</v>
      </c>
      <c r="E140" s="116" t="e">
        <f t="shared" si="38"/>
        <v>#REF!</v>
      </c>
      <c r="F140" s="116" t="e">
        <f t="shared" si="38"/>
        <v>#REF!</v>
      </c>
      <c r="G140" s="116" t="e">
        <f t="shared" ref="G140:J140" si="39">+G22+G62+G101</f>
        <v>#REF!</v>
      </c>
      <c r="H140" s="116" t="e">
        <f t="shared" si="39"/>
        <v>#REF!</v>
      </c>
      <c r="I140" s="116" t="e">
        <f t="shared" si="39"/>
        <v>#REF!</v>
      </c>
      <c r="J140" s="116" t="e">
        <f t="shared" si="39"/>
        <v>#REF!</v>
      </c>
    </row>
    <row r="141" spans="1:10" ht="15" customHeight="1" x14ac:dyDescent="0.25">
      <c r="A141" s="2" t="s">
        <v>89</v>
      </c>
      <c r="B141" s="4" t="s">
        <v>90</v>
      </c>
      <c r="C141" s="2" t="s">
        <v>137</v>
      </c>
      <c r="D141" s="116" t="e">
        <f t="shared" ref="D141:F141" si="40">+D23+D63+D102</f>
        <v>#REF!</v>
      </c>
      <c r="E141" s="116" t="e">
        <f t="shared" si="40"/>
        <v>#REF!</v>
      </c>
      <c r="F141" s="116" t="e">
        <f t="shared" si="40"/>
        <v>#REF!</v>
      </c>
      <c r="G141" s="116" t="e">
        <f t="shared" ref="G141:J141" si="41">+G23+G63+G102</f>
        <v>#REF!</v>
      </c>
      <c r="H141" s="116" t="e">
        <f t="shared" si="41"/>
        <v>#REF!</v>
      </c>
      <c r="I141" s="116" t="e">
        <f t="shared" si="41"/>
        <v>#REF!</v>
      </c>
      <c r="J141" s="116" t="e">
        <f t="shared" si="41"/>
        <v>#REF!</v>
      </c>
    </row>
    <row r="142" spans="1:10" ht="15" customHeight="1" x14ac:dyDescent="0.25">
      <c r="A142" s="2" t="s">
        <v>91</v>
      </c>
      <c r="B142" s="4" t="s">
        <v>92</v>
      </c>
      <c r="C142" s="2" t="s">
        <v>137</v>
      </c>
      <c r="D142" s="116" t="e">
        <f t="shared" ref="D142:F142" si="42">+D24+D64+D103</f>
        <v>#REF!</v>
      </c>
      <c r="E142" s="116" t="e">
        <f t="shared" si="42"/>
        <v>#REF!</v>
      </c>
      <c r="F142" s="116" t="e">
        <f t="shared" si="42"/>
        <v>#REF!</v>
      </c>
      <c r="G142" s="116" t="e">
        <f t="shared" ref="G142:J142" si="43">+G24+G64+G103</f>
        <v>#REF!</v>
      </c>
      <c r="H142" s="116" t="e">
        <f t="shared" si="43"/>
        <v>#REF!</v>
      </c>
      <c r="I142" s="116" t="e">
        <f t="shared" si="43"/>
        <v>#REF!</v>
      </c>
      <c r="J142" s="116" t="e">
        <f t="shared" si="43"/>
        <v>#REF!</v>
      </c>
    </row>
    <row r="143" spans="1:10" ht="15" customHeight="1" x14ac:dyDescent="0.25">
      <c r="A143" s="2" t="s">
        <v>93</v>
      </c>
      <c r="B143" s="4" t="s">
        <v>94</v>
      </c>
      <c r="C143" s="2" t="s">
        <v>137</v>
      </c>
      <c r="D143" s="116" t="e">
        <f t="shared" ref="D143:F143" si="44">+D25+D65+D104</f>
        <v>#REF!</v>
      </c>
      <c r="E143" s="116" t="e">
        <f t="shared" si="44"/>
        <v>#REF!</v>
      </c>
      <c r="F143" s="116" t="e">
        <f t="shared" si="44"/>
        <v>#REF!</v>
      </c>
      <c r="G143" s="116" t="e">
        <f t="shared" ref="G143:J143" si="45">+G25+G65+G104</f>
        <v>#REF!</v>
      </c>
      <c r="H143" s="116" t="e">
        <f t="shared" si="45"/>
        <v>#REF!</v>
      </c>
      <c r="I143" s="116" t="e">
        <f t="shared" si="45"/>
        <v>#REF!</v>
      </c>
      <c r="J143" s="116" t="e">
        <f t="shared" si="45"/>
        <v>#REF!</v>
      </c>
    </row>
    <row r="144" spans="1:10" ht="15" customHeight="1" x14ac:dyDescent="0.25">
      <c r="A144" s="2" t="s">
        <v>95</v>
      </c>
      <c r="B144" s="4" t="s">
        <v>96</v>
      </c>
      <c r="C144" s="2" t="s">
        <v>137</v>
      </c>
      <c r="D144" s="116" t="e">
        <f t="shared" ref="D144:F144" si="46">+D26+D66+D105</f>
        <v>#REF!</v>
      </c>
      <c r="E144" s="116" t="e">
        <f t="shared" si="46"/>
        <v>#REF!</v>
      </c>
      <c r="F144" s="116" t="e">
        <f t="shared" si="46"/>
        <v>#REF!</v>
      </c>
      <c r="G144" s="116" t="e">
        <f t="shared" ref="G144:J144" si="47">+G26+G66+G105</f>
        <v>#REF!</v>
      </c>
      <c r="H144" s="116" t="e">
        <f t="shared" si="47"/>
        <v>#REF!</v>
      </c>
      <c r="I144" s="116" t="e">
        <f t="shared" si="47"/>
        <v>#REF!</v>
      </c>
      <c r="J144" s="116" t="e">
        <f t="shared" si="47"/>
        <v>#REF!</v>
      </c>
    </row>
    <row r="145" spans="1:10" ht="15" customHeight="1" x14ac:dyDescent="0.25">
      <c r="A145" s="2" t="s">
        <v>97</v>
      </c>
      <c r="B145" s="4" t="s">
        <v>98</v>
      </c>
      <c r="C145" s="2" t="s">
        <v>137</v>
      </c>
      <c r="D145" s="116" t="e">
        <f t="shared" ref="D145:F145" si="48">+D27+D67+D106</f>
        <v>#REF!</v>
      </c>
      <c r="E145" s="116" t="e">
        <f t="shared" si="48"/>
        <v>#REF!</v>
      </c>
      <c r="F145" s="116" t="e">
        <f t="shared" si="48"/>
        <v>#REF!</v>
      </c>
      <c r="G145" s="116" t="e">
        <f t="shared" ref="G145:J145" si="49">+G27+G67+G106</f>
        <v>#REF!</v>
      </c>
      <c r="H145" s="116" t="e">
        <f t="shared" si="49"/>
        <v>#REF!</v>
      </c>
      <c r="I145" s="116" t="e">
        <f t="shared" si="49"/>
        <v>#REF!</v>
      </c>
      <c r="J145" s="116" t="e">
        <f t="shared" si="49"/>
        <v>#REF!</v>
      </c>
    </row>
    <row r="146" spans="1:10" ht="15" customHeight="1" x14ac:dyDescent="0.25">
      <c r="A146" s="2" t="s">
        <v>99</v>
      </c>
      <c r="B146" s="4" t="s">
        <v>100</v>
      </c>
      <c r="C146" s="2" t="s">
        <v>137</v>
      </c>
      <c r="D146" s="116" t="e">
        <f t="shared" ref="D146:F146" si="50">+D28+D68+D107</f>
        <v>#REF!</v>
      </c>
      <c r="E146" s="116" t="e">
        <f t="shared" si="50"/>
        <v>#REF!</v>
      </c>
      <c r="F146" s="116" t="e">
        <f t="shared" si="50"/>
        <v>#REF!</v>
      </c>
      <c r="G146" s="116" t="e">
        <f t="shared" ref="G146:J146" si="51">+G28+G68+G107</f>
        <v>#REF!</v>
      </c>
      <c r="H146" s="116" t="e">
        <f t="shared" si="51"/>
        <v>#REF!</v>
      </c>
      <c r="I146" s="116" t="e">
        <f t="shared" si="51"/>
        <v>#REF!</v>
      </c>
      <c r="J146" s="116" t="e">
        <f t="shared" si="51"/>
        <v>#REF!</v>
      </c>
    </row>
    <row r="147" spans="1:10" ht="15" customHeight="1" x14ac:dyDescent="0.25">
      <c r="A147" s="2" t="s">
        <v>101</v>
      </c>
      <c r="B147" s="4" t="s">
        <v>102</v>
      </c>
      <c r="C147" s="2" t="s">
        <v>137</v>
      </c>
      <c r="D147" s="116" t="e">
        <f t="shared" ref="D147:F147" si="52">+D29+D69+D108</f>
        <v>#REF!</v>
      </c>
      <c r="E147" s="116" t="e">
        <f t="shared" si="52"/>
        <v>#REF!</v>
      </c>
      <c r="F147" s="116" t="e">
        <f t="shared" si="52"/>
        <v>#REF!</v>
      </c>
      <c r="G147" s="116" t="e">
        <f t="shared" ref="G147:J147" si="53">+G29+G69+G108</f>
        <v>#REF!</v>
      </c>
      <c r="H147" s="116" t="e">
        <f t="shared" si="53"/>
        <v>#REF!</v>
      </c>
      <c r="I147" s="116" t="e">
        <f t="shared" si="53"/>
        <v>#REF!</v>
      </c>
      <c r="J147" s="116" t="e">
        <f t="shared" si="53"/>
        <v>#REF!</v>
      </c>
    </row>
    <row r="148" spans="1:10" ht="15" customHeight="1" x14ac:dyDescent="0.25">
      <c r="A148" s="2" t="s">
        <v>103</v>
      </c>
      <c r="B148" s="4" t="s">
        <v>104</v>
      </c>
      <c r="C148" s="2" t="s">
        <v>137</v>
      </c>
      <c r="D148" s="116" t="e">
        <f t="shared" ref="D148:F148" si="54">+D30+D70+D109</f>
        <v>#REF!</v>
      </c>
      <c r="E148" s="116" t="e">
        <f t="shared" si="54"/>
        <v>#REF!</v>
      </c>
      <c r="F148" s="116" t="e">
        <f t="shared" si="54"/>
        <v>#REF!</v>
      </c>
      <c r="G148" s="116" t="e">
        <f t="shared" ref="G148:J148" si="55">+G30+G70+G109</f>
        <v>#REF!</v>
      </c>
      <c r="H148" s="116" t="e">
        <f t="shared" si="55"/>
        <v>#REF!</v>
      </c>
      <c r="I148" s="116" t="e">
        <f t="shared" si="55"/>
        <v>#REF!</v>
      </c>
      <c r="J148" s="116" t="e">
        <f t="shared" si="55"/>
        <v>#REF!</v>
      </c>
    </row>
    <row r="149" spans="1:10" ht="15" customHeight="1" x14ac:dyDescent="0.25">
      <c r="A149" s="2" t="s">
        <v>105</v>
      </c>
      <c r="B149" s="4" t="s">
        <v>106</v>
      </c>
      <c r="C149" s="2" t="s">
        <v>137</v>
      </c>
      <c r="D149" s="116" t="e">
        <f t="shared" ref="D149:F149" si="56">+D31+D71+D110</f>
        <v>#REF!</v>
      </c>
      <c r="E149" s="116" t="e">
        <f t="shared" si="56"/>
        <v>#REF!</v>
      </c>
      <c r="F149" s="116" t="e">
        <f t="shared" si="56"/>
        <v>#REF!</v>
      </c>
      <c r="G149" s="116" t="e">
        <f t="shared" ref="G149:J149" si="57">+G31+G71+G110</f>
        <v>#REF!</v>
      </c>
      <c r="H149" s="116" t="e">
        <f t="shared" si="57"/>
        <v>#REF!</v>
      </c>
      <c r="I149" s="116" t="e">
        <f t="shared" si="57"/>
        <v>#REF!</v>
      </c>
      <c r="J149" s="116" t="e">
        <f t="shared" si="57"/>
        <v>#REF!</v>
      </c>
    </row>
    <row r="150" spans="1:10" ht="15" customHeight="1" x14ac:dyDescent="0.25">
      <c r="A150" s="2" t="s">
        <v>107</v>
      </c>
      <c r="B150" s="4" t="s">
        <v>108</v>
      </c>
      <c r="C150" s="2" t="s">
        <v>137</v>
      </c>
      <c r="D150" s="116" t="e">
        <f t="shared" ref="D150:F150" si="58">+D32+D72+D111</f>
        <v>#REF!</v>
      </c>
      <c r="E150" s="116" t="e">
        <f t="shared" si="58"/>
        <v>#REF!</v>
      </c>
      <c r="F150" s="116" t="e">
        <f t="shared" si="58"/>
        <v>#REF!</v>
      </c>
      <c r="G150" s="116" t="e">
        <f t="shared" ref="G150:J150" si="59">+G32+G72+G111</f>
        <v>#REF!</v>
      </c>
      <c r="H150" s="116" t="e">
        <f t="shared" si="59"/>
        <v>#REF!</v>
      </c>
      <c r="I150" s="116" t="e">
        <f t="shared" si="59"/>
        <v>#REF!</v>
      </c>
      <c r="J150" s="116" t="e">
        <f t="shared" si="59"/>
        <v>#REF!</v>
      </c>
    </row>
    <row r="151" spans="1:10" ht="15" customHeight="1" x14ac:dyDescent="0.25">
      <c r="A151" s="2" t="s">
        <v>109</v>
      </c>
      <c r="B151" s="4" t="s">
        <v>110</v>
      </c>
      <c r="C151" s="2" t="s">
        <v>137</v>
      </c>
      <c r="D151" s="116" t="e">
        <f t="shared" ref="D151:F151" si="60">+D33+D73+D112</f>
        <v>#REF!</v>
      </c>
      <c r="E151" s="116" t="e">
        <f t="shared" si="60"/>
        <v>#REF!</v>
      </c>
      <c r="F151" s="116" t="e">
        <f t="shared" si="60"/>
        <v>#REF!</v>
      </c>
      <c r="G151" s="116" t="e">
        <f t="shared" ref="G151:J151" si="61">+G33+G73+G112</f>
        <v>#REF!</v>
      </c>
      <c r="H151" s="116" t="e">
        <f t="shared" si="61"/>
        <v>#REF!</v>
      </c>
      <c r="I151" s="116" t="e">
        <f t="shared" si="61"/>
        <v>#REF!</v>
      </c>
      <c r="J151" s="116" t="e">
        <f t="shared" si="61"/>
        <v>#REF!</v>
      </c>
    </row>
    <row r="152" spans="1:10" ht="15" customHeight="1" x14ac:dyDescent="0.25">
      <c r="A152" s="2" t="s">
        <v>111</v>
      </c>
      <c r="B152" s="4" t="s">
        <v>112</v>
      </c>
      <c r="C152" s="2" t="s">
        <v>137</v>
      </c>
      <c r="D152" s="116" t="e">
        <f t="shared" ref="D152:F152" si="62">+D34+D74+D113</f>
        <v>#REF!</v>
      </c>
      <c r="E152" s="116" t="e">
        <f t="shared" si="62"/>
        <v>#REF!</v>
      </c>
      <c r="F152" s="116" t="e">
        <f t="shared" si="62"/>
        <v>#REF!</v>
      </c>
      <c r="G152" s="116" t="e">
        <f t="shared" ref="G152:J152" si="63">+G34+G74+G113</f>
        <v>#REF!</v>
      </c>
      <c r="H152" s="116" t="e">
        <f t="shared" si="63"/>
        <v>#REF!</v>
      </c>
      <c r="I152" s="116" t="e">
        <f t="shared" si="63"/>
        <v>#REF!</v>
      </c>
      <c r="J152" s="116" t="e">
        <f t="shared" si="63"/>
        <v>#REF!</v>
      </c>
    </row>
    <row r="153" spans="1:10" ht="15" customHeight="1" x14ac:dyDescent="0.25">
      <c r="A153" s="2" t="s">
        <v>113</v>
      </c>
      <c r="B153" s="4" t="s">
        <v>114</v>
      </c>
      <c r="C153" s="2" t="s">
        <v>137</v>
      </c>
      <c r="D153" s="116" t="e">
        <f t="shared" ref="D153:F153" si="64">+D35+D75+D114</f>
        <v>#REF!</v>
      </c>
      <c r="E153" s="116" t="e">
        <f t="shared" si="64"/>
        <v>#REF!</v>
      </c>
      <c r="F153" s="116" t="e">
        <f t="shared" si="64"/>
        <v>#REF!</v>
      </c>
      <c r="G153" s="116" t="e">
        <f t="shared" ref="G153:J153" si="65">+G35+G75+G114</f>
        <v>#REF!</v>
      </c>
      <c r="H153" s="116" t="e">
        <f t="shared" si="65"/>
        <v>#REF!</v>
      </c>
      <c r="I153" s="116" t="e">
        <f t="shared" si="65"/>
        <v>#REF!</v>
      </c>
      <c r="J153" s="116" t="e">
        <f t="shared" si="65"/>
        <v>#REF!</v>
      </c>
    </row>
    <row r="154" spans="1:10" ht="15" customHeight="1" x14ac:dyDescent="0.25">
      <c r="A154" s="2" t="s">
        <v>115</v>
      </c>
      <c r="B154" s="4" t="s">
        <v>116</v>
      </c>
      <c r="C154" s="2" t="s">
        <v>137</v>
      </c>
      <c r="D154" s="116" t="e">
        <f t="shared" ref="D154:F154" si="66">+D36+D76+D115</f>
        <v>#REF!</v>
      </c>
      <c r="E154" s="116" t="e">
        <f t="shared" si="66"/>
        <v>#REF!</v>
      </c>
      <c r="F154" s="116" t="e">
        <f t="shared" si="66"/>
        <v>#REF!</v>
      </c>
      <c r="G154" s="116" t="e">
        <f t="shared" ref="G154:J154" si="67">+G36+G76+G115</f>
        <v>#REF!</v>
      </c>
      <c r="H154" s="116" t="e">
        <f t="shared" si="67"/>
        <v>#REF!</v>
      </c>
      <c r="I154" s="116" t="e">
        <f t="shared" si="67"/>
        <v>#REF!</v>
      </c>
      <c r="J154" s="116" t="e">
        <f t="shared" si="67"/>
        <v>#REF!</v>
      </c>
    </row>
    <row r="155" spans="1:10" ht="15" customHeight="1" x14ac:dyDescent="0.25">
      <c r="A155" s="2" t="s">
        <v>117</v>
      </c>
      <c r="B155" s="4" t="s">
        <v>118</v>
      </c>
      <c r="C155" s="2" t="s">
        <v>137</v>
      </c>
      <c r="D155" s="116" t="e">
        <f t="shared" ref="D155:F155" si="68">+D37+D77+D116</f>
        <v>#REF!</v>
      </c>
      <c r="E155" s="116" t="e">
        <f t="shared" si="68"/>
        <v>#REF!</v>
      </c>
      <c r="F155" s="116" t="e">
        <f t="shared" si="68"/>
        <v>#REF!</v>
      </c>
      <c r="G155" s="116" t="e">
        <f t="shared" ref="G155:J155" si="69">+G37+G77+G116</f>
        <v>#REF!</v>
      </c>
      <c r="H155" s="116" t="e">
        <f t="shared" si="69"/>
        <v>#REF!</v>
      </c>
      <c r="I155" s="116" t="e">
        <f t="shared" si="69"/>
        <v>#REF!</v>
      </c>
      <c r="J155" s="116" t="e">
        <f t="shared" si="69"/>
        <v>#REF!</v>
      </c>
    </row>
    <row r="156" spans="1:10" ht="15" customHeight="1" x14ac:dyDescent="0.25">
      <c r="A156" s="2" t="s">
        <v>119</v>
      </c>
      <c r="B156" s="4" t="s">
        <v>120</v>
      </c>
      <c r="C156" s="2" t="s">
        <v>137</v>
      </c>
      <c r="D156" s="116" t="e">
        <f t="shared" ref="D156:F156" si="70">+D38+D78+D117</f>
        <v>#REF!</v>
      </c>
      <c r="E156" s="116" t="e">
        <f t="shared" si="70"/>
        <v>#REF!</v>
      </c>
      <c r="F156" s="116" t="e">
        <f t="shared" si="70"/>
        <v>#REF!</v>
      </c>
      <c r="G156" s="116" t="e">
        <f t="shared" ref="G156:J156" si="71">+G38+G78+G117</f>
        <v>#REF!</v>
      </c>
      <c r="H156" s="116" t="e">
        <f t="shared" si="71"/>
        <v>#REF!</v>
      </c>
      <c r="I156" s="116" t="e">
        <f t="shared" si="71"/>
        <v>#REF!</v>
      </c>
      <c r="J156" s="116" t="e">
        <f t="shared" si="71"/>
        <v>#REF!</v>
      </c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</sheetData>
  <autoFilter ref="A2:J39" xr:uid="{7625F11B-FBBB-4CED-BA58-52B45A0AA092}"/>
  <mergeCells count="4">
    <mergeCell ref="A1:J1"/>
    <mergeCell ref="A41:J41"/>
    <mergeCell ref="A80:J80"/>
    <mergeCell ref="A119:J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B253-4A08-4B53-A0C4-43E0365ECBB3}">
  <sheetPr>
    <tabColor rgb="FFFFFF00"/>
  </sheetPr>
  <dimension ref="A1:L65"/>
  <sheetViews>
    <sheetView topLeftCell="A19" workbookViewId="0">
      <selection activeCell="D35" sqref="D35"/>
    </sheetView>
  </sheetViews>
  <sheetFormatPr baseColWidth="10" defaultColWidth="11.42578125" defaultRowHeight="15" x14ac:dyDescent="0.25"/>
  <cols>
    <col min="4" max="4" width="14.28515625" bestFit="1" customWidth="1"/>
    <col min="5" max="5" width="27" customWidth="1"/>
    <col min="6" max="7" width="18.28515625" style="6" bestFit="1" customWidth="1"/>
    <col min="8" max="8" width="17.42578125" style="6" customWidth="1"/>
    <col min="9" max="9" width="19" style="6" bestFit="1" customWidth="1"/>
    <col min="10" max="12" width="17.85546875" style="6" bestFit="1" customWidth="1"/>
  </cols>
  <sheetData>
    <row r="1" spans="1:12" x14ac:dyDescent="0.25">
      <c r="A1" s="118" t="s">
        <v>143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x14ac:dyDescent="0.25">
      <c r="A2" s="5" t="s">
        <v>124</v>
      </c>
      <c r="B2" s="5" t="s">
        <v>144</v>
      </c>
      <c r="C2" s="5" t="s">
        <v>126</v>
      </c>
      <c r="D2" s="5"/>
      <c r="E2" s="5" t="s">
        <v>145</v>
      </c>
      <c r="F2" s="9" t="s">
        <v>127</v>
      </c>
      <c r="G2" s="5" t="s">
        <v>128</v>
      </c>
      <c r="H2" s="5" t="s">
        <v>129</v>
      </c>
      <c r="I2" s="9" t="s">
        <v>130</v>
      </c>
      <c r="J2" s="9" t="s">
        <v>121</v>
      </c>
      <c r="K2" s="9" t="s">
        <v>131</v>
      </c>
      <c r="L2" s="9" t="s">
        <v>122</v>
      </c>
    </row>
    <row r="3" spans="1:12" x14ac:dyDescent="0.25">
      <c r="A3" s="7" t="s">
        <v>3</v>
      </c>
      <c r="B3" s="7" t="s">
        <v>11</v>
      </c>
      <c r="C3" s="7" t="s">
        <v>146</v>
      </c>
      <c r="D3" s="7" t="s">
        <v>10</v>
      </c>
      <c r="E3" s="7" t="s">
        <v>147</v>
      </c>
      <c r="F3" s="116" t="e">
        <f>+SUMIFS(#REF!,#REF!,"="&amp;A3,#REF!,"="&amp;D3)</f>
        <v>#REF!</v>
      </c>
      <c r="G3" s="116" t="e">
        <f>+SUMIFS(#REF!,#REF!,"="&amp;A3,#REF!,"="&amp;D3)</f>
        <v>#REF!</v>
      </c>
      <c r="H3" s="116" t="e">
        <f>+SUMIFS(#REF!,#REF!,"="&amp;A3,#REF!,"="&amp;D3)</f>
        <v>#REF!</v>
      </c>
      <c r="I3" s="8" t="e">
        <f>+SUMIFS(#REF!,#REF!,"="&amp;A3,#REF!,"="&amp;D3)</f>
        <v>#REF!</v>
      </c>
      <c r="J3" s="8" t="e">
        <f>+SUMIFS(#REF!,#REF!,"="&amp;A3,#REF!,"="&amp;D3)</f>
        <v>#REF!</v>
      </c>
      <c r="K3" s="8" t="e">
        <f>+SUMIFS(#REF!,#REF!,"="&amp;A3,#REF!,"="&amp;D3)</f>
        <v>#REF!</v>
      </c>
      <c r="L3" s="8" t="e">
        <f>+SUMIFS(#REF!,#REF!,"="&amp;A3,#REF!,"="&amp;D3)</f>
        <v>#REF!</v>
      </c>
    </row>
    <row r="4" spans="1:12" x14ac:dyDescent="0.25">
      <c r="A4" s="7" t="s">
        <v>3</v>
      </c>
      <c r="B4" s="7" t="s">
        <v>11</v>
      </c>
      <c r="C4" s="7" t="s">
        <v>148</v>
      </c>
      <c r="D4" s="7" t="s">
        <v>13</v>
      </c>
      <c r="E4" s="7" t="s">
        <v>149</v>
      </c>
      <c r="F4" s="116" t="e">
        <f>+SUMIFS(#REF!,#REF!,"="&amp;A4,#REF!,"="&amp;D4)</f>
        <v>#REF!</v>
      </c>
      <c r="G4" s="116" t="e">
        <f>+SUMIFS(#REF!,#REF!,"="&amp;A4,#REF!,"="&amp;D4)</f>
        <v>#REF!</v>
      </c>
      <c r="H4" s="116" t="e">
        <f>+SUMIFS(#REF!,#REF!,"="&amp;A4,#REF!,"="&amp;D4)</f>
        <v>#REF!</v>
      </c>
      <c r="I4" s="8" t="e">
        <f>+SUMIFS(#REF!,#REF!,"="&amp;A4,#REF!,"="&amp;D4)</f>
        <v>#REF!</v>
      </c>
      <c r="J4" s="8" t="e">
        <f>+SUMIFS(#REF!,#REF!,"="&amp;A4,#REF!,"="&amp;D4)</f>
        <v>#REF!</v>
      </c>
      <c r="K4" s="8" t="e">
        <f>+SUMIFS(#REF!,#REF!,"="&amp;A4,#REF!,"="&amp;D4)</f>
        <v>#REF!</v>
      </c>
      <c r="L4" s="8" t="e">
        <f>+SUMIFS(#REF!,#REF!,"="&amp;A4,#REF!,"="&amp;D4)</f>
        <v>#REF!</v>
      </c>
    </row>
    <row r="5" spans="1:12" x14ac:dyDescent="0.25">
      <c r="A5" s="7" t="s">
        <v>3</v>
      </c>
      <c r="B5" s="7" t="s">
        <v>11</v>
      </c>
      <c r="C5" s="7" t="s">
        <v>148</v>
      </c>
      <c r="D5" s="7" t="s">
        <v>15</v>
      </c>
      <c r="E5" s="7" t="s">
        <v>150</v>
      </c>
      <c r="F5" s="116" t="e">
        <f>+SUMIFS(#REF!,#REF!,"="&amp;A5,#REF!,"="&amp;D5)</f>
        <v>#REF!</v>
      </c>
      <c r="G5" s="116" t="e">
        <f>+SUMIFS(#REF!,#REF!,"="&amp;A5,#REF!,"="&amp;D5)</f>
        <v>#REF!</v>
      </c>
      <c r="H5" s="116" t="e">
        <f>+SUMIFS(#REF!,#REF!,"="&amp;A5,#REF!,"="&amp;D5)</f>
        <v>#REF!</v>
      </c>
      <c r="I5" s="8" t="e">
        <f>+SUMIFS(#REF!,#REF!,"="&amp;A5,#REF!,"="&amp;D5)</f>
        <v>#REF!</v>
      </c>
      <c r="J5" s="8" t="e">
        <f>+SUMIFS(#REF!,#REF!,"="&amp;A5,#REF!,"="&amp;D5)</f>
        <v>#REF!</v>
      </c>
      <c r="K5" s="8" t="e">
        <f>+SUMIFS(#REF!,#REF!,"="&amp;A5,#REF!,"="&amp;D5)</f>
        <v>#REF!</v>
      </c>
      <c r="L5" s="8" t="e">
        <f>+SUMIFS(#REF!,#REF!,"="&amp;A5,#REF!,"="&amp;D5)</f>
        <v>#REF!</v>
      </c>
    </row>
    <row r="6" spans="1:12" x14ac:dyDescent="0.25">
      <c r="A6" s="7" t="s">
        <v>3</v>
      </c>
      <c r="B6" s="7" t="s">
        <v>11</v>
      </c>
      <c r="C6" s="7" t="s">
        <v>151</v>
      </c>
      <c r="D6" s="7" t="s">
        <v>16</v>
      </c>
      <c r="E6" s="7" t="s">
        <v>151</v>
      </c>
      <c r="F6" s="116" t="e">
        <f>+SUMIFS(#REF!,#REF!,"="&amp;A6,#REF!,"="&amp;D6)</f>
        <v>#REF!</v>
      </c>
      <c r="G6" s="116" t="e">
        <f>+SUMIFS(#REF!,#REF!,"="&amp;A6,#REF!,"="&amp;D6)</f>
        <v>#REF!</v>
      </c>
      <c r="H6" s="116" t="e">
        <f>+SUMIFS(#REF!,#REF!,"="&amp;A6,#REF!,"="&amp;D6)</f>
        <v>#REF!</v>
      </c>
      <c r="I6" s="8" t="e">
        <f>+SUMIFS(#REF!,#REF!,"="&amp;A6,#REF!,"="&amp;D6)</f>
        <v>#REF!</v>
      </c>
      <c r="J6" s="8" t="e">
        <f>+SUMIFS(#REF!,#REF!,"="&amp;A6,#REF!,"="&amp;D6)</f>
        <v>#REF!</v>
      </c>
      <c r="K6" s="8" t="e">
        <f>+SUMIFS(#REF!,#REF!,"="&amp;A6,#REF!,"="&amp;D6)</f>
        <v>#REF!</v>
      </c>
      <c r="L6" s="8" t="e">
        <f>+SUMIFS(#REF!,#REF!,"="&amp;A6,#REF!,"="&amp;D6)</f>
        <v>#REF!</v>
      </c>
    </row>
    <row r="7" spans="1:12" x14ac:dyDescent="0.25">
      <c r="A7" s="7" t="s">
        <v>3</v>
      </c>
      <c r="B7" s="7" t="s">
        <v>11</v>
      </c>
      <c r="C7" s="7" t="s">
        <v>148</v>
      </c>
      <c r="D7" s="7" t="s">
        <v>19</v>
      </c>
      <c r="E7" s="7" t="s">
        <v>152</v>
      </c>
      <c r="F7" s="116" t="e">
        <f>+SUMIFS(#REF!,#REF!,"="&amp;A7,#REF!,"="&amp;D7)</f>
        <v>#REF!</v>
      </c>
      <c r="G7" s="116" t="e">
        <f>+SUMIFS(#REF!,#REF!,"="&amp;A7,#REF!,"="&amp;D7)</f>
        <v>#REF!</v>
      </c>
      <c r="H7" s="116" t="e">
        <f>+SUMIFS(#REF!,#REF!,"="&amp;A7,#REF!,"="&amp;D7)</f>
        <v>#REF!</v>
      </c>
      <c r="I7" s="8" t="e">
        <f>+SUMIFS(#REF!,#REF!,"="&amp;A7,#REF!,"="&amp;D7)</f>
        <v>#REF!</v>
      </c>
      <c r="J7" s="8" t="e">
        <f>+SUMIFS(#REF!,#REF!,"="&amp;A7,#REF!,"="&amp;D7)</f>
        <v>#REF!</v>
      </c>
      <c r="K7" s="8" t="e">
        <f>+SUMIFS(#REF!,#REF!,"="&amp;A7,#REF!,"="&amp;D7)</f>
        <v>#REF!</v>
      </c>
      <c r="L7" s="8" t="e">
        <f>+SUMIFS(#REF!,#REF!,"="&amp;A7,#REF!,"="&amp;D7)</f>
        <v>#REF!</v>
      </c>
    </row>
    <row r="8" spans="1:12" x14ac:dyDescent="0.25">
      <c r="A8" s="7" t="s">
        <v>3</v>
      </c>
      <c r="B8" s="7" t="s">
        <v>11</v>
      </c>
      <c r="C8" s="7" t="s">
        <v>148</v>
      </c>
      <c r="D8" s="7" t="s">
        <v>20</v>
      </c>
      <c r="E8" s="7" t="s">
        <v>152</v>
      </c>
      <c r="F8" s="116" t="e">
        <f>+SUMIFS(#REF!,#REF!,"="&amp;A8,#REF!,"="&amp;D8)</f>
        <v>#REF!</v>
      </c>
      <c r="G8" s="116" t="e">
        <f>+SUMIFS(#REF!,#REF!,"="&amp;A8,#REF!,"="&amp;D8)</f>
        <v>#REF!</v>
      </c>
      <c r="H8" s="116" t="e">
        <f>+SUMIFS(#REF!,#REF!,"="&amp;A8,#REF!,"="&amp;D8)</f>
        <v>#REF!</v>
      </c>
      <c r="I8" s="8" t="e">
        <f>+SUMIFS(#REF!,#REF!,"="&amp;A8,#REF!,"="&amp;D8)</f>
        <v>#REF!</v>
      </c>
      <c r="J8" s="8" t="e">
        <f>+SUMIFS(#REF!,#REF!,"="&amp;A8,#REF!,"="&amp;D8)</f>
        <v>#REF!</v>
      </c>
      <c r="K8" s="8" t="e">
        <f>+SUMIFS(#REF!,#REF!,"="&amp;A8,#REF!,"="&amp;D8)</f>
        <v>#REF!</v>
      </c>
      <c r="L8" s="8" t="e">
        <f>+SUMIFS(#REF!,#REF!,"="&amp;A8,#REF!,"="&amp;D8)</f>
        <v>#REF!</v>
      </c>
    </row>
    <row r="9" spans="1:12" x14ac:dyDescent="0.25">
      <c r="A9" s="7" t="s">
        <v>3</v>
      </c>
      <c r="B9" s="7" t="s">
        <v>11</v>
      </c>
      <c r="C9" s="7" t="s">
        <v>148</v>
      </c>
      <c r="D9" s="7" t="s">
        <v>21</v>
      </c>
      <c r="E9" s="7" t="s">
        <v>153</v>
      </c>
      <c r="F9" s="116" t="e">
        <f>+SUMIFS(#REF!,#REF!,"="&amp;A9,#REF!,"="&amp;D9)</f>
        <v>#REF!</v>
      </c>
      <c r="G9" s="116" t="e">
        <f>+SUMIFS(#REF!,#REF!,"="&amp;A9,#REF!,"="&amp;D9)</f>
        <v>#REF!</v>
      </c>
      <c r="H9" s="116" t="e">
        <f>+SUMIFS(#REF!,#REF!,"="&amp;A9,#REF!,"="&amp;D9)</f>
        <v>#REF!</v>
      </c>
      <c r="I9" s="8" t="e">
        <f>+SUMIFS(#REF!,#REF!,"="&amp;A9,#REF!,"="&amp;D9)</f>
        <v>#REF!</v>
      </c>
      <c r="J9" s="8" t="e">
        <f>+SUMIFS(#REF!,#REF!,"="&amp;A9,#REF!,"="&amp;D9)</f>
        <v>#REF!</v>
      </c>
      <c r="K9" s="8" t="e">
        <f>+SUMIFS(#REF!,#REF!,"="&amp;A9,#REF!,"="&amp;D9)</f>
        <v>#REF!</v>
      </c>
      <c r="L9" s="8" t="e">
        <f>+SUMIFS(#REF!,#REF!,"="&amp;A9,#REF!,"="&amp;D9)</f>
        <v>#REF!</v>
      </c>
    </row>
    <row r="10" spans="1:12" x14ac:dyDescent="0.25">
      <c r="A10" s="7" t="s">
        <v>3</v>
      </c>
      <c r="B10" s="7" t="s">
        <v>11</v>
      </c>
      <c r="C10" s="7" t="s">
        <v>154</v>
      </c>
      <c r="D10" s="7" t="s">
        <v>22</v>
      </c>
      <c r="E10" s="7" t="s">
        <v>155</v>
      </c>
      <c r="F10" s="116" t="e">
        <f>+SUMIFS(#REF!,#REF!,"="&amp;A10,#REF!,"="&amp;D10)</f>
        <v>#REF!</v>
      </c>
      <c r="G10" s="116" t="e">
        <f>+SUMIFS(#REF!,#REF!,"="&amp;A10,#REF!,"="&amp;D10)</f>
        <v>#REF!</v>
      </c>
      <c r="H10" s="116" t="e">
        <f>+SUMIFS(#REF!,#REF!,"="&amp;A10,#REF!,"="&amp;D10)</f>
        <v>#REF!</v>
      </c>
      <c r="I10" s="8" t="e">
        <f>+SUMIFS(#REF!,#REF!,"="&amp;A10,#REF!,"="&amp;D10)</f>
        <v>#REF!</v>
      </c>
      <c r="J10" s="8" t="e">
        <f>+SUMIFS(#REF!,#REF!,"="&amp;A10,#REF!,"="&amp;D10)</f>
        <v>#REF!</v>
      </c>
      <c r="K10" s="8" t="e">
        <f>+SUMIFS(#REF!,#REF!,"="&amp;A10,#REF!,"="&amp;D10)</f>
        <v>#REF!</v>
      </c>
      <c r="L10" s="8" t="e">
        <f>+SUMIFS(#REF!,#REF!,"="&amp;A10,#REF!,"="&amp;D10)</f>
        <v>#REF!</v>
      </c>
    </row>
    <row r="11" spans="1:12" x14ac:dyDescent="0.25">
      <c r="A11" s="7" t="s">
        <v>3</v>
      </c>
      <c r="B11" s="7" t="s">
        <v>11</v>
      </c>
      <c r="C11" s="7" t="s">
        <v>154</v>
      </c>
      <c r="D11" s="7" t="s">
        <v>24</v>
      </c>
      <c r="E11" s="7" t="s">
        <v>156</v>
      </c>
      <c r="F11" s="116" t="e">
        <f>+SUMIFS(#REF!,#REF!,"="&amp;A11,#REF!,"="&amp;D11)</f>
        <v>#REF!</v>
      </c>
      <c r="G11" s="116" t="e">
        <f>+SUMIFS(#REF!,#REF!,"="&amp;A11,#REF!,"="&amp;D11)</f>
        <v>#REF!</v>
      </c>
      <c r="H11" s="116" t="e">
        <f>+SUMIFS(#REF!,#REF!,"="&amp;A11,#REF!,"="&amp;D11)</f>
        <v>#REF!</v>
      </c>
      <c r="I11" s="8" t="e">
        <f>+SUMIFS(#REF!,#REF!,"="&amp;A11,#REF!,"="&amp;D11)</f>
        <v>#REF!</v>
      </c>
      <c r="J11" s="8" t="e">
        <f>+SUMIFS(#REF!,#REF!,"="&amp;A11,#REF!,"="&amp;D11)</f>
        <v>#REF!</v>
      </c>
      <c r="K11" s="8" t="e">
        <f>+SUMIFS(#REF!,#REF!,"="&amp;A11,#REF!,"="&amp;D11)</f>
        <v>#REF!</v>
      </c>
      <c r="L11" s="8" t="e">
        <f>+SUMIFS(#REF!,#REF!,"="&amp;A11,#REF!,"="&amp;D11)</f>
        <v>#REF!</v>
      </c>
    </row>
    <row r="12" spans="1:12" x14ac:dyDescent="0.25">
      <c r="A12" s="7" t="s">
        <v>3</v>
      </c>
      <c r="B12" s="7" t="s">
        <v>11</v>
      </c>
      <c r="C12" s="7" t="s">
        <v>154</v>
      </c>
      <c r="D12" s="7" t="s">
        <v>25</v>
      </c>
      <c r="E12" s="7" t="s">
        <v>156</v>
      </c>
      <c r="F12" s="116" t="e">
        <f>+SUMIFS(#REF!,#REF!,"="&amp;A12,#REF!,"="&amp;D12)</f>
        <v>#REF!</v>
      </c>
      <c r="G12" s="116" t="e">
        <f>+SUMIFS(#REF!,#REF!,"="&amp;A12,#REF!,"="&amp;D12)</f>
        <v>#REF!</v>
      </c>
      <c r="H12" s="116" t="e">
        <f>+SUMIFS(#REF!,#REF!,"="&amp;A12,#REF!,"="&amp;D12)</f>
        <v>#REF!</v>
      </c>
      <c r="I12" s="8" t="e">
        <f>+SUMIFS(#REF!,#REF!,"="&amp;A12,#REF!,"="&amp;D12)</f>
        <v>#REF!</v>
      </c>
      <c r="J12" s="8" t="e">
        <f>+SUMIFS(#REF!,#REF!,"="&amp;A12,#REF!,"="&amp;D12)</f>
        <v>#REF!</v>
      </c>
      <c r="K12" s="8" t="e">
        <f>+SUMIFS(#REF!,#REF!,"="&amp;A12,#REF!,"="&amp;D12)</f>
        <v>#REF!</v>
      </c>
      <c r="L12" s="8" t="e">
        <f>+SUMIFS(#REF!,#REF!,"="&amp;A12,#REF!,"="&amp;D12)</f>
        <v>#REF!</v>
      </c>
    </row>
    <row r="13" spans="1:12" x14ac:dyDescent="0.25">
      <c r="A13" s="7" t="s">
        <v>3</v>
      </c>
      <c r="B13" s="7" t="s">
        <v>11</v>
      </c>
      <c r="C13" s="7" t="s">
        <v>154</v>
      </c>
      <c r="D13" s="7" t="s">
        <v>26</v>
      </c>
      <c r="E13" s="7" t="s">
        <v>157</v>
      </c>
      <c r="F13" s="116" t="e">
        <f>+SUMIFS(#REF!,#REF!,"="&amp;A13,#REF!,"="&amp;D13)</f>
        <v>#REF!</v>
      </c>
      <c r="G13" s="116" t="e">
        <f>+SUMIFS(#REF!,#REF!,"="&amp;A13,#REF!,"="&amp;D13)</f>
        <v>#REF!</v>
      </c>
      <c r="H13" s="116" t="e">
        <f>+SUMIFS(#REF!,#REF!,"="&amp;A13,#REF!,"="&amp;D13)</f>
        <v>#REF!</v>
      </c>
      <c r="I13" s="8" t="e">
        <f>+SUMIFS(#REF!,#REF!,"="&amp;A13,#REF!,"="&amp;D13)</f>
        <v>#REF!</v>
      </c>
      <c r="J13" s="8" t="e">
        <f>+SUMIFS(#REF!,#REF!,"="&amp;A13,#REF!,"="&amp;D13)</f>
        <v>#REF!</v>
      </c>
      <c r="K13" s="8" t="e">
        <f>+SUMIFS(#REF!,#REF!,"="&amp;A13,#REF!,"="&amp;D13)</f>
        <v>#REF!</v>
      </c>
      <c r="L13" s="8" t="e">
        <f>+SUMIFS(#REF!,#REF!,"="&amp;A13,#REF!,"="&amp;D13)</f>
        <v>#REF!</v>
      </c>
    </row>
    <row r="14" spans="1:12" x14ac:dyDescent="0.25">
      <c r="A14" s="7" t="s">
        <v>3</v>
      </c>
      <c r="B14" s="7" t="s">
        <v>11</v>
      </c>
      <c r="C14" s="7" t="s">
        <v>154</v>
      </c>
      <c r="D14" s="7" t="s">
        <v>27</v>
      </c>
      <c r="E14" s="7" t="s">
        <v>158</v>
      </c>
      <c r="F14" s="116" t="e">
        <f>+SUMIFS(#REF!,#REF!,"="&amp;A14,#REF!,"="&amp;D14)</f>
        <v>#REF!</v>
      </c>
      <c r="G14" s="116" t="e">
        <f>+SUMIFS(#REF!,#REF!,"="&amp;A14,#REF!,"="&amp;D14)</f>
        <v>#REF!</v>
      </c>
      <c r="H14" s="116" t="e">
        <f>+SUMIFS(#REF!,#REF!,"="&amp;A14,#REF!,"="&amp;D14)</f>
        <v>#REF!</v>
      </c>
      <c r="I14" s="8" t="e">
        <f>+SUMIFS(#REF!,#REF!,"="&amp;A14,#REF!,"="&amp;D14)</f>
        <v>#REF!</v>
      </c>
      <c r="J14" s="8" t="e">
        <f>+SUMIFS(#REF!,#REF!,"="&amp;A14,#REF!,"="&amp;D14)</f>
        <v>#REF!</v>
      </c>
      <c r="K14" s="8" t="e">
        <f>+SUMIFS(#REF!,#REF!,"="&amp;A14,#REF!,"="&amp;D14)</f>
        <v>#REF!</v>
      </c>
      <c r="L14" s="8" t="e">
        <f>+SUMIFS(#REF!,#REF!,"="&amp;A14,#REF!,"="&amp;D14)</f>
        <v>#REF!</v>
      </c>
    </row>
    <row r="15" spans="1:12" x14ac:dyDescent="0.25">
      <c r="A15" s="7" t="s">
        <v>3</v>
      </c>
      <c r="B15" s="7" t="s">
        <v>11</v>
      </c>
      <c r="C15" s="7" t="s">
        <v>148</v>
      </c>
      <c r="D15" s="7" t="s">
        <v>28</v>
      </c>
      <c r="E15" s="7" t="s">
        <v>159</v>
      </c>
      <c r="F15" s="116" t="e">
        <f>+SUMIFS(#REF!,#REF!,"="&amp;A15,#REF!,"="&amp;D15)</f>
        <v>#REF!</v>
      </c>
      <c r="G15" s="116" t="e">
        <f>+SUMIFS(#REF!,#REF!,"="&amp;A15,#REF!,"="&amp;D15)</f>
        <v>#REF!</v>
      </c>
      <c r="H15" s="116" t="e">
        <f>+SUMIFS(#REF!,#REF!,"="&amp;A15,#REF!,"="&amp;D15)</f>
        <v>#REF!</v>
      </c>
      <c r="I15" s="8" t="e">
        <f>+SUMIFS(#REF!,#REF!,"="&amp;A15,#REF!,"="&amp;D15)</f>
        <v>#REF!</v>
      </c>
      <c r="J15" s="8" t="e">
        <f>+SUMIFS(#REF!,#REF!,"="&amp;A15,#REF!,"="&amp;D15)</f>
        <v>#REF!</v>
      </c>
      <c r="K15" s="8" t="e">
        <f>+SUMIFS(#REF!,#REF!,"="&amp;A15,#REF!,"="&amp;D15)</f>
        <v>#REF!</v>
      </c>
      <c r="L15" s="8" t="e">
        <f>+SUMIFS(#REF!,#REF!,"="&amp;A15,#REF!,"="&amp;D15)</f>
        <v>#REF!</v>
      </c>
    </row>
    <row r="16" spans="1:12" x14ac:dyDescent="0.25">
      <c r="A16" s="7" t="s">
        <v>3</v>
      </c>
      <c r="B16" s="7" t="s">
        <v>11</v>
      </c>
      <c r="C16" s="7" t="s">
        <v>148</v>
      </c>
      <c r="D16" s="7" t="s">
        <v>29</v>
      </c>
      <c r="E16" s="7" t="s">
        <v>160</v>
      </c>
      <c r="F16" s="116" t="e">
        <f>+SUMIFS(#REF!,#REF!,"="&amp;A16,#REF!,"="&amp;D16)</f>
        <v>#REF!</v>
      </c>
      <c r="G16" s="116" t="e">
        <f>+SUMIFS(#REF!,#REF!,"="&amp;A16,#REF!,"="&amp;D16)</f>
        <v>#REF!</v>
      </c>
      <c r="H16" s="116" t="e">
        <f>+SUMIFS(#REF!,#REF!,"="&amp;A16,#REF!,"="&amp;D16)</f>
        <v>#REF!</v>
      </c>
      <c r="I16" s="8" t="e">
        <f>+SUMIFS(#REF!,#REF!,"="&amp;A16,#REF!,"="&amp;D16)</f>
        <v>#REF!</v>
      </c>
      <c r="J16" s="8" t="e">
        <f>+SUMIFS(#REF!,#REF!,"="&amp;A16,#REF!,"="&amp;D16)</f>
        <v>#REF!</v>
      </c>
      <c r="K16" s="8" t="e">
        <f>+SUMIFS(#REF!,#REF!,"="&amp;A16,#REF!,"="&amp;D16)</f>
        <v>#REF!</v>
      </c>
      <c r="L16" s="8" t="e">
        <f>+SUMIFS(#REF!,#REF!,"="&amp;A16,#REF!,"="&amp;D16)</f>
        <v>#REF!</v>
      </c>
    </row>
    <row r="17" spans="1:12" x14ac:dyDescent="0.25">
      <c r="A17" s="7" t="s">
        <v>3</v>
      </c>
      <c r="B17" s="7" t="s">
        <v>11</v>
      </c>
      <c r="C17" s="7" t="s">
        <v>148</v>
      </c>
      <c r="D17" s="7" t="s">
        <v>31</v>
      </c>
      <c r="E17" s="7" t="s">
        <v>161</v>
      </c>
      <c r="F17" s="116" t="e">
        <f>+SUMIFS(#REF!,#REF!,"="&amp;A17,#REF!,"="&amp;D17)</f>
        <v>#REF!</v>
      </c>
      <c r="G17" s="116" t="e">
        <f>+SUMIFS(#REF!,#REF!,"="&amp;A17,#REF!,"="&amp;D17)</f>
        <v>#REF!</v>
      </c>
      <c r="H17" s="116" t="e">
        <f>+SUMIFS(#REF!,#REF!,"="&amp;A17,#REF!,"="&amp;D17)</f>
        <v>#REF!</v>
      </c>
      <c r="I17" s="8" t="e">
        <f>+SUMIFS(#REF!,#REF!,"="&amp;A17,#REF!,"="&amp;D17)</f>
        <v>#REF!</v>
      </c>
      <c r="J17" s="8" t="e">
        <f>+SUMIFS(#REF!,#REF!,"="&amp;A17,#REF!,"="&amp;D17)</f>
        <v>#REF!</v>
      </c>
      <c r="K17" s="8" t="e">
        <f>+SUMIFS(#REF!,#REF!,"="&amp;A17,#REF!,"="&amp;D17)</f>
        <v>#REF!</v>
      </c>
      <c r="L17" s="8" t="e">
        <f>+SUMIFS(#REF!,#REF!,"="&amp;A17,#REF!,"="&amp;D17)</f>
        <v>#REF!</v>
      </c>
    </row>
    <row r="18" spans="1:12" x14ac:dyDescent="0.25">
      <c r="A18" s="7" t="s">
        <v>3</v>
      </c>
      <c r="B18" s="7" t="s">
        <v>11</v>
      </c>
      <c r="C18" s="7" t="s">
        <v>148</v>
      </c>
      <c r="D18" s="7" t="s">
        <v>32</v>
      </c>
      <c r="E18" s="7" t="s">
        <v>162</v>
      </c>
      <c r="F18" s="116" t="e">
        <f>+SUMIFS(#REF!,#REF!,"="&amp;A18,#REF!,"="&amp;D18)</f>
        <v>#REF!</v>
      </c>
      <c r="G18" s="116" t="e">
        <f>+SUMIFS(#REF!,#REF!,"="&amp;A18,#REF!,"="&amp;D18)</f>
        <v>#REF!</v>
      </c>
      <c r="H18" s="116" t="e">
        <f>+SUMIFS(#REF!,#REF!,"="&amp;A18,#REF!,"="&amp;D18)</f>
        <v>#REF!</v>
      </c>
      <c r="I18" s="8" t="e">
        <f>+SUMIFS(#REF!,#REF!,"="&amp;A18,#REF!,"="&amp;D18)</f>
        <v>#REF!</v>
      </c>
      <c r="J18" s="8" t="e">
        <f>+SUMIFS(#REF!,#REF!,"="&amp;A18,#REF!,"="&amp;D18)</f>
        <v>#REF!</v>
      </c>
      <c r="K18" s="8" t="e">
        <f>+SUMIFS(#REF!,#REF!,"="&amp;A18,#REF!,"="&amp;D18)</f>
        <v>#REF!</v>
      </c>
      <c r="L18" s="8" t="e">
        <f>+SUMIFS(#REF!,#REF!,"="&amp;A18,#REF!,"="&amp;D18)</f>
        <v>#REF!</v>
      </c>
    </row>
    <row r="19" spans="1:12" x14ac:dyDescent="0.25">
      <c r="A19" s="7" t="s">
        <v>3</v>
      </c>
      <c r="B19" s="7" t="s">
        <v>11</v>
      </c>
      <c r="C19" s="7" t="s">
        <v>154</v>
      </c>
      <c r="D19" s="7" t="s">
        <v>34</v>
      </c>
      <c r="E19" s="7" t="s">
        <v>156</v>
      </c>
      <c r="F19" s="116" t="e">
        <f>+SUMIFS(#REF!,#REF!,"="&amp;A19,#REF!,"="&amp;D19)</f>
        <v>#REF!</v>
      </c>
      <c r="G19" s="116" t="e">
        <f>+SUMIFS(#REF!,#REF!,"="&amp;A19,#REF!,"="&amp;D19)</f>
        <v>#REF!</v>
      </c>
      <c r="H19" s="116" t="e">
        <f>+SUMIFS(#REF!,#REF!,"="&amp;A19,#REF!,"="&amp;D19)</f>
        <v>#REF!</v>
      </c>
      <c r="I19" s="8" t="e">
        <f>+SUMIFS(#REF!,#REF!,"="&amp;A19,#REF!,"="&amp;D19)</f>
        <v>#REF!</v>
      </c>
      <c r="J19" s="8" t="e">
        <f>+SUMIFS(#REF!,#REF!,"="&amp;A19,#REF!,"="&amp;D19)</f>
        <v>#REF!</v>
      </c>
      <c r="K19" s="8" t="e">
        <f>+SUMIFS(#REF!,#REF!,"="&amp;A19,#REF!,"="&amp;D19)</f>
        <v>#REF!</v>
      </c>
      <c r="L19" s="8" t="e">
        <f>+SUMIFS(#REF!,#REF!,"="&amp;A19,#REF!,"="&amp;D19)</f>
        <v>#REF!</v>
      </c>
    </row>
    <row r="20" spans="1:12" x14ac:dyDescent="0.25">
      <c r="A20" s="7" t="s">
        <v>3</v>
      </c>
      <c r="B20" s="7" t="s">
        <v>11</v>
      </c>
      <c r="C20" s="7" t="s">
        <v>148</v>
      </c>
      <c r="D20" s="7" t="s">
        <v>37</v>
      </c>
      <c r="E20" s="7" t="s">
        <v>163</v>
      </c>
      <c r="F20" s="116" t="e">
        <f>+SUMIFS(#REF!,#REF!,"="&amp;A20,#REF!,"="&amp;D20)</f>
        <v>#REF!</v>
      </c>
      <c r="G20" s="116" t="e">
        <f>+SUMIFS(#REF!,#REF!,"="&amp;A20,#REF!,"="&amp;D20)</f>
        <v>#REF!</v>
      </c>
      <c r="H20" s="116" t="e">
        <f>+SUMIFS(#REF!,#REF!,"="&amp;A20,#REF!,"="&amp;D20)</f>
        <v>#REF!</v>
      </c>
      <c r="I20" s="8" t="e">
        <f>+SUMIFS(#REF!,#REF!,"="&amp;A20,#REF!,"="&amp;D20)</f>
        <v>#REF!</v>
      </c>
      <c r="J20" s="8" t="e">
        <f>+SUMIFS(#REF!,#REF!,"="&amp;A20,#REF!,"="&amp;D20)</f>
        <v>#REF!</v>
      </c>
      <c r="K20" s="8" t="e">
        <f>+SUMIFS(#REF!,#REF!,"="&amp;A20,#REF!,"="&amp;D20)</f>
        <v>#REF!</v>
      </c>
      <c r="L20" s="8" t="e">
        <f>+SUMIFS(#REF!,#REF!,"="&amp;A20,#REF!,"="&amp;D20)</f>
        <v>#REF!</v>
      </c>
    </row>
    <row r="21" spans="1:12" x14ac:dyDescent="0.25">
      <c r="A21" s="7" t="s">
        <v>3</v>
      </c>
      <c r="B21" s="7" t="s">
        <v>11</v>
      </c>
      <c r="C21" s="7" t="s">
        <v>154</v>
      </c>
      <c r="D21" s="7" t="s">
        <v>36</v>
      </c>
      <c r="E21" s="7" t="s">
        <v>155</v>
      </c>
      <c r="F21" s="116" t="e">
        <f>+SUMIFS(#REF!,#REF!,"="&amp;A21,#REF!,"="&amp;D21)</f>
        <v>#REF!</v>
      </c>
      <c r="G21" s="116" t="e">
        <f>+SUMIFS(#REF!,#REF!,"="&amp;A21,#REF!,"="&amp;D21)</f>
        <v>#REF!</v>
      </c>
      <c r="H21" s="116" t="e">
        <f>+SUMIFS(#REF!,#REF!,"="&amp;A21,#REF!,"="&amp;D21)</f>
        <v>#REF!</v>
      </c>
      <c r="I21" s="8" t="e">
        <f>+SUMIFS(#REF!,#REF!,"="&amp;A21,#REF!,"="&amp;D21)</f>
        <v>#REF!</v>
      </c>
      <c r="J21" s="8" t="e">
        <f>+SUMIFS(#REF!,#REF!,"="&amp;A21,#REF!,"="&amp;D21)</f>
        <v>#REF!</v>
      </c>
      <c r="K21" s="8" t="e">
        <f>+SUMIFS(#REF!,#REF!,"="&amp;A21,#REF!,"="&amp;D21)</f>
        <v>#REF!</v>
      </c>
      <c r="L21" s="8" t="e">
        <f>+SUMIFS(#REF!,#REF!,"="&amp;A21,#REF!,"="&amp;D21)</f>
        <v>#REF!</v>
      </c>
    </row>
    <row r="22" spans="1:12" x14ac:dyDescent="0.25">
      <c r="A22" s="7" t="s">
        <v>3</v>
      </c>
      <c r="B22" s="7" t="s">
        <v>11</v>
      </c>
      <c r="C22" s="7" t="s">
        <v>148</v>
      </c>
      <c r="D22" s="7" t="s">
        <v>38</v>
      </c>
      <c r="E22" s="7" t="s">
        <v>164</v>
      </c>
      <c r="F22" s="116" t="e">
        <f>+SUMIFS(#REF!,#REF!,"="&amp;A22,#REF!,"="&amp;D22)</f>
        <v>#REF!</v>
      </c>
      <c r="G22" s="116" t="e">
        <f>+SUMIFS(#REF!,#REF!,"="&amp;A22,#REF!,"="&amp;D22)</f>
        <v>#REF!</v>
      </c>
      <c r="H22" s="116" t="e">
        <f>+SUMIFS(#REF!,#REF!,"="&amp;A22,#REF!,"="&amp;D22)</f>
        <v>#REF!</v>
      </c>
      <c r="I22" s="8" t="e">
        <f>+SUMIFS(#REF!,#REF!,"="&amp;A22,#REF!,"="&amp;D22)</f>
        <v>#REF!</v>
      </c>
      <c r="J22" s="8" t="e">
        <f>+SUMIFS(#REF!,#REF!,"="&amp;A22,#REF!,"="&amp;D22)</f>
        <v>#REF!</v>
      </c>
      <c r="K22" s="8" t="e">
        <f>+SUMIFS(#REF!,#REF!,"="&amp;A22,#REF!,"="&amp;D22)</f>
        <v>#REF!</v>
      </c>
      <c r="L22" s="8" t="e">
        <f>+SUMIFS(#REF!,#REF!,"="&amp;A22,#REF!,"="&amp;D22)</f>
        <v>#REF!</v>
      </c>
    </row>
    <row r="23" spans="1:12" x14ac:dyDescent="0.25">
      <c r="A23" s="7" t="s">
        <v>3</v>
      </c>
      <c r="B23" s="7" t="s">
        <v>11</v>
      </c>
      <c r="C23" s="7" t="s">
        <v>148</v>
      </c>
      <c r="D23" s="7" t="s">
        <v>39</v>
      </c>
      <c r="E23" s="7" t="s">
        <v>165</v>
      </c>
      <c r="F23" s="116" t="e">
        <f>+SUMIFS(#REF!,#REF!,"="&amp;A23,#REF!,"="&amp;D23)</f>
        <v>#REF!</v>
      </c>
      <c r="G23" s="116" t="e">
        <f>+SUMIFS(#REF!,#REF!,"="&amp;A23,#REF!,"="&amp;D23)</f>
        <v>#REF!</v>
      </c>
      <c r="H23" s="116" t="e">
        <f>+SUMIFS(#REF!,#REF!,"="&amp;A23,#REF!,"="&amp;D23)</f>
        <v>#REF!</v>
      </c>
      <c r="I23" s="8" t="e">
        <f>+SUMIFS(#REF!,#REF!,"="&amp;A23,#REF!,"="&amp;D23)</f>
        <v>#REF!</v>
      </c>
      <c r="J23" s="8" t="e">
        <f>+SUMIFS(#REF!,#REF!,"="&amp;A23,#REF!,"="&amp;D23)</f>
        <v>#REF!</v>
      </c>
      <c r="K23" s="8" t="e">
        <f>+SUMIFS(#REF!,#REF!,"="&amp;A23,#REF!,"="&amp;D23)</f>
        <v>#REF!</v>
      </c>
      <c r="L23" s="8" t="e">
        <f>+SUMIFS(#REF!,#REF!,"="&amp;A23,#REF!,"="&amp;D23)</f>
        <v>#REF!</v>
      </c>
    </row>
    <row r="24" spans="1:12" x14ac:dyDescent="0.25">
      <c r="A24" s="7" t="s">
        <v>3</v>
      </c>
      <c r="B24" s="7" t="s">
        <v>11</v>
      </c>
      <c r="C24" s="7" t="s">
        <v>148</v>
      </c>
      <c r="D24" s="7" t="s">
        <v>40</v>
      </c>
      <c r="E24" s="7" t="s">
        <v>166</v>
      </c>
      <c r="F24" s="116" t="e">
        <f>+SUMIFS(#REF!,#REF!,"="&amp;A24,#REF!,"="&amp;D24)</f>
        <v>#REF!</v>
      </c>
      <c r="G24" s="116" t="e">
        <f>+SUMIFS(#REF!,#REF!,"="&amp;A24,#REF!,"="&amp;D24)</f>
        <v>#REF!</v>
      </c>
      <c r="H24" s="116" t="e">
        <f>+SUMIFS(#REF!,#REF!,"="&amp;A24,#REF!,"="&amp;D24)</f>
        <v>#REF!</v>
      </c>
      <c r="I24" s="8" t="e">
        <f>+SUMIFS(#REF!,#REF!,"="&amp;A24,#REF!,"="&amp;D24)</f>
        <v>#REF!</v>
      </c>
      <c r="J24" s="8" t="e">
        <f>+SUMIFS(#REF!,#REF!,"="&amp;A24,#REF!,"="&amp;D24)</f>
        <v>#REF!</v>
      </c>
      <c r="K24" s="8" t="e">
        <f>+SUMIFS(#REF!,#REF!,"="&amp;A24,#REF!,"="&amp;D24)</f>
        <v>#REF!</v>
      </c>
      <c r="L24" s="8" t="e">
        <f>+SUMIFS(#REF!,#REF!,"="&amp;A24,#REF!,"="&amp;D24)</f>
        <v>#REF!</v>
      </c>
    </row>
    <row r="25" spans="1:12" x14ac:dyDescent="0.25">
      <c r="A25" s="7" t="s">
        <v>3</v>
      </c>
      <c r="B25" s="7" t="s">
        <v>11</v>
      </c>
      <c r="C25" s="7" t="s">
        <v>154</v>
      </c>
      <c r="D25" s="7" t="s">
        <v>41</v>
      </c>
      <c r="E25" s="7" t="s">
        <v>157</v>
      </c>
      <c r="F25" s="116" t="e">
        <f>+SUMIFS(#REF!,#REF!,"="&amp;A25,#REF!,"="&amp;D25)</f>
        <v>#REF!</v>
      </c>
      <c r="G25" s="116" t="e">
        <f>+SUMIFS(#REF!,#REF!,"="&amp;A25,#REF!,"="&amp;D25)</f>
        <v>#REF!</v>
      </c>
      <c r="H25" s="116" t="e">
        <f>+SUMIFS(#REF!,#REF!,"="&amp;A25,#REF!,"="&amp;D25)</f>
        <v>#REF!</v>
      </c>
      <c r="I25" s="8" t="e">
        <f>+SUMIFS(#REF!,#REF!,"="&amp;A25,#REF!,"="&amp;D25)</f>
        <v>#REF!</v>
      </c>
      <c r="J25" s="8" t="e">
        <f>+SUMIFS(#REF!,#REF!,"="&amp;A25,#REF!,"="&amp;D25)</f>
        <v>#REF!</v>
      </c>
      <c r="K25" s="8" t="e">
        <f>+SUMIFS(#REF!,#REF!,"="&amp;A25,#REF!,"="&amp;D25)</f>
        <v>#REF!</v>
      </c>
      <c r="L25" s="8" t="e">
        <f>+SUMIFS(#REF!,#REF!,"="&amp;A25,#REF!,"="&amp;D25)</f>
        <v>#REF!</v>
      </c>
    </row>
    <row r="26" spans="1:12" x14ac:dyDescent="0.25">
      <c r="A26" s="7" t="s">
        <v>3</v>
      </c>
      <c r="B26" s="7" t="s">
        <v>11</v>
      </c>
      <c r="C26" s="7" t="s">
        <v>154</v>
      </c>
      <c r="D26" s="7" t="s">
        <v>42</v>
      </c>
      <c r="E26" s="7" t="s">
        <v>158</v>
      </c>
      <c r="F26" s="116" t="e">
        <f>+SUMIFS(#REF!,#REF!,"="&amp;A26,#REF!,"="&amp;D26)</f>
        <v>#REF!</v>
      </c>
      <c r="G26" s="116" t="e">
        <f>+SUMIFS(#REF!,#REF!,"="&amp;A26,#REF!,"="&amp;D26)</f>
        <v>#REF!</v>
      </c>
      <c r="H26" s="116" t="e">
        <f>+SUMIFS(#REF!,#REF!,"="&amp;A26,#REF!,"="&amp;D26)</f>
        <v>#REF!</v>
      </c>
      <c r="I26" s="8" t="e">
        <f>+SUMIFS(#REF!,#REF!,"="&amp;A26,#REF!,"="&amp;D26)</f>
        <v>#REF!</v>
      </c>
      <c r="J26" s="8" t="e">
        <f>+SUMIFS(#REF!,#REF!,"="&amp;A26,#REF!,"="&amp;D26)</f>
        <v>#REF!</v>
      </c>
      <c r="K26" s="8" t="e">
        <f>+SUMIFS(#REF!,#REF!,"="&amp;A26,#REF!,"="&amp;D26)</f>
        <v>#REF!</v>
      </c>
      <c r="L26" s="8" t="e">
        <f>+SUMIFS(#REF!,#REF!,"="&amp;A26,#REF!,"="&amp;D26)</f>
        <v>#REF!</v>
      </c>
    </row>
    <row r="27" spans="1:12" x14ac:dyDescent="0.25">
      <c r="A27" s="7" t="s">
        <v>3</v>
      </c>
      <c r="B27" s="7" t="s">
        <v>11</v>
      </c>
      <c r="C27" s="7" t="s">
        <v>148</v>
      </c>
      <c r="D27" s="7" t="s">
        <v>43</v>
      </c>
      <c r="E27" s="7" t="s">
        <v>167</v>
      </c>
      <c r="F27" s="116" t="e">
        <f>+SUMIFS(#REF!,#REF!,"="&amp;A27,#REF!,"="&amp;D27)</f>
        <v>#REF!</v>
      </c>
      <c r="G27" s="116" t="e">
        <f>+SUMIFS(#REF!,#REF!,"="&amp;A27,#REF!,"="&amp;D27)</f>
        <v>#REF!</v>
      </c>
      <c r="H27" s="116" t="e">
        <f>+SUMIFS(#REF!,#REF!,"="&amp;A27,#REF!,"="&amp;D27)</f>
        <v>#REF!</v>
      </c>
      <c r="I27" s="8" t="e">
        <f>+SUMIFS(#REF!,#REF!,"="&amp;A27,#REF!,"="&amp;D27)</f>
        <v>#REF!</v>
      </c>
      <c r="J27" s="8" t="e">
        <f>+SUMIFS(#REF!,#REF!,"="&amp;A27,#REF!,"="&amp;D27)</f>
        <v>#REF!</v>
      </c>
      <c r="K27" s="8" t="e">
        <f>+SUMIFS(#REF!,#REF!,"="&amp;A27,#REF!,"="&amp;D27)</f>
        <v>#REF!</v>
      </c>
      <c r="L27" s="8" t="e">
        <f>+SUMIFS(#REF!,#REF!,"="&amp;A27,#REF!,"="&amp;D27)</f>
        <v>#REF!</v>
      </c>
    </row>
    <row r="28" spans="1:12" x14ac:dyDescent="0.25">
      <c r="A28" s="7" t="s">
        <v>3</v>
      </c>
      <c r="B28" s="7" t="s">
        <v>11</v>
      </c>
      <c r="C28" s="7" t="s">
        <v>148</v>
      </c>
      <c r="D28" s="7" t="s">
        <v>44</v>
      </c>
      <c r="E28" s="7" t="s">
        <v>168</v>
      </c>
      <c r="F28" s="116" t="e">
        <f>+SUMIFS(#REF!,#REF!,"="&amp;A28,#REF!,"="&amp;D28)</f>
        <v>#REF!</v>
      </c>
      <c r="G28" s="116" t="e">
        <f>+SUMIFS(#REF!,#REF!,"="&amp;A28,#REF!,"="&amp;D28)</f>
        <v>#REF!</v>
      </c>
      <c r="H28" s="116" t="e">
        <f>+SUMIFS(#REF!,#REF!,"="&amp;A28,#REF!,"="&amp;D28)</f>
        <v>#REF!</v>
      </c>
      <c r="I28" s="8" t="e">
        <f>+SUMIFS(#REF!,#REF!,"="&amp;A28,#REF!,"="&amp;D28)</f>
        <v>#REF!</v>
      </c>
      <c r="J28" s="8" t="e">
        <f>+SUMIFS(#REF!,#REF!,"="&amp;A28,#REF!,"="&amp;D28)</f>
        <v>#REF!</v>
      </c>
      <c r="K28" s="8" t="e">
        <f>+SUMIFS(#REF!,#REF!,"="&amp;A28,#REF!,"="&amp;D28)</f>
        <v>#REF!</v>
      </c>
      <c r="L28" s="8" t="e">
        <f>+SUMIFS(#REF!,#REF!,"="&amp;A28,#REF!,"="&amp;D28)</f>
        <v>#REF!</v>
      </c>
    </row>
    <row r="29" spans="1:12" x14ac:dyDescent="0.25">
      <c r="A29" s="7" t="s">
        <v>3</v>
      </c>
      <c r="B29" s="7" t="s">
        <v>169</v>
      </c>
      <c r="C29" s="7" t="s">
        <v>148</v>
      </c>
      <c r="D29" s="7" t="s">
        <v>170</v>
      </c>
      <c r="E29" s="7" t="s">
        <v>171</v>
      </c>
      <c r="F29" s="116" t="e">
        <f>+SUMIFS(#REF!,#REF!,"="&amp;A29,#REF!,"="&amp;D29)</f>
        <v>#REF!</v>
      </c>
      <c r="G29" s="116" t="e">
        <f>+SUMIFS(#REF!,#REF!,"="&amp;A29,#REF!,"="&amp;D29)</f>
        <v>#REF!</v>
      </c>
      <c r="H29" s="116" t="e">
        <f>+SUMIFS(#REF!,#REF!,"="&amp;A29,#REF!,"="&amp;D29)</f>
        <v>#REF!</v>
      </c>
      <c r="I29" s="8" t="e">
        <f>+SUMIFS(#REF!,#REF!,"="&amp;A29,#REF!,"="&amp;D29)</f>
        <v>#REF!</v>
      </c>
      <c r="J29" s="8" t="e">
        <f>+SUMIFS(#REF!,#REF!,"="&amp;A29,#REF!,"="&amp;D29)</f>
        <v>#REF!</v>
      </c>
      <c r="K29" s="8" t="e">
        <f>+SUMIFS(#REF!,#REF!,"="&amp;A29,#REF!,"="&amp;D29)</f>
        <v>#REF!</v>
      </c>
      <c r="L29" s="8" t="e">
        <f>+SUMIFS(#REF!,#REF!,"="&amp;A29,#REF!,"="&amp;D29)</f>
        <v>#REF!</v>
      </c>
    </row>
    <row r="30" spans="1:12" x14ac:dyDescent="0.25">
      <c r="A30" s="7" t="s">
        <v>3</v>
      </c>
      <c r="B30" s="7" t="s">
        <v>5</v>
      </c>
      <c r="C30" s="7" t="s">
        <v>148</v>
      </c>
      <c r="D30" s="7" t="s">
        <v>5</v>
      </c>
      <c r="E30" s="7" t="s">
        <v>172</v>
      </c>
      <c r="F30" s="116" t="e">
        <f>+SUMIFS(#REF!,#REF!,"="&amp;A30,#REF!,"="&amp;D30)-F31-F32</f>
        <v>#REF!</v>
      </c>
      <c r="G30" s="116" t="e">
        <f>+SUMIFS(#REF!,#REF!,"="&amp;A30,#REF!,"="&amp;D30)-G31-G32</f>
        <v>#REF!</v>
      </c>
      <c r="H30" s="116" t="e">
        <f>+SUMIFS(#REF!,#REF!,"="&amp;A30,#REF!,"="&amp;D30)-H31-H32</f>
        <v>#REF!</v>
      </c>
      <c r="I30" s="8" t="e">
        <f>+SUMIFS(#REF!,#REF!,"="&amp;A30,#REF!,"="&amp;D30)-I31-I32</f>
        <v>#REF!</v>
      </c>
      <c r="J30" s="8" t="e">
        <f>+SUMIFS(#REF!,#REF!,"="&amp;A30,#REF!,"="&amp;D30)-J31-J32</f>
        <v>#REF!</v>
      </c>
      <c r="K30" s="8" t="e">
        <f>+SUMIFS(#REF!,#REF!,"="&amp;A30,#REF!,"="&amp;D30)-K31-K32</f>
        <v>#REF!</v>
      </c>
      <c r="L30" s="8" t="e">
        <f>+SUMIFS(#REF!,#REF!,"="&amp;A30,#REF!,"="&amp;D30)-L31-L32</f>
        <v>#REF!</v>
      </c>
    </row>
    <row r="31" spans="1:12" x14ac:dyDescent="0.25">
      <c r="A31" s="7" t="s">
        <v>3</v>
      </c>
      <c r="B31" s="7" t="s">
        <v>5</v>
      </c>
      <c r="C31" s="7" t="s">
        <v>146</v>
      </c>
      <c r="D31" s="7" t="s">
        <v>6</v>
      </c>
      <c r="E31" s="7" t="s">
        <v>173</v>
      </c>
      <c r="F31" s="116" t="e">
        <f>+SUMIFS(#REF!,#REF!,"="&amp;A31,#REF!,"="&amp;D31)</f>
        <v>#REF!</v>
      </c>
      <c r="G31" s="116" t="e">
        <f>+SUMIFS(#REF!,#REF!,"="&amp;A31,#REF!,"="&amp;D31)</f>
        <v>#REF!</v>
      </c>
      <c r="H31" s="116" t="e">
        <f>+SUMIFS(#REF!,#REF!,"="&amp;A31,#REF!,"="&amp;D31)</f>
        <v>#REF!</v>
      </c>
      <c r="I31" s="8" t="e">
        <f>+SUMIFS(#REF!,#REF!,"="&amp;A31,#REF!,"="&amp;D31)</f>
        <v>#REF!</v>
      </c>
      <c r="J31" s="8" t="e">
        <f>+SUMIFS(#REF!,#REF!,"="&amp;A31,#REF!,"="&amp;D31)</f>
        <v>#REF!</v>
      </c>
      <c r="K31" s="8" t="e">
        <f>+SUMIFS(#REF!,#REF!,"="&amp;A31,#REF!,"="&amp;D31)</f>
        <v>#REF!</v>
      </c>
      <c r="L31" s="8" t="e">
        <f>+SUMIFS(#REF!,#REF!,"="&amp;A31,#REF!,"="&amp;D31)</f>
        <v>#REF!</v>
      </c>
    </row>
    <row r="32" spans="1:12" x14ac:dyDescent="0.25">
      <c r="A32" s="7" t="s">
        <v>3</v>
      </c>
      <c r="B32" s="7" t="s">
        <v>5</v>
      </c>
      <c r="C32" s="7" t="s">
        <v>154</v>
      </c>
      <c r="D32" s="7" t="s">
        <v>7</v>
      </c>
      <c r="E32" s="7" t="s">
        <v>174</v>
      </c>
      <c r="F32" s="116" t="e">
        <f>+SUMIFS(#REF!,#REF!,"="&amp;A32,#REF!,"="&amp;D32)</f>
        <v>#REF!</v>
      </c>
      <c r="G32" s="116" t="e">
        <f>+SUMIFS(#REF!,#REF!,"="&amp;A32,#REF!,"="&amp;D32)</f>
        <v>#REF!</v>
      </c>
      <c r="H32" s="116" t="e">
        <f>+SUMIFS(#REF!,#REF!,"="&amp;A32,#REF!,"="&amp;D32)</f>
        <v>#REF!</v>
      </c>
      <c r="I32" s="8" t="e">
        <f>+SUMIFS(#REF!,#REF!,"="&amp;A32,#REF!,"="&amp;D32)</f>
        <v>#REF!</v>
      </c>
      <c r="J32" s="8" t="e">
        <f>+SUMIFS(#REF!,#REF!,"="&amp;A32,#REF!,"="&amp;D32)</f>
        <v>#REF!</v>
      </c>
      <c r="K32" s="8" t="e">
        <f>+SUMIFS(#REF!,#REF!,"="&amp;A32,#REF!,"="&amp;D32)</f>
        <v>#REF!</v>
      </c>
      <c r="L32" s="8" t="e">
        <f>+SUMIFS(#REF!,#REF!,"="&amp;A32,#REF!,"="&amp;D32)</f>
        <v>#REF!</v>
      </c>
    </row>
    <row r="56" spans="2:7" x14ac:dyDescent="0.25">
      <c r="G56" s="7"/>
    </row>
    <row r="57" spans="2:7" x14ac:dyDescent="0.25">
      <c r="G57" s="7"/>
    </row>
    <row r="62" spans="2:7" x14ac:dyDescent="0.25">
      <c r="B62" s="14"/>
      <c r="C62" s="14"/>
      <c r="D62" s="14"/>
      <c r="E62" s="14"/>
    </row>
    <row r="63" spans="2:7" x14ac:dyDescent="0.25">
      <c r="B63" s="14"/>
      <c r="C63" s="14"/>
      <c r="D63" s="14"/>
      <c r="E63" s="14"/>
    </row>
    <row r="64" spans="2:7" x14ac:dyDescent="0.25">
      <c r="B64" s="14"/>
      <c r="C64" s="14"/>
      <c r="D64" s="14"/>
      <c r="E64" s="14"/>
    </row>
    <row r="65" spans="2:5" x14ac:dyDescent="0.25">
      <c r="B65" s="14"/>
      <c r="C65" s="14"/>
      <c r="D65" s="14"/>
      <c r="E65" s="14"/>
    </row>
  </sheetData>
  <autoFilter ref="A2:L32" xr:uid="{DC0BB253-4A08-4B53-A0C4-43E0365ECBB3}"/>
  <mergeCells count="1">
    <mergeCell ref="A1:L1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D5351-F288-492D-B7BC-7F9526D28335}">
  <sheetPr>
    <tabColor rgb="FFFFFF00"/>
  </sheetPr>
  <dimension ref="A1:L14"/>
  <sheetViews>
    <sheetView workbookViewId="0">
      <selection activeCell="B20" sqref="B20"/>
    </sheetView>
  </sheetViews>
  <sheetFormatPr baseColWidth="10" defaultColWidth="11.42578125" defaultRowHeight="15" x14ac:dyDescent="0.25"/>
  <cols>
    <col min="4" max="4" width="14.28515625" bestFit="1" customWidth="1"/>
    <col min="5" max="5" width="27" customWidth="1"/>
    <col min="6" max="6" width="20.7109375" style="6" bestFit="1" customWidth="1"/>
    <col min="7" max="8" width="18.85546875" style="6" bestFit="1" customWidth="1"/>
    <col min="9" max="9" width="19" style="6" bestFit="1" customWidth="1"/>
    <col min="10" max="12" width="17.85546875" style="6" bestFit="1" customWidth="1"/>
  </cols>
  <sheetData>
    <row r="1" spans="1:12" x14ac:dyDescent="0.25">
      <c r="A1" s="5" t="s">
        <v>124</v>
      </c>
      <c r="B1" s="5" t="s">
        <v>144</v>
      </c>
      <c r="C1" s="5" t="s">
        <v>126</v>
      </c>
      <c r="D1" s="5"/>
      <c r="E1" s="5" t="s">
        <v>145</v>
      </c>
      <c r="F1" s="9" t="s">
        <v>127</v>
      </c>
      <c r="G1" s="5" t="s">
        <v>128</v>
      </c>
      <c r="H1" s="5" t="s">
        <v>129</v>
      </c>
      <c r="I1" s="9" t="s">
        <v>130</v>
      </c>
      <c r="J1" s="9" t="s">
        <v>121</v>
      </c>
      <c r="K1" s="9" t="s">
        <v>131</v>
      </c>
      <c r="L1" s="9" t="s">
        <v>122</v>
      </c>
    </row>
    <row r="2" spans="1:12" x14ac:dyDescent="0.25">
      <c r="A2" s="7" t="s">
        <v>51</v>
      </c>
      <c r="B2" s="7" t="s">
        <v>5</v>
      </c>
      <c r="C2" s="7" t="s">
        <v>136</v>
      </c>
      <c r="D2" s="7" t="s">
        <v>53</v>
      </c>
      <c r="E2" s="7" t="s">
        <v>175</v>
      </c>
      <c r="F2" s="16" t="e">
        <f>+SUMIFS(#REF!,#REF!,"="&amp;'Resumen 3 FONAM'!A2,#REF!,"="&amp;'Resumen 3 FONAM'!D2)</f>
        <v>#REF!</v>
      </c>
      <c r="G2" s="8" t="e">
        <f>+SUMIFS(#REF!,#REF!,"="&amp;'Resumen 3 FONAM'!A2,#REF!,"="&amp;'Resumen 3 FONAM'!D2)</f>
        <v>#REF!</v>
      </c>
      <c r="H2" s="8" t="e">
        <f>+SUMIFS(#REF!,#REF!,"="&amp;'Resumen 3 FONAM'!A2,#REF!,"="&amp;'Resumen 3 FONAM'!D2)</f>
        <v>#REF!</v>
      </c>
      <c r="I2" s="8" t="e">
        <f>+SUMIFS(#REF!,#REF!,"="&amp;'Resumen 3 FONAM'!A2,#REF!,"="&amp;'Resumen 3 FONAM'!D2)</f>
        <v>#REF!</v>
      </c>
      <c r="J2" s="8" t="e">
        <f>+SUMIFS(#REF!,#REF!,"="&amp;'Resumen 3 FONAM'!A2,#REF!,"="&amp;'Resumen 3 FONAM'!D2)</f>
        <v>#REF!</v>
      </c>
      <c r="K2" s="8" t="e">
        <f>+SUMIFS(#REF!,#REF!,"="&amp;'Resumen 3 FONAM'!A2,#REF!,"="&amp;'Resumen 3 FONAM'!D2)</f>
        <v>#REF!</v>
      </c>
      <c r="L2" s="8" t="e">
        <f>+SUMIFS(#REF!,#REF!,"="&amp;'Resumen 3 FONAM'!A2,#REF!,"="&amp;'Resumen 3 FONAM'!D2)</f>
        <v>#REF!</v>
      </c>
    </row>
    <row r="3" spans="1:12" x14ac:dyDescent="0.25">
      <c r="A3" s="7" t="s">
        <v>51</v>
      </c>
      <c r="B3" s="7" t="s">
        <v>11</v>
      </c>
      <c r="C3" s="7" t="s">
        <v>136</v>
      </c>
      <c r="D3" s="7" t="s">
        <v>54</v>
      </c>
      <c r="E3" s="7" t="s">
        <v>175</v>
      </c>
      <c r="F3" s="16" t="e">
        <f>+SUMIFS(#REF!,#REF!,"="&amp;'Resumen 3 FONAM'!A3,#REF!,"="&amp;'Resumen 3 FONAM'!D3)</f>
        <v>#REF!</v>
      </c>
      <c r="G3" s="8" t="e">
        <f>+SUMIFS(#REF!,#REF!,"="&amp;'Resumen 3 FONAM'!A3,#REF!,"="&amp;'Resumen 3 FONAM'!D3)</f>
        <v>#REF!</v>
      </c>
      <c r="H3" s="8" t="e">
        <f>+SUMIFS(#REF!,#REF!,"="&amp;'Resumen 3 FONAM'!A3,#REF!,"="&amp;'Resumen 3 FONAM'!D3)</f>
        <v>#REF!</v>
      </c>
      <c r="I3" s="8" t="e">
        <f>+SUMIFS(#REF!,#REF!,"="&amp;'Resumen 3 FONAM'!A3,#REF!,"="&amp;'Resumen 3 FONAM'!D3)</f>
        <v>#REF!</v>
      </c>
      <c r="J3" s="8" t="e">
        <f>+SUMIFS(#REF!,#REF!,"="&amp;'Resumen 3 FONAM'!A3,#REF!,"="&amp;'Resumen 3 FONAM'!D3)</f>
        <v>#REF!</v>
      </c>
      <c r="K3" s="8" t="e">
        <f>+SUMIFS(#REF!,#REF!,"="&amp;'Resumen 3 FONAM'!A3,#REF!,"="&amp;'Resumen 3 FONAM'!D3)</f>
        <v>#REF!</v>
      </c>
      <c r="L3" s="8" t="e">
        <f>+SUMIFS(#REF!,#REF!,"="&amp;'Resumen 3 FONAM'!A3,#REF!,"="&amp;'Resumen 3 FONAM'!D3)</f>
        <v>#REF!</v>
      </c>
    </row>
    <row r="4" spans="1:12" x14ac:dyDescent="0.25">
      <c r="A4" s="7" t="s">
        <v>51</v>
      </c>
      <c r="B4" s="7" t="s">
        <v>11</v>
      </c>
      <c r="C4" s="7" t="s">
        <v>136</v>
      </c>
      <c r="D4" s="7" t="s">
        <v>59</v>
      </c>
      <c r="E4" s="7" t="s">
        <v>175</v>
      </c>
      <c r="F4" s="16" t="e">
        <f>+SUMIFS(#REF!,#REF!,"="&amp;'Resumen 3 FONAM'!A4,#REF!,"="&amp;'Resumen 3 FONAM'!D4)</f>
        <v>#REF!</v>
      </c>
      <c r="G4" s="8" t="e">
        <f>+SUMIFS(#REF!,#REF!,"="&amp;'Resumen 3 FONAM'!A4,#REF!,"="&amp;'Resumen 3 FONAM'!D4)</f>
        <v>#REF!</v>
      </c>
      <c r="H4" s="8" t="e">
        <f>+SUMIFS(#REF!,#REF!,"="&amp;'Resumen 3 FONAM'!A4,#REF!,"="&amp;'Resumen 3 FONAM'!D4)</f>
        <v>#REF!</v>
      </c>
      <c r="I4" s="8" t="e">
        <f>+SUMIFS(#REF!,#REF!,"="&amp;'Resumen 3 FONAM'!A4,#REF!,"="&amp;'Resumen 3 FONAM'!D4)</f>
        <v>#REF!</v>
      </c>
      <c r="J4" s="8" t="e">
        <f>+SUMIFS(#REF!,#REF!,"="&amp;'Resumen 3 FONAM'!A4,#REF!,"="&amp;'Resumen 3 FONAM'!D4)</f>
        <v>#REF!</v>
      </c>
      <c r="K4" s="8" t="e">
        <f>+SUMIFS(#REF!,#REF!,"="&amp;'Resumen 3 FONAM'!A4,#REF!,"="&amp;'Resumen 3 FONAM'!D4)</f>
        <v>#REF!</v>
      </c>
      <c r="L4" s="8" t="e">
        <f>+SUMIFS(#REF!,#REF!,"="&amp;'Resumen 3 FONAM'!A4,#REF!,"="&amp;'Resumen 3 FONAM'!D4)</f>
        <v>#REF!</v>
      </c>
    </row>
    <row r="5" spans="1:12" x14ac:dyDescent="0.25">
      <c r="A5" s="7" t="s">
        <v>51</v>
      </c>
      <c r="B5" s="7" t="s">
        <v>11</v>
      </c>
      <c r="C5" s="7" t="s">
        <v>136</v>
      </c>
      <c r="D5" s="7" t="s">
        <v>56</v>
      </c>
      <c r="E5" s="7" t="s">
        <v>176</v>
      </c>
      <c r="F5" s="16" t="e">
        <f>+SUMIFS(#REF!,#REF!,"="&amp;'Resumen 3 FONAM'!A5,#REF!,"="&amp;'Resumen 3 FONAM'!D5)</f>
        <v>#REF!</v>
      </c>
      <c r="G5" s="8" t="e">
        <f>+SUMIFS(#REF!,#REF!,"="&amp;'Resumen 3 FONAM'!A5,#REF!,"="&amp;'Resumen 3 FONAM'!D5)</f>
        <v>#REF!</v>
      </c>
      <c r="H5" s="8" t="e">
        <f>+SUMIFS(#REF!,#REF!,"="&amp;'Resumen 3 FONAM'!A5,#REF!,"="&amp;'Resumen 3 FONAM'!D5)</f>
        <v>#REF!</v>
      </c>
      <c r="I5" s="8" t="e">
        <f>+SUMIFS(#REF!,#REF!,"="&amp;'Resumen 3 FONAM'!A5,#REF!,"="&amp;'Resumen 3 FONAM'!D5)</f>
        <v>#REF!</v>
      </c>
      <c r="J5" s="8" t="e">
        <f>+SUMIFS(#REF!,#REF!,"="&amp;'Resumen 3 FONAM'!A5,#REF!,"="&amp;'Resumen 3 FONAM'!D5)</f>
        <v>#REF!</v>
      </c>
      <c r="K5" s="8" t="e">
        <f>+SUMIFS(#REF!,#REF!,"="&amp;'Resumen 3 FONAM'!A5,#REF!,"="&amp;'Resumen 3 FONAM'!D5)</f>
        <v>#REF!</v>
      </c>
      <c r="L5" s="8" t="e">
        <f>+SUMIFS(#REF!,#REF!,"="&amp;'Resumen 3 FONAM'!A5,#REF!,"="&amp;'Resumen 3 FONAM'!D5)</f>
        <v>#REF!</v>
      </c>
    </row>
    <row r="6" spans="1:12" x14ac:dyDescent="0.25">
      <c r="A6" s="7" t="s">
        <v>51</v>
      </c>
      <c r="B6" s="7" t="s">
        <v>11</v>
      </c>
      <c r="C6" s="7" t="s">
        <v>136</v>
      </c>
      <c r="D6" s="7" t="s">
        <v>57</v>
      </c>
      <c r="E6" s="7" t="s">
        <v>176</v>
      </c>
      <c r="F6" s="16" t="e">
        <f>+SUMIFS(#REF!,#REF!,"="&amp;'Resumen 3 FONAM'!A6,#REF!,"="&amp;'Resumen 3 FONAM'!D6)</f>
        <v>#REF!</v>
      </c>
      <c r="G6" s="8" t="e">
        <f>+SUMIFS(#REF!,#REF!,"="&amp;'Resumen 3 FONAM'!A6,#REF!,"="&amp;'Resumen 3 FONAM'!D6)</f>
        <v>#REF!</v>
      </c>
      <c r="H6" s="8" t="e">
        <f>+SUMIFS(#REF!,#REF!,"="&amp;'Resumen 3 FONAM'!A6,#REF!,"="&amp;'Resumen 3 FONAM'!D6)</f>
        <v>#REF!</v>
      </c>
      <c r="I6" s="8" t="e">
        <f>+SUMIFS(#REF!,#REF!,"="&amp;'Resumen 3 FONAM'!A6,#REF!,"="&amp;'Resumen 3 FONAM'!D6)</f>
        <v>#REF!</v>
      </c>
      <c r="J6" s="8" t="e">
        <f>+SUMIFS(#REF!,#REF!,"="&amp;'Resumen 3 FONAM'!A6,#REF!,"="&amp;'Resumen 3 FONAM'!D6)</f>
        <v>#REF!</v>
      </c>
      <c r="K6" s="8" t="e">
        <f>+SUMIFS(#REF!,#REF!,"="&amp;'Resumen 3 FONAM'!A6,#REF!,"="&amp;'Resumen 3 FONAM'!D6)</f>
        <v>#REF!</v>
      </c>
      <c r="L6" s="8" t="e">
        <f>+SUMIFS(#REF!,#REF!,"="&amp;'Resumen 3 FONAM'!A6,#REF!,"="&amp;'Resumen 3 FONAM'!D6)</f>
        <v>#REF!</v>
      </c>
    </row>
    <row r="7" spans="1:12" x14ac:dyDescent="0.25">
      <c r="A7" s="7" t="s">
        <v>51</v>
      </c>
      <c r="B7" s="7" t="s">
        <v>11</v>
      </c>
      <c r="C7" s="7" t="s">
        <v>136</v>
      </c>
      <c r="D7" s="7" t="s">
        <v>58</v>
      </c>
      <c r="E7" s="7" t="s">
        <v>177</v>
      </c>
      <c r="F7" s="16" t="e">
        <f>+SUMIFS(#REF!,#REF!,"="&amp;'Resumen 3 FONAM'!A7,#REF!,"="&amp;'Resumen 3 FONAM'!D7)</f>
        <v>#REF!</v>
      </c>
      <c r="G7" s="8" t="e">
        <f>+SUMIFS(#REF!,#REF!,"="&amp;'Resumen 3 FONAM'!A7,#REF!,"="&amp;'Resumen 3 FONAM'!D7)</f>
        <v>#REF!</v>
      </c>
      <c r="H7" s="8" t="e">
        <f>+SUMIFS(#REF!,#REF!,"="&amp;'Resumen 3 FONAM'!A7,#REF!,"="&amp;'Resumen 3 FONAM'!D7)</f>
        <v>#REF!</v>
      </c>
      <c r="I7" s="8" t="e">
        <f>+SUMIFS(#REF!,#REF!,"="&amp;'Resumen 3 FONAM'!A7,#REF!,"="&amp;'Resumen 3 FONAM'!D7)</f>
        <v>#REF!</v>
      </c>
      <c r="J7" s="8" t="e">
        <f>+SUMIFS(#REF!,#REF!,"="&amp;'Resumen 3 FONAM'!A7,#REF!,"="&amp;'Resumen 3 FONAM'!D7)</f>
        <v>#REF!</v>
      </c>
      <c r="K7" s="8" t="e">
        <f>+SUMIFS(#REF!,#REF!,"="&amp;'Resumen 3 FONAM'!A7,#REF!,"="&amp;'Resumen 3 FONAM'!D7)</f>
        <v>#REF!</v>
      </c>
      <c r="L7" s="8" t="e">
        <f>+SUMIFS(#REF!,#REF!,"="&amp;'Resumen 3 FONAM'!A7,#REF!,"="&amp;'Resumen 3 FONAM'!D7)</f>
        <v>#REF!</v>
      </c>
    </row>
    <row r="8" spans="1:12" x14ac:dyDescent="0.25">
      <c r="A8" s="7" t="s">
        <v>51</v>
      </c>
      <c r="B8" s="7" t="s">
        <v>5</v>
      </c>
      <c r="C8" s="7" t="s">
        <v>136</v>
      </c>
      <c r="D8" s="7" t="s">
        <v>9</v>
      </c>
      <c r="E8" s="7" t="s">
        <v>176</v>
      </c>
      <c r="F8" s="16" t="e">
        <f>+SUMIFS(#REF!,#REF!,"="&amp;'Resumen 3 FONAM'!A8,#REF!,"="&amp;'Resumen 3 FONAM'!D8)</f>
        <v>#REF!</v>
      </c>
      <c r="G8" s="8" t="e">
        <f>+SUMIFS(#REF!,#REF!,"="&amp;'Resumen 3 FONAM'!A8,#REF!,"="&amp;'Resumen 3 FONAM'!D8)</f>
        <v>#REF!</v>
      </c>
      <c r="H8" s="8" t="e">
        <f>+SUMIFS(#REF!,#REF!,"="&amp;'Resumen 3 FONAM'!A8,#REF!,"="&amp;'Resumen 3 FONAM'!D8)</f>
        <v>#REF!</v>
      </c>
      <c r="I8" s="8" t="e">
        <f>+SUMIFS(#REF!,#REF!,"="&amp;'Resumen 3 FONAM'!A8,#REF!,"="&amp;'Resumen 3 FONAM'!D8)</f>
        <v>#REF!</v>
      </c>
      <c r="J8" s="8" t="e">
        <f>+SUMIFS(#REF!,#REF!,"="&amp;'Resumen 3 FONAM'!A8,#REF!,"="&amp;'Resumen 3 FONAM'!D8)</f>
        <v>#REF!</v>
      </c>
      <c r="K8" s="8" t="e">
        <f>+SUMIFS(#REF!,#REF!,"="&amp;'Resumen 3 FONAM'!A8,#REF!,"="&amp;'Resumen 3 FONAM'!D8)</f>
        <v>#REF!</v>
      </c>
      <c r="L8" s="8" t="e">
        <f>+SUMIFS(#REF!,#REF!,"="&amp;'Resumen 3 FONAM'!A8,#REF!,"="&amp;'Resumen 3 FONAM'!D8)</f>
        <v>#REF!</v>
      </c>
    </row>
    <row r="9" spans="1:12" x14ac:dyDescent="0.25">
      <c r="A9" s="7" t="s">
        <v>51</v>
      </c>
      <c r="B9" s="7" t="s">
        <v>5</v>
      </c>
      <c r="C9" s="7" t="s">
        <v>136</v>
      </c>
      <c r="D9" s="7" t="s">
        <v>8</v>
      </c>
      <c r="E9" s="7" t="s">
        <v>176</v>
      </c>
      <c r="F9" s="16" t="e">
        <f>+SUMIFS(#REF!,#REF!,"="&amp;'Resumen 3 FONAM'!A9,#REF!,"="&amp;'Resumen 3 FONAM'!D9)</f>
        <v>#REF!</v>
      </c>
      <c r="G9" s="8" t="e">
        <f>+SUMIFS(#REF!,#REF!,"="&amp;'Resumen 3 FONAM'!A9,#REF!,"="&amp;'Resumen 3 FONAM'!D9)</f>
        <v>#REF!</v>
      </c>
      <c r="H9" s="8" t="e">
        <f>+SUMIFS(#REF!,#REF!,"="&amp;'Resumen 3 FONAM'!A9,#REF!,"="&amp;'Resumen 3 FONAM'!D9)</f>
        <v>#REF!</v>
      </c>
      <c r="I9" s="8" t="e">
        <f>+SUMIFS(#REF!,#REF!,"="&amp;'Resumen 3 FONAM'!A9,#REF!,"="&amp;'Resumen 3 FONAM'!D9)</f>
        <v>#REF!</v>
      </c>
      <c r="J9" s="8" t="e">
        <f>+SUMIFS(#REF!,#REF!,"="&amp;'Resumen 3 FONAM'!A9,#REF!,"="&amp;'Resumen 3 FONAM'!D9)</f>
        <v>#REF!</v>
      </c>
      <c r="K9" s="8" t="e">
        <f>+SUMIFS(#REF!,#REF!,"="&amp;'Resumen 3 FONAM'!A9,#REF!,"="&amp;'Resumen 3 FONAM'!D9)</f>
        <v>#REF!</v>
      </c>
      <c r="L9" s="8" t="e">
        <f>+SUMIFS(#REF!,#REF!,"="&amp;'Resumen 3 FONAM'!A9,#REF!,"="&amp;'Resumen 3 FONAM'!D9)</f>
        <v>#REF!</v>
      </c>
    </row>
    <row r="10" spans="1:12" x14ac:dyDescent="0.25">
      <c r="A10" s="7" t="s">
        <v>51</v>
      </c>
      <c r="B10" s="7" t="s">
        <v>11</v>
      </c>
      <c r="C10" s="7" t="s">
        <v>136</v>
      </c>
      <c r="D10" s="7" t="s">
        <v>178</v>
      </c>
      <c r="E10" s="7" t="s">
        <v>179</v>
      </c>
      <c r="F10" s="16" t="e">
        <f>+SUMIFS(#REF!,#REF!,"="&amp;'Resumen 3 FONAM'!A10,#REF!,"="&amp;'Resumen 3 FONAM'!D10)</f>
        <v>#REF!</v>
      </c>
      <c r="G10" s="8" t="e">
        <f>+SUMIFS(#REF!,#REF!,"="&amp;'Resumen 3 FONAM'!A10,#REF!,"="&amp;'Resumen 3 FONAM'!D10)</f>
        <v>#REF!</v>
      </c>
      <c r="H10" s="8" t="e">
        <f>+SUMIFS(#REF!,#REF!,"="&amp;'Resumen 3 FONAM'!A10,#REF!,"="&amp;'Resumen 3 FONAM'!D10)</f>
        <v>#REF!</v>
      </c>
      <c r="I10" s="8" t="e">
        <f>+SUMIFS(#REF!,#REF!,"="&amp;'Resumen 3 FONAM'!A10,#REF!,"="&amp;'Resumen 3 FONAM'!D10)</f>
        <v>#REF!</v>
      </c>
      <c r="J10" s="8" t="e">
        <f>+SUMIFS(#REF!,#REF!,"="&amp;'Resumen 3 FONAM'!A10,#REF!,"="&amp;'Resumen 3 FONAM'!D10)</f>
        <v>#REF!</v>
      </c>
      <c r="K10" s="8" t="e">
        <f>+SUMIFS(#REF!,#REF!,"="&amp;'Resumen 3 FONAM'!A10,#REF!,"="&amp;'Resumen 3 FONAM'!D10)</f>
        <v>#REF!</v>
      </c>
      <c r="L10" s="8" t="e">
        <f>+SUMIFS(#REF!,#REF!,"="&amp;'Resumen 3 FONAM'!A10,#REF!,"="&amp;'Resumen 3 FONAM'!D10)</f>
        <v>#REF!</v>
      </c>
    </row>
    <row r="11" spans="1:12" x14ac:dyDescent="0.25">
      <c r="A11" s="7" t="s">
        <v>51</v>
      </c>
      <c r="B11" s="7" t="s">
        <v>11</v>
      </c>
      <c r="C11" s="7" t="s">
        <v>136</v>
      </c>
      <c r="D11" s="7" t="s">
        <v>60</v>
      </c>
      <c r="E11" s="7" t="s">
        <v>177</v>
      </c>
      <c r="F11" s="16" t="e">
        <f>+SUMIFS(#REF!,#REF!,"="&amp;'Resumen 3 FONAM'!A11,#REF!,"="&amp;'Resumen 3 FONAM'!D11)</f>
        <v>#REF!</v>
      </c>
      <c r="G11" s="8" t="e">
        <f>+SUMIFS(#REF!,#REF!,"="&amp;'Resumen 3 FONAM'!A11,#REF!,"="&amp;'Resumen 3 FONAM'!D11)</f>
        <v>#REF!</v>
      </c>
      <c r="H11" s="8" t="e">
        <f>+SUMIFS(#REF!,#REF!,"="&amp;'Resumen 3 FONAM'!A11,#REF!,"="&amp;'Resumen 3 FONAM'!D11)</f>
        <v>#REF!</v>
      </c>
      <c r="I11" s="8" t="e">
        <f>+SUMIFS(#REF!,#REF!,"="&amp;'Resumen 3 FONAM'!A11,#REF!,"="&amp;'Resumen 3 FONAM'!D11)</f>
        <v>#REF!</v>
      </c>
      <c r="J11" s="8" t="e">
        <f>+SUMIFS(#REF!,#REF!,"="&amp;'Resumen 3 FONAM'!A11,#REF!,"="&amp;'Resumen 3 FONAM'!D11)</f>
        <v>#REF!</v>
      </c>
      <c r="K11" s="8" t="e">
        <f>+SUMIFS(#REF!,#REF!,"="&amp;'Resumen 3 FONAM'!A11,#REF!,"="&amp;'Resumen 3 FONAM'!D11)</f>
        <v>#REF!</v>
      </c>
      <c r="L11" s="8" t="e">
        <f>+SUMIFS(#REF!,#REF!,"="&amp;'Resumen 3 FONAM'!A11,#REF!,"="&amp;'Resumen 3 FONAM'!D11)</f>
        <v>#REF!</v>
      </c>
    </row>
    <row r="12" spans="1:12" x14ac:dyDescent="0.25">
      <c r="A12" s="7" t="s">
        <v>51</v>
      </c>
      <c r="B12" s="7" t="s">
        <v>11</v>
      </c>
      <c r="C12" s="7" t="s">
        <v>136</v>
      </c>
      <c r="D12" s="7" t="s">
        <v>180</v>
      </c>
      <c r="E12" s="7" t="s">
        <v>177</v>
      </c>
      <c r="F12" s="16" t="e">
        <f>+SUMIFS(#REF!,#REF!,"="&amp;'Resumen 3 FONAM'!A12,#REF!,"="&amp;'Resumen 3 FONAM'!D12)</f>
        <v>#REF!</v>
      </c>
      <c r="G12" s="8" t="e">
        <f>+SUMIFS(#REF!,#REF!,"="&amp;'Resumen 3 FONAM'!A12,#REF!,"="&amp;'Resumen 3 FONAM'!D12)</f>
        <v>#REF!</v>
      </c>
      <c r="H12" s="8" t="e">
        <f>+SUMIFS(#REF!,#REF!,"="&amp;'Resumen 3 FONAM'!A12,#REF!,"="&amp;'Resumen 3 FONAM'!D12)</f>
        <v>#REF!</v>
      </c>
      <c r="I12" s="8" t="e">
        <f>+SUMIFS(#REF!,#REF!,"="&amp;'Resumen 3 FONAM'!A12,#REF!,"="&amp;'Resumen 3 FONAM'!D12)</f>
        <v>#REF!</v>
      </c>
      <c r="J12" s="8" t="e">
        <f>+SUMIFS(#REF!,#REF!,"="&amp;'Resumen 3 FONAM'!A12,#REF!,"="&amp;'Resumen 3 FONAM'!D12)</f>
        <v>#REF!</v>
      </c>
      <c r="K12" s="8" t="e">
        <f>+SUMIFS(#REF!,#REF!,"="&amp;'Resumen 3 FONAM'!A12,#REF!,"="&amp;'Resumen 3 FONAM'!D12)</f>
        <v>#REF!</v>
      </c>
      <c r="L12" s="8" t="e">
        <f>+SUMIFS(#REF!,#REF!,"="&amp;'Resumen 3 FONAM'!A12,#REF!,"="&amp;'Resumen 3 FONAM'!D12)</f>
        <v>#REF!</v>
      </c>
    </row>
    <row r="13" spans="1:12" x14ac:dyDescent="0.25">
      <c r="A13" s="7" t="s">
        <v>51</v>
      </c>
      <c r="B13" s="7" t="s">
        <v>11</v>
      </c>
      <c r="C13" s="7" t="s">
        <v>136</v>
      </c>
      <c r="D13" s="7" t="s">
        <v>181</v>
      </c>
      <c r="E13" s="7" t="s">
        <v>177</v>
      </c>
      <c r="F13" s="16" t="e">
        <f>+SUMIFS(#REF!,#REF!,"="&amp;'Resumen 3 FONAM'!A13,#REF!,"="&amp;'Resumen 3 FONAM'!D13)</f>
        <v>#REF!</v>
      </c>
      <c r="G13" s="8" t="e">
        <f>+SUMIFS(#REF!,#REF!,"="&amp;'Resumen 3 FONAM'!A13,#REF!,"="&amp;'Resumen 3 FONAM'!D13)</f>
        <v>#REF!</v>
      </c>
      <c r="H13" s="8" t="e">
        <f>+SUMIFS(#REF!,#REF!,"="&amp;'Resumen 3 FONAM'!A13,#REF!,"="&amp;'Resumen 3 FONAM'!D13)</f>
        <v>#REF!</v>
      </c>
      <c r="I13" s="8" t="e">
        <f>+SUMIFS(#REF!,#REF!,"="&amp;'Resumen 3 FONAM'!A13,#REF!,"="&amp;'Resumen 3 FONAM'!D13)</f>
        <v>#REF!</v>
      </c>
      <c r="J13" s="8" t="e">
        <f>+SUMIFS(#REF!,#REF!,"="&amp;'Resumen 3 FONAM'!A13,#REF!,"="&amp;'Resumen 3 FONAM'!D13)</f>
        <v>#REF!</v>
      </c>
      <c r="K13" s="8" t="e">
        <f>+SUMIFS(#REF!,#REF!,"="&amp;'Resumen 3 FONAM'!A13,#REF!,"="&amp;'Resumen 3 FONAM'!D13)</f>
        <v>#REF!</v>
      </c>
      <c r="L13" s="8" t="e">
        <f>+SUMIFS(#REF!,#REF!,"="&amp;'Resumen 3 FONAM'!A13,#REF!,"="&amp;'Resumen 3 FONAM'!D13)</f>
        <v>#REF!</v>
      </c>
    </row>
    <row r="14" spans="1:12" x14ac:dyDescent="0.25">
      <c r="A14" s="7" t="s">
        <v>51</v>
      </c>
      <c r="B14" s="7" t="s">
        <v>11</v>
      </c>
      <c r="C14" s="7" t="s">
        <v>136</v>
      </c>
      <c r="D14" s="7" t="s">
        <v>55</v>
      </c>
      <c r="E14" s="7" t="s">
        <v>177</v>
      </c>
      <c r="F14" s="16" t="e">
        <f>+SUMIFS(#REF!,#REF!,"="&amp;'Resumen 3 FONAM'!A14,#REF!,"="&amp;'Resumen 3 FONAM'!D14)</f>
        <v>#REF!</v>
      </c>
      <c r="G14" s="8" t="e">
        <f>+SUMIFS(#REF!,#REF!,"="&amp;'Resumen 3 FONAM'!A14,#REF!,"="&amp;'Resumen 3 FONAM'!D14)</f>
        <v>#REF!</v>
      </c>
      <c r="H14" s="8" t="e">
        <f>+SUMIFS(#REF!,#REF!,"="&amp;'Resumen 3 FONAM'!A14,#REF!,"="&amp;'Resumen 3 FONAM'!D14)</f>
        <v>#REF!</v>
      </c>
      <c r="I14" s="8" t="e">
        <f>+SUMIFS(#REF!,#REF!,"="&amp;'Resumen 3 FONAM'!A14,#REF!,"="&amp;'Resumen 3 FONAM'!D14)</f>
        <v>#REF!</v>
      </c>
      <c r="J14" s="8" t="e">
        <f>+SUMIFS(#REF!,#REF!,"="&amp;'Resumen 3 FONAM'!A14,#REF!,"="&amp;'Resumen 3 FONAM'!D14)</f>
        <v>#REF!</v>
      </c>
      <c r="K14" s="8" t="e">
        <f>+SUMIFS(#REF!,#REF!,"="&amp;'Resumen 3 FONAM'!A14,#REF!,"="&amp;'Resumen 3 FONAM'!D14)</f>
        <v>#REF!</v>
      </c>
      <c r="L14" s="8" t="e">
        <f>+SUMIFS(#REF!,#REF!,"="&amp;'Resumen 3 FONAM'!A14,#REF!,"="&amp;'Resumen 3 FONAM'!D14)</f>
        <v>#REF!</v>
      </c>
    </row>
  </sheetData>
  <autoFilter ref="A1:L14" xr:uid="{DC0BB253-4A08-4B53-A0C4-43E0365ECBB3}"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A9EF-A8DE-499D-92B2-F3D48D056513}">
  <sheetPr>
    <tabColor rgb="FFFFFF00"/>
  </sheetPr>
  <dimension ref="A1:L386"/>
  <sheetViews>
    <sheetView topLeftCell="A96" zoomScale="115" zoomScaleNormal="115" workbookViewId="0">
      <selection activeCell="D114" sqref="D114"/>
    </sheetView>
  </sheetViews>
  <sheetFormatPr baseColWidth="10" defaultColWidth="11.42578125" defaultRowHeight="15" x14ac:dyDescent="0.25"/>
  <cols>
    <col min="4" max="4" width="14.28515625" bestFit="1" customWidth="1"/>
    <col min="5" max="5" width="27" customWidth="1"/>
    <col min="6" max="6" width="20.7109375" style="6" bestFit="1" customWidth="1"/>
    <col min="7" max="8" width="18.85546875" style="6" bestFit="1" customWidth="1"/>
    <col min="9" max="9" width="19" style="6" bestFit="1" customWidth="1"/>
    <col min="10" max="12" width="17.85546875" style="6" bestFit="1" customWidth="1"/>
  </cols>
  <sheetData>
    <row r="1" spans="1:12" x14ac:dyDescent="0.25">
      <c r="A1" s="118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x14ac:dyDescent="0.25">
      <c r="A2" s="5" t="s">
        <v>124</v>
      </c>
      <c r="B2" s="5" t="s">
        <v>144</v>
      </c>
      <c r="C2" s="5" t="s">
        <v>126</v>
      </c>
      <c r="D2" s="5"/>
      <c r="E2" s="5" t="s">
        <v>145</v>
      </c>
      <c r="F2" s="9" t="s">
        <v>127</v>
      </c>
      <c r="G2" s="5" t="s">
        <v>128</v>
      </c>
      <c r="H2" s="5" t="s">
        <v>129</v>
      </c>
      <c r="I2" s="9" t="s">
        <v>130</v>
      </c>
      <c r="J2" s="9" t="s">
        <v>121</v>
      </c>
      <c r="K2" s="9" t="s">
        <v>131</v>
      </c>
      <c r="L2" s="9" t="s">
        <v>122</v>
      </c>
    </row>
    <row r="3" spans="1:12" x14ac:dyDescent="0.25">
      <c r="A3" s="7" t="s">
        <v>61</v>
      </c>
      <c r="B3" s="7">
        <v>11</v>
      </c>
      <c r="C3" s="7" t="s">
        <v>182</v>
      </c>
      <c r="D3" s="7"/>
      <c r="E3" s="7" t="s">
        <v>183</v>
      </c>
      <c r="F3" s="8" t="e">
        <f>+SUMIFS(#REF!,#REF!,"="&amp;A3,#REF!,"c",#REF!,"="&amp;'Resumen 4 CAR'!B3)</f>
        <v>#REF!</v>
      </c>
      <c r="G3" s="8" t="e">
        <f>+SUMIFS(#REF!,#REF!,"="&amp;A3,#REF!,"c",#REF!,"="&amp;'Resumen 4 CAR'!B3)</f>
        <v>#REF!</v>
      </c>
      <c r="H3" s="8" t="e">
        <f>+SUMIFS(#REF!,#REF!,"="&amp;A3,#REF!,"c",#REF!,"="&amp;'Resumen 4 CAR'!B3)</f>
        <v>#REF!</v>
      </c>
      <c r="I3" s="8" t="e">
        <f>+SUMIFS(#REF!,#REF!,"="&amp;A3,#REF!,"c",#REF!,"="&amp;'Resumen 4 CAR'!B3)</f>
        <v>#REF!</v>
      </c>
      <c r="J3" s="8" t="e">
        <f>+SUMIFS(#REF!,#REF!,"="&amp;A3,#REF!,"c",#REF!,"="&amp;'Resumen 4 CAR'!B3)</f>
        <v>#REF!</v>
      </c>
      <c r="K3" s="8" t="e">
        <f>+SUMIFS(#REF!,#REF!,"="&amp;A3,#REF!,"c",#REF!,"="&amp;'Resumen 4 CAR'!B3)</f>
        <v>#REF!</v>
      </c>
      <c r="L3" s="8" t="e">
        <f>+SUMIFS(#REF!,#REF!,"="&amp;A3,#REF!,"c",#REF!,"="&amp;'Resumen 4 CAR'!B3)</f>
        <v>#REF!</v>
      </c>
    </row>
    <row r="4" spans="1:12" x14ac:dyDescent="0.25">
      <c r="A4" s="7" t="s">
        <v>61</v>
      </c>
      <c r="B4" s="7">
        <v>16</v>
      </c>
      <c r="C4" s="7" t="s">
        <v>182</v>
      </c>
      <c r="D4" s="7"/>
      <c r="E4" s="7" t="s">
        <v>184</v>
      </c>
      <c r="F4" s="8" t="e">
        <f>+SUMIFS(#REF!,#REF!,"="&amp;A4,#REF!,"c",#REF!,"="&amp;'Resumen 4 CAR'!B4)</f>
        <v>#REF!</v>
      </c>
      <c r="G4" s="8" t="e">
        <f>+SUMIFS(#REF!,#REF!,"="&amp;A4,#REF!,"c",#REF!,"="&amp;'Resumen 4 CAR'!B4)</f>
        <v>#REF!</v>
      </c>
      <c r="H4" s="8" t="e">
        <f>+SUMIFS(#REF!,#REF!,"="&amp;A4,#REF!,"c",#REF!,"="&amp;'Resumen 4 CAR'!B4)</f>
        <v>#REF!</v>
      </c>
      <c r="I4" s="8" t="e">
        <f>+SUMIFS(#REF!,#REF!,"="&amp;A4,#REF!,"c",#REF!,"="&amp;'Resumen 4 CAR'!B4)</f>
        <v>#REF!</v>
      </c>
      <c r="J4" s="8" t="e">
        <f>+SUMIFS(#REF!,#REF!,"="&amp;A4,#REF!,"c",#REF!,"="&amp;'Resumen 4 CAR'!B4)</f>
        <v>#REF!</v>
      </c>
      <c r="K4" s="8" t="e">
        <f>+SUMIFS(#REF!,#REF!,"="&amp;A4,#REF!,"c",#REF!,"="&amp;'Resumen 4 CAR'!B4)</f>
        <v>#REF!</v>
      </c>
      <c r="L4" s="8" t="e">
        <f>+SUMIFS(#REF!,#REF!,"="&amp;A4,#REF!,"c",#REF!,"="&amp;'Resumen 4 CAR'!B4)</f>
        <v>#REF!</v>
      </c>
    </row>
    <row r="5" spans="1:12" x14ac:dyDescent="0.25">
      <c r="A5" s="7" t="s">
        <v>61</v>
      </c>
      <c r="B5" s="7">
        <v>10</v>
      </c>
      <c r="C5" s="7" t="s">
        <v>182</v>
      </c>
      <c r="D5" s="7"/>
      <c r="E5" s="7" t="s">
        <v>185</v>
      </c>
      <c r="F5" s="8" t="e">
        <f>+SUMIFS(#REF!,#REF!,"="&amp;A5,#REF!,"c",#REF!,"="&amp;'Resumen 4 CAR'!B5)</f>
        <v>#REF!</v>
      </c>
      <c r="G5" s="8" t="e">
        <f>+SUMIFS(#REF!,#REF!,"="&amp;A5,#REF!,"c",#REF!,"="&amp;'Resumen 4 CAR'!B5)</f>
        <v>#REF!</v>
      </c>
      <c r="H5" s="8" t="e">
        <f>+SUMIFS(#REF!,#REF!,"="&amp;A5,#REF!,"c",#REF!,"="&amp;'Resumen 4 CAR'!B5)</f>
        <v>#REF!</v>
      </c>
      <c r="I5" s="8" t="e">
        <f>+SUMIFS(#REF!,#REF!,"="&amp;A5,#REF!,"c",#REF!,"="&amp;'Resumen 4 CAR'!B5)</f>
        <v>#REF!</v>
      </c>
      <c r="J5" s="8" t="e">
        <f>+SUMIFS(#REF!,#REF!,"="&amp;A5,#REF!,"c",#REF!,"="&amp;'Resumen 4 CAR'!B5)</f>
        <v>#REF!</v>
      </c>
      <c r="K5" s="8" t="e">
        <f>+SUMIFS(#REF!,#REF!,"="&amp;A5,#REF!,"c",#REF!,"="&amp;'Resumen 4 CAR'!B5)</f>
        <v>#REF!</v>
      </c>
      <c r="L5" s="8" t="e">
        <f>+SUMIFS(#REF!,#REF!,"="&amp;A5,#REF!,"c",#REF!,"="&amp;'Resumen 4 CAR'!B5)</f>
        <v>#REF!</v>
      </c>
    </row>
    <row r="6" spans="1:12" x14ac:dyDescent="0.25">
      <c r="A6" s="7" t="s">
        <v>63</v>
      </c>
      <c r="B6" s="7">
        <v>11</v>
      </c>
      <c r="C6" s="7" t="s">
        <v>186</v>
      </c>
      <c r="D6" s="7"/>
      <c r="E6" s="7" t="s">
        <v>183</v>
      </c>
      <c r="F6" s="8" t="e">
        <f>+SUMIFS(#REF!,#REF!,"="&amp;A6,#REF!,"c",#REF!,"="&amp;'Resumen 4 CAR'!B6)</f>
        <v>#REF!</v>
      </c>
      <c r="G6" s="8" t="e">
        <f>+SUMIFS(#REF!,#REF!,"="&amp;A6,#REF!,"c",#REF!,"="&amp;'Resumen 4 CAR'!B6)</f>
        <v>#REF!</v>
      </c>
      <c r="H6" s="8" t="e">
        <f>+SUMIFS(#REF!,#REF!,"="&amp;A6,#REF!,"c",#REF!,"="&amp;'Resumen 4 CAR'!B6)</f>
        <v>#REF!</v>
      </c>
      <c r="I6" s="8" t="e">
        <f>+SUMIFS(#REF!,#REF!,"="&amp;A6,#REF!,"c",#REF!,"="&amp;'Resumen 4 CAR'!B6)</f>
        <v>#REF!</v>
      </c>
      <c r="J6" s="8" t="e">
        <f>+SUMIFS(#REF!,#REF!,"="&amp;A6,#REF!,"c",#REF!,"="&amp;'Resumen 4 CAR'!B6)</f>
        <v>#REF!</v>
      </c>
      <c r="K6" s="8" t="e">
        <f>+SUMIFS(#REF!,#REF!,"="&amp;A6,#REF!,"c",#REF!,"="&amp;'Resumen 4 CAR'!B6)</f>
        <v>#REF!</v>
      </c>
      <c r="L6" s="8" t="e">
        <f>+SUMIFS(#REF!,#REF!,"="&amp;A6,#REF!,"c",#REF!,"="&amp;'Resumen 4 CAR'!B6)</f>
        <v>#REF!</v>
      </c>
    </row>
    <row r="7" spans="1:12" x14ac:dyDescent="0.25">
      <c r="A7" s="7" t="s">
        <v>63</v>
      </c>
      <c r="B7" s="7">
        <v>16</v>
      </c>
      <c r="C7" s="7" t="s">
        <v>186</v>
      </c>
      <c r="D7" s="7"/>
      <c r="E7" s="7" t="s">
        <v>184</v>
      </c>
      <c r="F7" s="8" t="e">
        <f>+SUMIFS(#REF!,#REF!,"="&amp;A7,#REF!,"c",#REF!,"="&amp;'Resumen 4 CAR'!B7)</f>
        <v>#REF!</v>
      </c>
      <c r="G7" s="8" t="e">
        <f>+SUMIFS(#REF!,#REF!,"="&amp;A7,#REF!,"c",#REF!,"="&amp;'Resumen 4 CAR'!B7)</f>
        <v>#REF!</v>
      </c>
      <c r="H7" s="8" t="e">
        <f>+SUMIFS(#REF!,#REF!,"="&amp;A7,#REF!,"c",#REF!,"="&amp;'Resumen 4 CAR'!B7)</f>
        <v>#REF!</v>
      </c>
      <c r="I7" s="8" t="e">
        <f>+SUMIFS(#REF!,#REF!,"="&amp;A7,#REF!,"c",#REF!,"="&amp;'Resumen 4 CAR'!B7)</f>
        <v>#REF!</v>
      </c>
      <c r="J7" s="8" t="e">
        <f>+SUMIFS(#REF!,#REF!,"="&amp;A7,#REF!,"c",#REF!,"="&amp;'Resumen 4 CAR'!B7)</f>
        <v>#REF!</v>
      </c>
      <c r="K7" s="8" t="e">
        <f>+SUMIFS(#REF!,#REF!,"="&amp;A7,#REF!,"c",#REF!,"="&amp;'Resumen 4 CAR'!B7)</f>
        <v>#REF!</v>
      </c>
      <c r="L7" s="8" t="e">
        <f>+SUMIFS(#REF!,#REF!,"="&amp;A7,#REF!,"c",#REF!,"="&amp;'Resumen 4 CAR'!B7)</f>
        <v>#REF!</v>
      </c>
    </row>
    <row r="8" spans="1:12" x14ac:dyDescent="0.25">
      <c r="A8" s="7" t="s">
        <v>63</v>
      </c>
      <c r="B8" s="7">
        <v>10</v>
      </c>
      <c r="C8" s="7" t="s">
        <v>186</v>
      </c>
      <c r="D8" s="7"/>
      <c r="E8" s="7" t="s">
        <v>185</v>
      </c>
      <c r="F8" s="8" t="e">
        <f>+SUMIFS(#REF!,#REF!,"="&amp;A8,#REF!,"c",#REF!,"="&amp;'Resumen 4 CAR'!B8)</f>
        <v>#REF!</v>
      </c>
      <c r="G8" s="8" t="e">
        <f>+SUMIFS(#REF!,#REF!,"="&amp;A8,#REF!,"c",#REF!,"="&amp;'Resumen 4 CAR'!B8)</f>
        <v>#REF!</v>
      </c>
      <c r="H8" s="8" t="e">
        <f>+SUMIFS(#REF!,#REF!,"="&amp;A8,#REF!,"c",#REF!,"="&amp;'Resumen 4 CAR'!B8)</f>
        <v>#REF!</v>
      </c>
      <c r="I8" s="8" t="e">
        <f>+SUMIFS(#REF!,#REF!,"="&amp;A8,#REF!,"c",#REF!,"="&amp;'Resumen 4 CAR'!B8)</f>
        <v>#REF!</v>
      </c>
      <c r="J8" s="8" t="e">
        <f>+SUMIFS(#REF!,#REF!,"="&amp;A8,#REF!,"c",#REF!,"="&amp;'Resumen 4 CAR'!B8)</f>
        <v>#REF!</v>
      </c>
      <c r="K8" s="8" t="e">
        <f>+SUMIFS(#REF!,#REF!,"="&amp;A8,#REF!,"c",#REF!,"="&amp;'Resumen 4 CAR'!B8)</f>
        <v>#REF!</v>
      </c>
      <c r="L8" s="8" t="e">
        <f>+SUMIFS(#REF!,#REF!,"="&amp;A8,#REF!,"c",#REF!,"="&amp;'Resumen 4 CAR'!B8)</f>
        <v>#REF!</v>
      </c>
    </row>
    <row r="9" spans="1:12" x14ac:dyDescent="0.25">
      <c r="A9" s="7" t="s">
        <v>65</v>
      </c>
      <c r="B9" s="7">
        <v>11</v>
      </c>
      <c r="C9" s="7" t="s">
        <v>187</v>
      </c>
      <c r="D9" s="7"/>
      <c r="E9" s="7" t="s">
        <v>183</v>
      </c>
      <c r="F9" s="8" t="e">
        <f>+SUMIFS(#REF!,#REF!,"="&amp;A9,#REF!,"c",#REF!,"="&amp;'Resumen 4 CAR'!B9)</f>
        <v>#REF!</v>
      </c>
      <c r="G9" s="8" t="e">
        <f>+SUMIFS(#REF!,#REF!,"="&amp;A9,#REF!,"c",#REF!,"="&amp;'Resumen 4 CAR'!B9)</f>
        <v>#REF!</v>
      </c>
      <c r="H9" s="8" t="e">
        <f>+SUMIFS(#REF!,#REF!,"="&amp;A9,#REF!,"c",#REF!,"="&amp;'Resumen 4 CAR'!B9)</f>
        <v>#REF!</v>
      </c>
      <c r="I9" s="8" t="e">
        <f>+SUMIFS(#REF!,#REF!,"="&amp;A9,#REF!,"c",#REF!,"="&amp;'Resumen 4 CAR'!B9)</f>
        <v>#REF!</v>
      </c>
      <c r="J9" s="8" t="e">
        <f>+SUMIFS(#REF!,#REF!,"="&amp;A9,#REF!,"c",#REF!,"="&amp;'Resumen 4 CAR'!B9)</f>
        <v>#REF!</v>
      </c>
      <c r="K9" s="8" t="e">
        <f>+SUMIFS(#REF!,#REF!,"="&amp;A9,#REF!,"c",#REF!,"="&amp;'Resumen 4 CAR'!B9)</f>
        <v>#REF!</v>
      </c>
      <c r="L9" s="8" t="e">
        <f>+SUMIFS(#REF!,#REF!,"="&amp;A9,#REF!,"c",#REF!,"="&amp;'Resumen 4 CAR'!B9)</f>
        <v>#REF!</v>
      </c>
    </row>
    <row r="10" spans="1:12" x14ac:dyDescent="0.25">
      <c r="A10" s="7" t="s">
        <v>65</v>
      </c>
      <c r="B10" s="7">
        <v>16</v>
      </c>
      <c r="C10" s="7" t="s">
        <v>187</v>
      </c>
      <c r="D10" s="7"/>
      <c r="E10" s="7" t="s">
        <v>184</v>
      </c>
      <c r="F10" s="8" t="e">
        <f>+SUMIFS(#REF!,#REF!,"="&amp;A10,#REF!,"c",#REF!,"="&amp;'Resumen 4 CAR'!B10)</f>
        <v>#REF!</v>
      </c>
      <c r="G10" s="8" t="e">
        <f>+SUMIFS(#REF!,#REF!,"="&amp;A10,#REF!,"c",#REF!,"="&amp;'Resumen 4 CAR'!B10)</f>
        <v>#REF!</v>
      </c>
      <c r="H10" s="8" t="e">
        <f>+SUMIFS(#REF!,#REF!,"="&amp;A10,#REF!,"c",#REF!,"="&amp;'Resumen 4 CAR'!B10)</f>
        <v>#REF!</v>
      </c>
      <c r="I10" s="8" t="e">
        <f>+SUMIFS(#REF!,#REF!,"="&amp;A10,#REF!,"c",#REF!,"="&amp;'Resumen 4 CAR'!B10)</f>
        <v>#REF!</v>
      </c>
      <c r="J10" s="8" t="e">
        <f>+SUMIFS(#REF!,#REF!,"="&amp;A10,#REF!,"c",#REF!,"="&amp;'Resumen 4 CAR'!B10)</f>
        <v>#REF!</v>
      </c>
      <c r="K10" s="8" t="e">
        <f>+SUMIFS(#REF!,#REF!,"="&amp;A10,#REF!,"c",#REF!,"="&amp;'Resumen 4 CAR'!B10)</f>
        <v>#REF!</v>
      </c>
      <c r="L10" s="8" t="e">
        <f>+SUMIFS(#REF!,#REF!,"="&amp;A10,#REF!,"c",#REF!,"="&amp;'Resumen 4 CAR'!B10)</f>
        <v>#REF!</v>
      </c>
    </row>
    <row r="11" spans="1:12" x14ac:dyDescent="0.25">
      <c r="A11" s="7" t="s">
        <v>65</v>
      </c>
      <c r="B11" s="7">
        <v>10</v>
      </c>
      <c r="C11" s="7" t="s">
        <v>187</v>
      </c>
      <c r="D11" s="7"/>
      <c r="E11" s="7" t="s">
        <v>185</v>
      </c>
      <c r="F11" s="8" t="e">
        <f>+SUMIFS(#REF!,#REF!,"="&amp;A11,#REF!,"c",#REF!,"="&amp;'Resumen 4 CAR'!B11)</f>
        <v>#REF!</v>
      </c>
      <c r="G11" s="8" t="e">
        <f>+SUMIFS(#REF!,#REF!,"="&amp;A11,#REF!,"c",#REF!,"="&amp;'Resumen 4 CAR'!B11)</f>
        <v>#REF!</v>
      </c>
      <c r="H11" s="8" t="e">
        <f>+SUMIFS(#REF!,#REF!,"="&amp;A11,#REF!,"c",#REF!,"="&amp;'Resumen 4 CAR'!B11)</f>
        <v>#REF!</v>
      </c>
      <c r="I11" s="8" t="e">
        <f>+SUMIFS(#REF!,#REF!,"="&amp;A11,#REF!,"c",#REF!,"="&amp;'Resumen 4 CAR'!B11)</f>
        <v>#REF!</v>
      </c>
      <c r="J11" s="8" t="e">
        <f>+SUMIFS(#REF!,#REF!,"="&amp;A11,#REF!,"c",#REF!,"="&amp;'Resumen 4 CAR'!B11)</f>
        <v>#REF!</v>
      </c>
      <c r="K11" s="8" t="e">
        <f>+SUMIFS(#REF!,#REF!,"="&amp;A11,#REF!,"c",#REF!,"="&amp;'Resumen 4 CAR'!B11)</f>
        <v>#REF!</v>
      </c>
      <c r="L11" s="8" t="e">
        <f>+SUMIFS(#REF!,#REF!,"="&amp;A11,#REF!,"c",#REF!,"="&amp;'Resumen 4 CAR'!B11)</f>
        <v>#REF!</v>
      </c>
    </row>
    <row r="12" spans="1:12" x14ac:dyDescent="0.25">
      <c r="A12" s="7" t="s">
        <v>67</v>
      </c>
      <c r="B12" s="7">
        <v>11</v>
      </c>
      <c r="C12" s="7" t="s">
        <v>188</v>
      </c>
      <c r="D12" s="7"/>
      <c r="E12" s="7" t="s">
        <v>183</v>
      </c>
      <c r="F12" s="8" t="e">
        <f>+SUMIFS(#REF!,#REF!,"="&amp;A12,#REF!,"c",#REF!,"="&amp;'Resumen 4 CAR'!B12)</f>
        <v>#REF!</v>
      </c>
      <c r="G12" s="8" t="e">
        <f>+SUMIFS(#REF!,#REF!,"="&amp;A12,#REF!,"c",#REF!,"="&amp;'Resumen 4 CAR'!B12)</f>
        <v>#REF!</v>
      </c>
      <c r="H12" s="8" t="e">
        <f>+SUMIFS(#REF!,#REF!,"="&amp;A12,#REF!,"c",#REF!,"="&amp;'Resumen 4 CAR'!B12)</f>
        <v>#REF!</v>
      </c>
      <c r="I12" s="8" t="e">
        <f>+SUMIFS(#REF!,#REF!,"="&amp;A12,#REF!,"c",#REF!,"="&amp;'Resumen 4 CAR'!B12)</f>
        <v>#REF!</v>
      </c>
      <c r="J12" s="8" t="e">
        <f>+SUMIFS(#REF!,#REF!,"="&amp;A12,#REF!,"c",#REF!,"="&amp;'Resumen 4 CAR'!B12)</f>
        <v>#REF!</v>
      </c>
      <c r="K12" s="8" t="e">
        <f>+SUMIFS(#REF!,#REF!,"="&amp;A12,#REF!,"c",#REF!,"="&amp;'Resumen 4 CAR'!B12)</f>
        <v>#REF!</v>
      </c>
      <c r="L12" s="8" t="e">
        <f>+SUMIFS(#REF!,#REF!,"="&amp;A12,#REF!,"c",#REF!,"="&amp;'Resumen 4 CAR'!B12)</f>
        <v>#REF!</v>
      </c>
    </row>
    <row r="13" spans="1:12" x14ac:dyDescent="0.25">
      <c r="A13" s="7" t="s">
        <v>67</v>
      </c>
      <c r="B13" s="7">
        <v>16</v>
      </c>
      <c r="C13" s="7" t="s">
        <v>188</v>
      </c>
      <c r="D13" s="7"/>
      <c r="E13" s="7" t="s">
        <v>184</v>
      </c>
      <c r="F13" s="8" t="e">
        <f>+SUMIFS(#REF!,#REF!,"="&amp;A13,#REF!,"c",#REF!,"="&amp;'Resumen 4 CAR'!B13)</f>
        <v>#REF!</v>
      </c>
      <c r="G13" s="8" t="e">
        <f>+SUMIFS(#REF!,#REF!,"="&amp;A13,#REF!,"c",#REF!,"="&amp;'Resumen 4 CAR'!B13)</f>
        <v>#REF!</v>
      </c>
      <c r="H13" s="8" t="e">
        <f>+SUMIFS(#REF!,#REF!,"="&amp;A13,#REF!,"c",#REF!,"="&amp;'Resumen 4 CAR'!B13)</f>
        <v>#REF!</v>
      </c>
      <c r="I13" s="8" t="e">
        <f>+SUMIFS(#REF!,#REF!,"="&amp;A13,#REF!,"c",#REF!,"="&amp;'Resumen 4 CAR'!B13)</f>
        <v>#REF!</v>
      </c>
      <c r="J13" s="8" t="e">
        <f>+SUMIFS(#REF!,#REF!,"="&amp;A13,#REF!,"c",#REF!,"="&amp;'Resumen 4 CAR'!B13)</f>
        <v>#REF!</v>
      </c>
      <c r="K13" s="8" t="e">
        <f>+SUMIFS(#REF!,#REF!,"="&amp;A13,#REF!,"c",#REF!,"="&amp;'Resumen 4 CAR'!B13)</f>
        <v>#REF!</v>
      </c>
      <c r="L13" s="8" t="e">
        <f>+SUMIFS(#REF!,#REF!,"="&amp;A13,#REF!,"c",#REF!,"="&amp;'Resumen 4 CAR'!B13)</f>
        <v>#REF!</v>
      </c>
    </row>
    <row r="14" spans="1:12" x14ac:dyDescent="0.25">
      <c r="A14" s="7" t="s">
        <v>67</v>
      </c>
      <c r="B14" s="7">
        <v>10</v>
      </c>
      <c r="C14" s="7" t="s">
        <v>188</v>
      </c>
      <c r="D14" s="7"/>
      <c r="E14" s="7" t="s">
        <v>185</v>
      </c>
      <c r="F14" s="8" t="e">
        <f>+SUMIFS(#REF!,#REF!,"="&amp;A14,#REF!,"c",#REF!,"="&amp;'Resumen 4 CAR'!B14)</f>
        <v>#REF!</v>
      </c>
      <c r="G14" s="8" t="e">
        <f>+SUMIFS(#REF!,#REF!,"="&amp;A14,#REF!,"c",#REF!,"="&amp;'Resumen 4 CAR'!B14)</f>
        <v>#REF!</v>
      </c>
      <c r="H14" s="8" t="e">
        <f>+SUMIFS(#REF!,#REF!,"="&amp;A14,#REF!,"c",#REF!,"="&amp;'Resumen 4 CAR'!B14)</f>
        <v>#REF!</v>
      </c>
      <c r="I14" s="8" t="e">
        <f>+SUMIFS(#REF!,#REF!,"="&amp;A14,#REF!,"c",#REF!,"="&amp;'Resumen 4 CAR'!B14)</f>
        <v>#REF!</v>
      </c>
      <c r="J14" s="8" t="e">
        <f>+SUMIFS(#REF!,#REF!,"="&amp;A14,#REF!,"c",#REF!,"="&amp;'Resumen 4 CAR'!B14)</f>
        <v>#REF!</v>
      </c>
      <c r="K14" s="8" t="e">
        <f>+SUMIFS(#REF!,#REF!,"="&amp;A14,#REF!,"c",#REF!,"="&amp;'Resumen 4 CAR'!B14)</f>
        <v>#REF!</v>
      </c>
      <c r="L14" s="8" t="e">
        <f>+SUMIFS(#REF!,#REF!,"="&amp;A14,#REF!,"c",#REF!,"="&amp;'Resumen 4 CAR'!B14)</f>
        <v>#REF!</v>
      </c>
    </row>
    <row r="15" spans="1:12" x14ac:dyDescent="0.25">
      <c r="A15" s="7" t="s">
        <v>69</v>
      </c>
      <c r="B15" s="7">
        <v>11</v>
      </c>
      <c r="C15" s="7" t="s">
        <v>189</v>
      </c>
      <c r="D15" s="7"/>
      <c r="E15" s="7" t="s">
        <v>183</v>
      </c>
      <c r="F15" s="8" t="e">
        <f>+SUMIFS(#REF!,#REF!,"="&amp;A15,#REF!,"c",#REF!,"="&amp;'Resumen 4 CAR'!B15)</f>
        <v>#REF!</v>
      </c>
      <c r="G15" s="8" t="e">
        <f>+SUMIFS(#REF!,#REF!,"="&amp;A15,#REF!,"c",#REF!,"="&amp;'Resumen 4 CAR'!B15)</f>
        <v>#REF!</v>
      </c>
      <c r="H15" s="8" t="e">
        <f>+SUMIFS(#REF!,#REF!,"="&amp;A15,#REF!,"c",#REF!,"="&amp;'Resumen 4 CAR'!B15)</f>
        <v>#REF!</v>
      </c>
      <c r="I15" s="8" t="e">
        <f>+SUMIFS(#REF!,#REF!,"="&amp;A15,#REF!,"c",#REF!,"="&amp;'Resumen 4 CAR'!B15)</f>
        <v>#REF!</v>
      </c>
      <c r="J15" s="8" t="e">
        <f>+SUMIFS(#REF!,#REF!,"="&amp;A15,#REF!,"c",#REF!,"="&amp;'Resumen 4 CAR'!B15)</f>
        <v>#REF!</v>
      </c>
      <c r="K15" s="8" t="e">
        <f>+SUMIFS(#REF!,#REF!,"="&amp;A15,#REF!,"c",#REF!,"="&amp;'Resumen 4 CAR'!B15)</f>
        <v>#REF!</v>
      </c>
      <c r="L15" s="8" t="e">
        <f>+SUMIFS(#REF!,#REF!,"="&amp;A15,#REF!,"c",#REF!,"="&amp;'Resumen 4 CAR'!B15)</f>
        <v>#REF!</v>
      </c>
    </row>
    <row r="16" spans="1:12" x14ac:dyDescent="0.25">
      <c r="A16" s="7" t="s">
        <v>69</v>
      </c>
      <c r="B16" s="7">
        <v>16</v>
      </c>
      <c r="C16" s="7" t="s">
        <v>189</v>
      </c>
      <c r="D16" s="7"/>
      <c r="E16" s="7" t="s">
        <v>184</v>
      </c>
      <c r="F16" s="8" t="e">
        <f>+SUMIFS(#REF!,#REF!,"="&amp;A16,#REF!,"c",#REF!,"="&amp;'Resumen 4 CAR'!B16)</f>
        <v>#REF!</v>
      </c>
      <c r="G16" s="8" t="e">
        <f>+SUMIFS(#REF!,#REF!,"="&amp;A16,#REF!,"c",#REF!,"="&amp;'Resumen 4 CAR'!B16)</f>
        <v>#REF!</v>
      </c>
      <c r="H16" s="8" t="e">
        <f>+SUMIFS(#REF!,#REF!,"="&amp;A16,#REF!,"c",#REF!,"="&amp;'Resumen 4 CAR'!B16)</f>
        <v>#REF!</v>
      </c>
      <c r="I16" s="8" t="e">
        <f>+SUMIFS(#REF!,#REF!,"="&amp;A16,#REF!,"c",#REF!,"="&amp;'Resumen 4 CAR'!B16)</f>
        <v>#REF!</v>
      </c>
      <c r="J16" s="8" t="e">
        <f>+SUMIFS(#REF!,#REF!,"="&amp;A16,#REF!,"c",#REF!,"="&amp;'Resumen 4 CAR'!B16)</f>
        <v>#REF!</v>
      </c>
      <c r="K16" s="8" t="e">
        <f>+SUMIFS(#REF!,#REF!,"="&amp;A16,#REF!,"c",#REF!,"="&amp;'Resumen 4 CAR'!B16)</f>
        <v>#REF!</v>
      </c>
      <c r="L16" s="8" t="e">
        <f>+SUMIFS(#REF!,#REF!,"="&amp;A16,#REF!,"c",#REF!,"="&amp;'Resumen 4 CAR'!B16)</f>
        <v>#REF!</v>
      </c>
    </row>
    <row r="17" spans="1:12" x14ac:dyDescent="0.25">
      <c r="A17" s="7" t="s">
        <v>69</v>
      </c>
      <c r="B17" s="7">
        <v>10</v>
      </c>
      <c r="C17" s="7" t="s">
        <v>189</v>
      </c>
      <c r="D17" s="7"/>
      <c r="E17" s="7" t="s">
        <v>185</v>
      </c>
      <c r="F17" s="8" t="e">
        <f>+SUMIFS(#REF!,#REF!,"="&amp;A17,#REF!,"c",#REF!,"="&amp;'Resumen 4 CAR'!B17)</f>
        <v>#REF!</v>
      </c>
      <c r="G17" s="8" t="e">
        <f>+SUMIFS(#REF!,#REF!,"="&amp;A17,#REF!,"c",#REF!,"="&amp;'Resumen 4 CAR'!B17)</f>
        <v>#REF!</v>
      </c>
      <c r="H17" s="8" t="e">
        <f>+SUMIFS(#REF!,#REF!,"="&amp;A17,#REF!,"c",#REF!,"="&amp;'Resumen 4 CAR'!B17)</f>
        <v>#REF!</v>
      </c>
      <c r="I17" s="8" t="e">
        <f>+SUMIFS(#REF!,#REF!,"="&amp;A17,#REF!,"c",#REF!,"="&amp;'Resumen 4 CAR'!B17)</f>
        <v>#REF!</v>
      </c>
      <c r="J17" s="8" t="e">
        <f>+SUMIFS(#REF!,#REF!,"="&amp;A17,#REF!,"c",#REF!,"="&amp;'Resumen 4 CAR'!B17)</f>
        <v>#REF!</v>
      </c>
      <c r="K17" s="8" t="e">
        <f>+SUMIFS(#REF!,#REF!,"="&amp;A17,#REF!,"c",#REF!,"="&amp;'Resumen 4 CAR'!B17)</f>
        <v>#REF!</v>
      </c>
      <c r="L17" s="8" t="e">
        <f>+SUMIFS(#REF!,#REF!,"="&amp;A17,#REF!,"c",#REF!,"="&amp;'Resumen 4 CAR'!B17)</f>
        <v>#REF!</v>
      </c>
    </row>
    <row r="18" spans="1:12" x14ac:dyDescent="0.25">
      <c r="A18" s="7" t="s">
        <v>71</v>
      </c>
      <c r="B18" s="7">
        <v>11</v>
      </c>
      <c r="C18" s="7" t="s">
        <v>190</v>
      </c>
      <c r="D18" s="7"/>
      <c r="E18" s="7" t="s">
        <v>183</v>
      </c>
      <c r="F18" s="8" t="e">
        <f>+SUMIFS(#REF!,#REF!,"="&amp;A18,#REF!,"c",#REF!,"="&amp;'Resumen 4 CAR'!B18)</f>
        <v>#REF!</v>
      </c>
      <c r="G18" s="8" t="e">
        <f>+SUMIFS(#REF!,#REF!,"="&amp;A18,#REF!,"c",#REF!,"="&amp;'Resumen 4 CAR'!B18)</f>
        <v>#REF!</v>
      </c>
      <c r="H18" s="8" t="e">
        <f>+SUMIFS(#REF!,#REF!,"="&amp;A18,#REF!,"c",#REF!,"="&amp;'Resumen 4 CAR'!B18)</f>
        <v>#REF!</v>
      </c>
      <c r="I18" s="8" t="e">
        <f>+SUMIFS(#REF!,#REF!,"="&amp;A18,#REF!,"c",#REF!,"="&amp;'Resumen 4 CAR'!B18)</f>
        <v>#REF!</v>
      </c>
      <c r="J18" s="8" t="e">
        <f>+SUMIFS(#REF!,#REF!,"="&amp;A18,#REF!,"c",#REF!,"="&amp;'Resumen 4 CAR'!B18)</f>
        <v>#REF!</v>
      </c>
      <c r="K18" s="8" t="e">
        <f>+SUMIFS(#REF!,#REF!,"="&amp;A18,#REF!,"c",#REF!,"="&amp;'Resumen 4 CAR'!B18)</f>
        <v>#REF!</v>
      </c>
      <c r="L18" s="8" t="e">
        <f>+SUMIFS(#REF!,#REF!,"="&amp;A18,#REF!,"c",#REF!,"="&amp;'Resumen 4 CAR'!B18)</f>
        <v>#REF!</v>
      </c>
    </row>
    <row r="19" spans="1:12" x14ac:dyDescent="0.25">
      <c r="A19" s="7" t="s">
        <v>71</v>
      </c>
      <c r="B19" s="7">
        <v>16</v>
      </c>
      <c r="C19" s="7" t="s">
        <v>190</v>
      </c>
      <c r="D19" s="7"/>
      <c r="E19" s="7" t="s">
        <v>184</v>
      </c>
      <c r="F19" s="8" t="e">
        <f>+SUMIFS(#REF!,#REF!,"="&amp;A19,#REF!,"c",#REF!,"="&amp;'Resumen 4 CAR'!B19)</f>
        <v>#REF!</v>
      </c>
      <c r="G19" s="8" t="e">
        <f>+SUMIFS(#REF!,#REF!,"="&amp;A19,#REF!,"c",#REF!,"="&amp;'Resumen 4 CAR'!B19)</f>
        <v>#REF!</v>
      </c>
      <c r="H19" s="8" t="e">
        <f>+SUMIFS(#REF!,#REF!,"="&amp;A19,#REF!,"c",#REF!,"="&amp;'Resumen 4 CAR'!B19)</f>
        <v>#REF!</v>
      </c>
      <c r="I19" s="8" t="e">
        <f>+SUMIFS(#REF!,#REF!,"="&amp;A19,#REF!,"c",#REF!,"="&amp;'Resumen 4 CAR'!B19)</f>
        <v>#REF!</v>
      </c>
      <c r="J19" s="8" t="e">
        <f>+SUMIFS(#REF!,#REF!,"="&amp;A19,#REF!,"c",#REF!,"="&amp;'Resumen 4 CAR'!B19)</f>
        <v>#REF!</v>
      </c>
      <c r="K19" s="8" t="e">
        <f>+SUMIFS(#REF!,#REF!,"="&amp;A19,#REF!,"c",#REF!,"="&amp;'Resumen 4 CAR'!B19)</f>
        <v>#REF!</v>
      </c>
      <c r="L19" s="8" t="e">
        <f>+SUMIFS(#REF!,#REF!,"="&amp;A19,#REF!,"c",#REF!,"="&amp;'Resumen 4 CAR'!B19)</f>
        <v>#REF!</v>
      </c>
    </row>
    <row r="20" spans="1:12" x14ac:dyDescent="0.25">
      <c r="A20" s="7" t="s">
        <v>71</v>
      </c>
      <c r="B20" s="7">
        <v>10</v>
      </c>
      <c r="C20" s="7" t="s">
        <v>190</v>
      </c>
      <c r="D20" s="7"/>
      <c r="E20" s="7" t="s">
        <v>185</v>
      </c>
      <c r="F20" s="8" t="e">
        <f>+SUMIFS(#REF!,#REF!,"="&amp;A20,#REF!,"c",#REF!,"="&amp;'Resumen 4 CAR'!B20)</f>
        <v>#REF!</v>
      </c>
      <c r="G20" s="8" t="e">
        <f>+SUMIFS(#REF!,#REF!,"="&amp;A20,#REF!,"c",#REF!,"="&amp;'Resumen 4 CAR'!B20)</f>
        <v>#REF!</v>
      </c>
      <c r="H20" s="8" t="e">
        <f>+SUMIFS(#REF!,#REF!,"="&amp;A20,#REF!,"c",#REF!,"="&amp;'Resumen 4 CAR'!B20)</f>
        <v>#REF!</v>
      </c>
      <c r="I20" s="8" t="e">
        <f>+SUMIFS(#REF!,#REF!,"="&amp;A20,#REF!,"c",#REF!,"="&amp;'Resumen 4 CAR'!B20)</f>
        <v>#REF!</v>
      </c>
      <c r="J20" s="8" t="e">
        <f>+SUMIFS(#REF!,#REF!,"="&amp;A20,#REF!,"c",#REF!,"="&amp;'Resumen 4 CAR'!B20)</f>
        <v>#REF!</v>
      </c>
      <c r="K20" s="8" t="e">
        <f>+SUMIFS(#REF!,#REF!,"="&amp;A20,#REF!,"c",#REF!,"="&amp;'Resumen 4 CAR'!B20)</f>
        <v>#REF!</v>
      </c>
      <c r="L20" s="8" t="e">
        <f>+SUMIFS(#REF!,#REF!,"="&amp;A20,#REF!,"c",#REF!,"="&amp;'Resumen 4 CAR'!B20)</f>
        <v>#REF!</v>
      </c>
    </row>
    <row r="21" spans="1:12" x14ac:dyDescent="0.25">
      <c r="A21" s="7" t="s">
        <v>73</v>
      </c>
      <c r="B21" s="7">
        <v>11</v>
      </c>
      <c r="C21" s="7" t="s">
        <v>191</v>
      </c>
      <c r="D21" s="7"/>
      <c r="E21" s="7" t="s">
        <v>183</v>
      </c>
      <c r="F21" s="8" t="e">
        <f>+SUMIFS(#REF!,#REF!,"="&amp;A21,#REF!,"c",#REF!,"="&amp;'Resumen 4 CAR'!B21)</f>
        <v>#REF!</v>
      </c>
      <c r="G21" s="8" t="e">
        <f>+SUMIFS(#REF!,#REF!,"="&amp;A21,#REF!,"c",#REF!,"="&amp;'Resumen 4 CAR'!B21)</f>
        <v>#REF!</v>
      </c>
      <c r="H21" s="8" t="e">
        <f>+SUMIFS(#REF!,#REF!,"="&amp;A21,#REF!,"c",#REF!,"="&amp;'Resumen 4 CAR'!B21)</f>
        <v>#REF!</v>
      </c>
      <c r="I21" s="8" t="e">
        <f>+SUMIFS(#REF!,#REF!,"="&amp;A21,#REF!,"c",#REF!,"="&amp;'Resumen 4 CAR'!B21)</f>
        <v>#REF!</v>
      </c>
      <c r="J21" s="8" t="e">
        <f>+SUMIFS(#REF!,#REF!,"="&amp;A21,#REF!,"c",#REF!,"="&amp;'Resumen 4 CAR'!B21)</f>
        <v>#REF!</v>
      </c>
      <c r="K21" s="8" t="e">
        <f>+SUMIFS(#REF!,#REF!,"="&amp;A21,#REF!,"c",#REF!,"="&amp;'Resumen 4 CAR'!B21)</f>
        <v>#REF!</v>
      </c>
      <c r="L21" s="8" t="e">
        <f>+SUMIFS(#REF!,#REF!,"="&amp;A21,#REF!,"c",#REF!,"="&amp;'Resumen 4 CAR'!B21)</f>
        <v>#REF!</v>
      </c>
    </row>
    <row r="22" spans="1:12" x14ac:dyDescent="0.25">
      <c r="A22" s="7" t="s">
        <v>73</v>
      </c>
      <c r="B22" s="7">
        <v>16</v>
      </c>
      <c r="C22" s="7" t="s">
        <v>191</v>
      </c>
      <c r="D22" s="7"/>
      <c r="E22" s="7" t="s">
        <v>184</v>
      </c>
      <c r="F22" s="8" t="e">
        <f>+SUMIFS(#REF!,#REF!,"="&amp;A22,#REF!,"c",#REF!,"="&amp;'Resumen 4 CAR'!B22)</f>
        <v>#REF!</v>
      </c>
      <c r="G22" s="8" t="e">
        <f>+SUMIFS(#REF!,#REF!,"="&amp;A22,#REF!,"c",#REF!,"="&amp;'Resumen 4 CAR'!B22)</f>
        <v>#REF!</v>
      </c>
      <c r="H22" s="8" t="e">
        <f>+SUMIFS(#REF!,#REF!,"="&amp;A22,#REF!,"c",#REF!,"="&amp;'Resumen 4 CAR'!B22)</f>
        <v>#REF!</v>
      </c>
      <c r="I22" s="8" t="e">
        <f>+SUMIFS(#REF!,#REF!,"="&amp;A22,#REF!,"c",#REF!,"="&amp;'Resumen 4 CAR'!B22)</f>
        <v>#REF!</v>
      </c>
      <c r="J22" s="8" t="e">
        <f>+SUMIFS(#REF!,#REF!,"="&amp;A22,#REF!,"c",#REF!,"="&amp;'Resumen 4 CAR'!B22)</f>
        <v>#REF!</v>
      </c>
      <c r="K22" s="8" t="e">
        <f>+SUMIFS(#REF!,#REF!,"="&amp;A22,#REF!,"c",#REF!,"="&amp;'Resumen 4 CAR'!B22)</f>
        <v>#REF!</v>
      </c>
      <c r="L22" s="8" t="e">
        <f>+SUMIFS(#REF!,#REF!,"="&amp;A22,#REF!,"c",#REF!,"="&amp;'Resumen 4 CAR'!B22)</f>
        <v>#REF!</v>
      </c>
    </row>
    <row r="23" spans="1:12" x14ac:dyDescent="0.25">
      <c r="A23" s="7" t="s">
        <v>73</v>
      </c>
      <c r="B23" s="7">
        <v>10</v>
      </c>
      <c r="C23" s="7" t="s">
        <v>191</v>
      </c>
      <c r="D23" s="7"/>
      <c r="E23" s="7" t="s">
        <v>185</v>
      </c>
      <c r="F23" s="8" t="e">
        <f>+SUMIFS(#REF!,#REF!,"="&amp;A23,#REF!,"c",#REF!,"="&amp;'Resumen 4 CAR'!B23)</f>
        <v>#REF!</v>
      </c>
      <c r="G23" s="8" t="e">
        <f>+SUMIFS(#REF!,#REF!,"="&amp;A23,#REF!,"c",#REF!,"="&amp;'Resumen 4 CAR'!B23)</f>
        <v>#REF!</v>
      </c>
      <c r="H23" s="8" t="e">
        <f>+SUMIFS(#REF!,#REF!,"="&amp;A23,#REF!,"c",#REF!,"="&amp;'Resumen 4 CAR'!B23)</f>
        <v>#REF!</v>
      </c>
      <c r="I23" s="8" t="e">
        <f>+SUMIFS(#REF!,#REF!,"="&amp;A23,#REF!,"c",#REF!,"="&amp;'Resumen 4 CAR'!B23)</f>
        <v>#REF!</v>
      </c>
      <c r="J23" s="8" t="e">
        <f>+SUMIFS(#REF!,#REF!,"="&amp;A23,#REF!,"c",#REF!,"="&amp;'Resumen 4 CAR'!B23)</f>
        <v>#REF!</v>
      </c>
      <c r="K23" s="8" t="e">
        <f>+SUMIFS(#REF!,#REF!,"="&amp;A23,#REF!,"c",#REF!,"="&amp;'Resumen 4 CAR'!B23)</f>
        <v>#REF!</v>
      </c>
      <c r="L23" s="8" t="e">
        <f>+SUMIFS(#REF!,#REF!,"="&amp;A23,#REF!,"c",#REF!,"="&amp;'Resumen 4 CAR'!B23)</f>
        <v>#REF!</v>
      </c>
    </row>
    <row r="24" spans="1:12" x14ac:dyDescent="0.25">
      <c r="A24" s="7" t="s">
        <v>75</v>
      </c>
      <c r="B24" s="7">
        <v>11</v>
      </c>
      <c r="C24" s="7" t="s">
        <v>192</v>
      </c>
      <c r="D24" s="7"/>
      <c r="E24" s="7" t="s">
        <v>183</v>
      </c>
      <c r="F24" s="8" t="e">
        <f>+SUMIFS(#REF!,#REF!,"="&amp;A24,#REF!,"c",#REF!,"="&amp;'Resumen 4 CAR'!B24)</f>
        <v>#REF!</v>
      </c>
      <c r="G24" s="8" t="e">
        <f>+SUMIFS(#REF!,#REF!,"="&amp;A24,#REF!,"c",#REF!,"="&amp;'Resumen 4 CAR'!B24)</f>
        <v>#REF!</v>
      </c>
      <c r="H24" s="8" t="e">
        <f>+SUMIFS(#REF!,#REF!,"="&amp;A24,#REF!,"c",#REF!,"="&amp;'Resumen 4 CAR'!B24)</f>
        <v>#REF!</v>
      </c>
      <c r="I24" s="8" t="e">
        <f>+SUMIFS(#REF!,#REF!,"="&amp;A24,#REF!,"c",#REF!,"="&amp;'Resumen 4 CAR'!B24)</f>
        <v>#REF!</v>
      </c>
      <c r="J24" s="8" t="e">
        <f>+SUMIFS(#REF!,#REF!,"="&amp;A24,#REF!,"c",#REF!,"="&amp;'Resumen 4 CAR'!B24)</f>
        <v>#REF!</v>
      </c>
      <c r="K24" s="8" t="e">
        <f>+SUMIFS(#REF!,#REF!,"="&amp;A24,#REF!,"c",#REF!,"="&amp;'Resumen 4 CAR'!B24)</f>
        <v>#REF!</v>
      </c>
      <c r="L24" s="8" t="e">
        <f>+SUMIFS(#REF!,#REF!,"="&amp;A24,#REF!,"c",#REF!,"="&amp;'Resumen 4 CAR'!B24)</f>
        <v>#REF!</v>
      </c>
    </row>
    <row r="25" spans="1:12" x14ac:dyDescent="0.25">
      <c r="A25" s="7" t="s">
        <v>75</v>
      </c>
      <c r="B25" s="7">
        <v>16</v>
      </c>
      <c r="C25" s="7" t="s">
        <v>192</v>
      </c>
      <c r="D25" s="7"/>
      <c r="E25" s="7" t="s">
        <v>184</v>
      </c>
      <c r="F25" s="8" t="e">
        <f>+SUMIFS(#REF!,#REF!,"="&amp;A25,#REF!,"c",#REF!,"="&amp;'Resumen 4 CAR'!B25)</f>
        <v>#REF!</v>
      </c>
      <c r="G25" s="8" t="e">
        <f>+SUMIFS(#REF!,#REF!,"="&amp;A25,#REF!,"c",#REF!,"="&amp;'Resumen 4 CAR'!B25)</f>
        <v>#REF!</v>
      </c>
      <c r="H25" s="8" t="e">
        <f>+SUMIFS(#REF!,#REF!,"="&amp;A25,#REF!,"c",#REF!,"="&amp;'Resumen 4 CAR'!B25)</f>
        <v>#REF!</v>
      </c>
      <c r="I25" s="8" t="e">
        <f>+SUMIFS(#REF!,#REF!,"="&amp;A25,#REF!,"c",#REF!,"="&amp;'Resumen 4 CAR'!B25)</f>
        <v>#REF!</v>
      </c>
      <c r="J25" s="8" t="e">
        <f>+SUMIFS(#REF!,#REF!,"="&amp;A25,#REF!,"c",#REF!,"="&amp;'Resumen 4 CAR'!B25)</f>
        <v>#REF!</v>
      </c>
      <c r="K25" s="8" t="e">
        <f>+SUMIFS(#REF!,#REF!,"="&amp;A25,#REF!,"c",#REF!,"="&amp;'Resumen 4 CAR'!B25)</f>
        <v>#REF!</v>
      </c>
      <c r="L25" s="8" t="e">
        <f>+SUMIFS(#REF!,#REF!,"="&amp;A25,#REF!,"c",#REF!,"="&amp;'Resumen 4 CAR'!B25)</f>
        <v>#REF!</v>
      </c>
    </row>
    <row r="26" spans="1:12" x14ac:dyDescent="0.25">
      <c r="A26" s="7" t="s">
        <v>75</v>
      </c>
      <c r="B26" s="7">
        <v>10</v>
      </c>
      <c r="C26" s="7" t="s">
        <v>192</v>
      </c>
      <c r="D26" s="7"/>
      <c r="E26" s="7" t="s">
        <v>185</v>
      </c>
      <c r="F26" s="8" t="e">
        <f>+SUMIFS(#REF!,#REF!,"="&amp;A26,#REF!,"c",#REF!,"="&amp;'Resumen 4 CAR'!B26)</f>
        <v>#REF!</v>
      </c>
      <c r="G26" s="8" t="e">
        <f>+SUMIFS(#REF!,#REF!,"="&amp;A26,#REF!,"c",#REF!,"="&amp;'Resumen 4 CAR'!B26)</f>
        <v>#REF!</v>
      </c>
      <c r="H26" s="8" t="e">
        <f>+SUMIFS(#REF!,#REF!,"="&amp;A26,#REF!,"c",#REF!,"="&amp;'Resumen 4 CAR'!B26)</f>
        <v>#REF!</v>
      </c>
      <c r="I26" s="8" t="e">
        <f>+SUMIFS(#REF!,#REF!,"="&amp;A26,#REF!,"c",#REF!,"="&amp;'Resumen 4 CAR'!B26)</f>
        <v>#REF!</v>
      </c>
      <c r="J26" s="8" t="e">
        <f>+SUMIFS(#REF!,#REF!,"="&amp;A26,#REF!,"c",#REF!,"="&amp;'Resumen 4 CAR'!B26)</f>
        <v>#REF!</v>
      </c>
      <c r="K26" s="8" t="e">
        <f>+SUMIFS(#REF!,#REF!,"="&amp;A26,#REF!,"c",#REF!,"="&amp;'Resumen 4 CAR'!B26)</f>
        <v>#REF!</v>
      </c>
      <c r="L26" s="8" t="e">
        <f>+SUMIFS(#REF!,#REF!,"="&amp;A26,#REF!,"c",#REF!,"="&amp;'Resumen 4 CAR'!B26)</f>
        <v>#REF!</v>
      </c>
    </row>
    <row r="27" spans="1:12" x14ac:dyDescent="0.25">
      <c r="A27" s="7" t="s">
        <v>77</v>
      </c>
      <c r="B27" s="7">
        <v>11</v>
      </c>
      <c r="C27" s="7" t="s">
        <v>193</v>
      </c>
      <c r="D27" s="7"/>
      <c r="E27" s="7" t="s">
        <v>183</v>
      </c>
      <c r="F27" s="8" t="e">
        <f>+SUMIFS(#REF!,#REF!,"="&amp;A27,#REF!,"c",#REF!,"="&amp;'Resumen 4 CAR'!B27)</f>
        <v>#REF!</v>
      </c>
      <c r="G27" s="8" t="e">
        <f>+SUMIFS(#REF!,#REF!,"="&amp;A27,#REF!,"c",#REF!,"="&amp;'Resumen 4 CAR'!B27)</f>
        <v>#REF!</v>
      </c>
      <c r="H27" s="8" t="e">
        <f>+SUMIFS(#REF!,#REF!,"="&amp;A27,#REF!,"c",#REF!,"="&amp;'Resumen 4 CAR'!B27)</f>
        <v>#REF!</v>
      </c>
      <c r="I27" s="8" t="e">
        <f>+SUMIFS(#REF!,#REF!,"="&amp;A27,#REF!,"c",#REF!,"="&amp;'Resumen 4 CAR'!B27)</f>
        <v>#REF!</v>
      </c>
      <c r="J27" s="8" t="e">
        <f>+SUMIFS(#REF!,#REF!,"="&amp;A27,#REF!,"c",#REF!,"="&amp;'Resumen 4 CAR'!B27)</f>
        <v>#REF!</v>
      </c>
      <c r="K27" s="8" t="e">
        <f>+SUMIFS(#REF!,#REF!,"="&amp;A27,#REF!,"c",#REF!,"="&amp;'Resumen 4 CAR'!B27)</f>
        <v>#REF!</v>
      </c>
      <c r="L27" s="8" t="e">
        <f>+SUMIFS(#REF!,#REF!,"="&amp;A27,#REF!,"c",#REF!,"="&amp;'Resumen 4 CAR'!B27)</f>
        <v>#REF!</v>
      </c>
    </row>
    <row r="28" spans="1:12" x14ac:dyDescent="0.25">
      <c r="A28" s="7" t="s">
        <v>77</v>
      </c>
      <c r="B28" s="7">
        <v>16</v>
      </c>
      <c r="C28" s="7" t="s">
        <v>193</v>
      </c>
      <c r="D28" s="7"/>
      <c r="E28" s="7" t="s">
        <v>184</v>
      </c>
      <c r="F28" s="8" t="e">
        <f>+SUMIFS(#REF!,#REF!,"="&amp;A28,#REF!,"c",#REF!,"="&amp;'Resumen 4 CAR'!B28)</f>
        <v>#REF!</v>
      </c>
      <c r="G28" s="8" t="e">
        <f>+SUMIFS(#REF!,#REF!,"="&amp;A28,#REF!,"c",#REF!,"="&amp;'Resumen 4 CAR'!B28)</f>
        <v>#REF!</v>
      </c>
      <c r="H28" s="8" t="e">
        <f>+SUMIFS(#REF!,#REF!,"="&amp;A28,#REF!,"c",#REF!,"="&amp;'Resumen 4 CAR'!B28)</f>
        <v>#REF!</v>
      </c>
      <c r="I28" s="8" t="e">
        <f>+SUMIFS(#REF!,#REF!,"="&amp;A28,#REF!,"c",#REF!,"="&amp;'Resumen 4 CAR'!B28)</f>
        <v>#REF!</v>
      </c>
      <c r="J28" s="8" t="e">
        <f>+SUMIFS(#REF!,#REF!,"="&amp;A28,#REF!,"c",#REF!,"="&amp;'Resumen 4 CAR'!B28)</f>
        <v>#REF!</v>
      </c>
      <c r="K28" s="8" t="e">
        <f>+SUMIFS(#REF!,#REF!,"="&amp;A28,#REF!,"c",#REF!,"="&amp;'Resumen 4 CAR'!B28)</f>
        <v>#REF!</v>
      </c>
      <c r="L28" s="8" t="e">
        <f>+SUMIFS(#REF!,#REF!,"="&amp;A28,#REF!,"c",#REF!,"="&amp;'Resumen 4 CAR'!B28)</f>
        <v>#REF!</v>
      </c>
    </row>
    <row r="29" spans="1:12" x14ac:dyDescent="0.25">
      <c r="A29" s="7" t="s">
        <v>77</v>
      </c>
      <c r="B29" s="7">
        <v>10</v>
      </c>
      <c r="C29" s="7" t="s">
        <v>193</v>
      </c>
      <c r="D29" s="7"/>
      <c r="E29" s="7" t="s">
        <v>185</v>
      </c>
      <c r="F29" s="8" t="e">
        <f>+SUMIFS(#REF!,#REF!,"="&amp;A29,#REF!,"c",#REF!,"="&amp;'Resumen 4 CAR'!B29)</f>
        <v>#REF!</v>
      </c>
      <c r="G29" s="8" t="e">
        <f>+SUMIFS(#REF!,#REF!,"="&amp;A29,#REF!,"c",#REF!,"="&amp;'Resumen 4 CAR'!B29)</f>
        <v>#REF!</v>
      </c>
      <c r="H29" s="8" t="e">
        <f>+SUMIFS(#REF!,#REF!,"="&amp;A29,#REF!,"c",#REF!,"="&amp;'Resumen 4 CAR'!B29)</f>
        <v>#REF!</v>
      </c>
      <c r="I29" s="8" t="e">
        <f>+SUMIFS(#REF!,#REF!,"="&amp;A29,#REF!,"c",#REF!,"="&amp;'Resumen 4 CAR'!B29)</f>
        <v>#REF!</v>
      </c>
      <c r="J29" s="8" t="e">
        <f>+SUMIFS(#REF!,#REF!,"="&amp;A29,#REF!,"c",#REF!,"="&amp;'Resumen 4 CAR'!B29)</f>
        <v>#REF!</v>
      </c>
      <c r="K29" s="8" t="e">
        <f>+SUMIFS(#REF!,#REF!,"="&amp;A29,#REF!,"c",#REF!,"="&amp;'Resumen 4 CAR'!B29)</f>
        <v>#REF!</v>
      </c>
      <c r="L29" s="8" t="e">
        <f>+SUMIFS(#REF!,#REF!,"="&amp;A29,#REF!,"c",#REF!,"="&amp;'Resumen 4 CAR'!B29)</f>
        <v>#REF!</v>
      </c>
    </row>
    <row r="30" spans="1:12" x14ac:dyDescent="0.25">
      <c r="A30" s="7" t="s">
        <v>79</v>
      </c>
      <c r="B30" s="7">
        <v>11</v>
      </c>
      <c r="C30" s="7" t="s">
        <v>194</v>
      </c>
      <c r="D30" s="7"/>
      <c r="E30" s="7" t="s">
        <v>183</v>
      </c>
      <c r="F30" s="8" t="e">
        <f>+SUMIFS(#REF!,#REF!,"="&amp;A30,#REF!,"c",#REF!,"="&amp;'Resumen 4 CAR'!B30)</f>
        <v>#REF!</v>
      </c>
      <c r="G30" s="8" t="e">
        <f>+SUMIFS(#REF!,#REF!,"="&amp;A30,#REF!,"c",#REF!,"="&amp;'Resumen 4 CAR'!B30)</f>
        <v>#REF!</v>
      </c>
      <c r="H30" s="8" t="e">
        <f>+SUMIFS(#REF!,#REF!,"="&amp;A30,#REF!,"c",#REF!,"="&amp;'Resumen 4 CAR'!B30)</f>
        <v>#REF!</v>
      </c>
      <c r="I30" s="8" t="e">
        <f>+SUMIFS(#REF!,#REF!,"="&amp;A30,#REF!,"c",#REF!,"="&amp;'Resumen 4 CAR'!B30)</f>
        <v>#REF!</v>
      </c>
      <c r="J30" s="8" t="e">
        <f>+SUMIFS(#REF!,#REF!,"="&amp;A30,#REF!,"c",#REF!,"="&amp;'Resumen 4 CAR'!B30)</f>
        <v>#REF!</v>
      </c>
      <c r="K30" s="8" t="e">
        <f>+SUMIFS(#REF!,#REF!,"="&amp;A30,#REF!,"c",#REF!,"="&amp;'Resumen 4 CAR'!B30)</f>
        <v>#REF!</v>
      </c>
      <c r="L30" s="8" t="e">
        <f>+SUMIFS(#REF!,#REF!,"="&amp;A30,#REF!,"c",#REF!,"="&amp;'Resumen 4 CAR'!B30)</f>
        <v>#REF!</v>
      </c>
    </row>
    <row r="31" spans="1:12" x14ac:dyDescent="0.25">
      <c r="A31" s="7" t="s">
        <v>79</v>
      </c>
      <c r="B31" s="7">
        <v>16</v>
      </c>
      <c r="C31" s="7" t="s">
        <v>194</v>
      </c>
      <c r="D31" s="7"/>
      <c r="E31" s="7" t="s">
        <v>184</v>
      </c>
      <c r="F31" s="8" t="e">
        <f>+SUMIFS(#REF!,#REF!,"="&amp;A31,#REF!,"c",#REF!,"="&amp;'Resumen 4 CAR'!B31)</f>
        <v>#REF!</v>
      </c>
      <c r="G31" s="8" t="e">
        <f>+SUMIFS(#REF!,#REF!,"="&amp;A31,#REF!,"c",#REF!,"="&amp;'Resumen 4 CAR'!B31)</f>
        <v>#REF!</v>
      </c>
      <c r="H31" s="8" t="e">
        <f>+SUMIFS(#REF!,#REF!,"="&amp;A31,#REF!,"c",#REF!,"="&amp;'Resumen 4 CAR'!B31)</f>
        <v>#REF!</v>
      </c>
      <c r="I31" s="8" t="e">
        <f>+SUMIFS(#REF!,#REF!,"="&amp;A31,#REF!,"c",#REF!,"="&amp;'Resumen 4 CAR'!B31)</f>
        <v>#REF!</v>
      </c>
      <c r="J31" s="8" t="e">
        <f>+SUMIFS(#REF!,#REF!,"="&amp;A31,#REF!,"c",#REF!,"="&amp;'Resumen 4 CAR'!B31)</f>
        <v>#REF!</v>
      </c>
      <c r="K31" s="8" t="e">
        <f>+SUMIFS(#REF!,#REF!,"="&amp;A31,#REF!,"c",#REF!,"="&amp;'Resumen 4 CAR'!B31)</f>
        <v>#REF!</v>
      </c>
      <c r="L31" s="8" t="e">
        <f>+SUMIFS(#REF!,#REF!,"="&amp;A31,#REF!,"c",#REF!,"="&amp;'Resumen 4 CAR'!B31)</f>
        <v>#REF!</v>
      </c>
    </row>
    <row r="32" spans="1:12" x14ac:dyDescent="0.25">
      <c r="A32" s="7" t="s">
        <v>79</v>
      </c>
      <c r="B32" s="7">
        <v>10</v>
      </c>
      <c r="C32" s="7" t="s">
        <v>194</v>
      </c>
      <c r="D32" s="7"/>
      <c r="E32" s="7" t="s">
        <v>185</v>
      </c>
      <c r="F32" s="8" t="e">
        <f>+SUMIFS(#REF!,#REF!,"="&amp;A32,#REF!,"c",#REF!,"="&amp;'Resumen 4 CAR'!B32)</f>
        <v>#REF!</v>
      </c>
      <c r="G32" s="8" t="e">
        <f>+SUMIFS(#REF!,#REF!,"="&amp;A32,#REF!,"c",#REF!,"="&amp;'Resumen 4 CAR'!B32)</f>
        <v>#REF!</v>
      </c>
      <c r="H32" s="8" t="e">
        <f>+SUMIFS(#REF!,#REF!,"="&amp;A32,#REF!,"c",#REF!,"="&amp;'Resumen 4 CAR'!B32)</f>
        <v>#REF!</v>
      </c>
      <c r="I32" s="8" t="e">
        <f>+SUMIFS(#REF!,#REF!,"="&amp;A32,#REF!,"c",#REF!,"="&amp;'Resumen 4 CAR'!B32)</f>
        <v>#REF!</v>
      </c>
      <c r="J32" s="8" t="e">
        <f>+SUMIFS(#REF!,#REF!,"="&amp;A32,#REF!,"c",#REF!,"="&amp;'Resumen 4 CAR'!B32)</f>
        <v>#REF!</v>
      </c>
      <c r="K32" s="8" t="e">
        <f>+SUMIFS(#REF!,#REF!,"="&amp;A32,#REF!,"c",#REF!,"="&amp;'Resumen 4 CAR'!B32)</f>
        <v>#REF!</v>
      </c>
      <c r="L32" s="8" t="e">
        <f>+SUMIFS(#REF!,#REF!,"="&amp;A32,#REF!,"c",#REF!,"="&amp;'Resumen 4 CAR'!B32)</f>
        <v>#REF!</v>
      </c>
    </row>
    <row r="33" spans="1:12" x14ac:dyDescent="0.25">
      <c r="A33" s="7" t="s">
        <v>81</v>
      </c>
      <c r="B33" s="7">
        <v>11</v>
      </c>
      <c r="C33" s="7" t="s">
        <v>195</v>
      </c>
      <c r="D33" s="7"/>
      <c r="E33" s="7" t="s">
        <v>183</v>
      </c>
      <c r="F33" s="8" t="e">
        <f>+SUMIFS(#REF!,#REF!,"="&amp;A33,#REF!,"c",#REF!,"="&amp;'Resumen 4 CAR'!B33)</f>
        <v>#REF!</v>
      </c>
      <c r="G33" s="8" t="e">
        <f>+SUMIFS(#REF!,#REF!,"="&amp;A33,#REF!,"c",#REF!,"="&amp;'Resumen 4 CAR'!B33)</f>
        <v>#REF!</v>
      </c>
      <c r="H33" s="8" t="e">
        <f>+SUMIFS(#REF!,#REF!,"="&amp;A33,#REF!,"c",#REF!,"="&amp;'Resumen 4 CAR'!B33)</f>
        <v>#REF!</v>
      </c>
      <c r="I33" s="8" t="e">
        <f>+SUMIFS(#REF!,#REF!,"="&amp;A33,#REF!,"c",#REF!,"="&amp;'Resumen 4 CAR'!B33)</f>
        <v>#REF!</v>
      </c>
      <c r="J33" s="8" t="e">
        <f>+SUMIFS(#REF!,#REF!,"="&amp;A33,#REF!,"c",#REF!,"="&amp;'Resumen 4 CAR'!B33)</f>
        <v>#REF!</v>
      </c>
      <c r="K33" s="8" t="e">
        <f>+SUMIFS(#REF!,#REF!,"="&amp;A33,#REF!,"c",#REF!,"="&amp;'Resumen 4 CAR'!B33)</f>
        <v>#REF!</v>
      </c>
      <c r="L33" s="8" t="e">
        <f>+SUMIFS(#REF!,#REF!,"="&amp;A33,#REF!,"c",#REF!,"="&amp;'Resumen 4 CAR'!B33)</f>
        <v>#REF!</v>
      </c>
    </row>
    <row r="34" spans="1:12" x14ac:dyDescent="0.25">
      <c r="A34" s="7" t="s">
        <v>81</v>
      </c>
      <c r="B34" s="7">
        <v>16</v>
      </c>
      <c r="C34" s="7" t="s">
        <v>195</v>
      </c>
      <c r="D34" s="7"/>
      <c r="E34" s="7" t="s">
        <v>184</v>
      </c>
      <c r="F34" s="8" t="e">
        <f>+SUMIFS(#REF!,#REF!,"="&amp;A34,#REF!,"c",#REF!,"="&amp;'Resumen 4 CAR'!B34)</f>
        <v>#REF!</v>
      </c>
      <c r="G34" s="8" t="e">
        <f>+SUMIFS(#REF!,#REF!,"="&amp;A34,#REF!,"c",#REF!,"="&amp;'Resumen 4 CAR'!B34)</f>
        <v>#REF!</v>
      </c>
      <c r="H34" s="8" t="e">
        <f>+SUMIFS(#REF!,#REF!,"="&amp;A34,#REF!,"c",#REF!,"="&amp;'Resumen 4 CAR'!B34)</f>
        <v>#REF!</v>
      </c>
      <c r="I34" s="8" t="e">
        <f>+SUMIFS(#REF!,#REF!,"="&amp;A34,#REF!,"c",#REF!,"="&amp;'Resumen 4 CAR'!B34)</f>
        <v>#REF!</v>
      </c>
      <c r="J34" s="8" t="e">
        <f>+SUMIFS(#REF!,#REF!,"="&amp;A34,#REF!,"c",#REF!,"="&amp;'Resumen 4 CAR'!B34)</f>
        <v>#REF!</v>
      </c>
      <c r="K34" s="8" t="e">
        <f>+SUMIFS(#REF!,#REF!,"="&amp;A34,#REF!,"c",#REF!,"="&amp;'Resumen 4 CAR'!B34)</f>
        <v>#REF!</v>
      </c>
      <c r="L34" s="8" t="e">
        <f>+SUMIFS(#REF!,#REF!,"="&amp;A34,#REF!,"c",#REF!,"="&amp;'Resumen 4 CAR'!B34)</f>
        <v>#REF!</v>
      </c>
    </row>
    <row r="35" spans="1:12" x14ac:dyDescent="0.25">
      <c r="A35" s="7" t="s">
        <v>81</v>
      </c>
      <c r="B35" s="7">
        <v>10</v>
      </c>
      <c r="C35" s="7" t="s">
        <v>195</v>
      </c>
      <c r="D35" s="7"/>
      <c r="E35" s="7" t="s">
        <v>185</v>
      </c>
      <c r="F35" s="8" t="e">
        <f>+SUMIFS(#REF!,#REF!,"="&amp;A35,#REF!,"c",#REF!,"="&amp;'Resumen 4 CAR'!B35)</f>
        <v>#REF!</v>
      </c>
      <c r="G35" s="8" t="e">
        <f>+SUMIFS(#REF!,#REF!,"="&amp;A35,#REF!,"c",#REF!,"="&amp;'Resumen 4 CAR'!B35)</f>
        <v>#REF!</v>
      </c>
      <c r="H35" s="8" t="e">
        <f>+SUMIFS(#REF!,#REF!,"="&amp;A35,#REF!,"c",#REF!,"="&amp;'Resumen 4 CAR'!B35)</f>
        <v>#REF!</v>
      </c>
      <c r="I35" s="8" t="e">
        <f>+SUMIFS(#REF!,#REF!,"="&amp;A35,#REF!,"c",#REF!,"="&amp;'Resumen 4 CAR'!B35)</f>
        <v>#REF!</v>
      </c>
      <c r="J35" s="8" t="e">
        <f>+SUMIFS(#REF!,#REF!,"="&amp;A35,#REF!,"c",#REF!,"="&amp;'Resumen 4 CAR'!B35)</f>
        <v>#REF!</v>
      </c>
      <c r="K35" s="8" t="e">
        <f>+SUMIFS(#REF!,#REF!,"="&amp;A35,#REF!,"c",#REF!,"="&amp;'Resumen 4 CAR'!B35)</f>
        <v>#REF!</v>
      </c>
      <c r="L35" s="8" t="e">
        <f>+SUMIFS(#REF!,#REF!,"="&amp;A35,#REF!,"c",#REF!,"="&amp;'Resumen 4 CAR'!B35)</f>
        <v>#REF!</v>
      </c>
    </row>
    <row r="36" spans="1:12" x14ac:dyDescent="0.25">
      <c r="A36" s="7" t="s">
        <v>83</v>
      </c>
      <c r="B36" s="7">
        <v>11</v>
      </c>
      <c r="C36" s="7" t="s">
        <v>196</v>
      </c>
      <c r="D36" s="7"/>
      <c r="E36" s="7" t="s">
        <v>183</v>
      </c>
      <c r="F36" s="8" t="e">
        <f>+SUMIFS(#REF!,#REF!,"="&amp;A36,#REF!,"c",#REF!,"="&amp;'Resumen 4 CAR'!B36)</f>
        <v>#REF!</v>
      </c>
      <c r="G36" s="8" t="e">
        <f>+SUMIFS(#REF!,#REF!,"="&amp;A36,#REF!,"c",#REF!,"="&amp;'Resumen 4 CAR'!B36)</f>
        <v>#REF!</v>
      </c>
      <c r="H36" s="8" t="e">
        <f>+SUMIFS(#REF!,#REF!,"="&amp;A36,#REF!,"c",#REF!,"="&amp;'Resumen 4 CAR'!B36)</f>
        <v>#REF!</v>
      </c>
      <c r="I36" s="8" t="e">
        <f>+SUMIFS(#REF!,#REF!,"="&amp;A36,#REF!,"c",#REF!,"="&amp;'Resumen 4 CAR'!B36)</f>
        <v>#REF!</v>
      </c>
      <c r="J36" s="8" t="e">
        <f>+SUMIFS(#REF!,#REF!,"="&amp;A36,#REF!,"c",#REF!,"="&amp;'Resumen 4 CAR'!B36)</f>
        <v>#REF!</v>
      </c>
      <c r="K36" s="8" t="e">
        <f>+SUMIFS(#REF!,#REF!,"="&amp;A36,#REF!,"c",#REF!,"="&amp;'Resumen 4 CAR'!B36)</f>
        <v>#REF!</v>
      </c>
      <c r="L36" s="8" t="e">
        <f>+SUMIFS(#REF!,#REF!,"="&amp;A36,#REF!,"c",#REF!,"="&amp;'Resumen 4 CAR'!B36)</f>
        <v>#REF!</v>
      </c>
    </row>
    <row r="37" spans="1:12" x14ac:dyDescent="0.25">
      <c r="A37" s="7" t="s">
        <v>83</v>
      </c>
      <c r="B37" s="7">
        <v>16</v>
      </c>
      <c r="C37" s="7" t="s">
        <v>196</v>
      </c>
      <c r="D37" s="7"/>
      <c r="E37" s="7" t="s">
        <v>184</v>
      </c>
      <c r="F37" s="8" t="e">
        <f>+SUMIFS(#REF!,#REF!,"="&amp;A37,#REF!,"c",#REF!,"="&amp;'Resumen 4 CAR'!B37)</f>
        <v>#REF!</v>
      </c>
      <c r="G37" s="8" t="e">
        <f>+SUMIFS(#REF!,#REF!,"="&amp;A37,#REF!,"c",#REF!,"="&amp;'Resumen 4 CAR'!B37)</f>
        <v>#REF!</v>
      </c>
      <c r="H37" s="8" t="e">
        <f>+SUMIFS(#REF!,#REF!,"="&amp;A37,#REF!,"c",#REF!,"="&amp;'Resumen 4 CAR'!B37)</f>
        <v>#REF!</v>
      </c>
      <c r="I37" s="8" t="e">
        <f>+SUMIFS(#REF!,#REF!,"="&amp;A37,#REF!,"c",#REF!,"="&amp;'Resumen 4 CAR'!B37)</f>
        <v>#REF!</v>
      </c>
      <c r="J37" s="8" t="e">
        <f>+SUMIFS(#REF!,#REF!,"="&amp;A37,#REF!,"c",#REF!,"="&amp;'Resumen 4 CAR'!B37)</f>
        <v>#REF!</v>
      </c>
      <c r="K37" s="8" t="e">
        <f>+SUMIFS(#REF!,#REF!,"="&amp;A37,#REF!,"c",#REF!,"="&amp;'Resumen 4 CAR'!B37)</f>
        <v>#REF!</v>
      </c>
      <c r="L37" s="8" t="e">
        <f>+SUMIFS(#REF!,#REF!,"="&amp;A37,#REF!,"c",#REF!,"="&amp;'Resumen 4 CAR'!B37)</f>
        <v>#REF!</v>
      </c>
    </row>
    <row r="38" spans="1:12" x14ac:dyDescent="0.25">
      <c r="A38" s="7" t="s">
        <v>83</v>
      </c>
      <c r="B38" s="7">
        <v>10</v>
      </c>
      <c r="C38" s="7" t="s">
        <v>196</v>
      </c>
      <c r="D38" s="7"/>
      <c r="E38" s="7" t="s">
        <v>185</v>
      </c>
      <c r="F38" s="8" t="e">
        <f>+SUMIFS(#REF!,#REF!,"="&amp;A38,#REF!,"c",#REF!,"="&amp;'Resumen 4 CAR'!B38)</f>
        <v>#REF!</v>
      </c>
      <c r="G38" s="8" t="e">
        <f>+SUMIFS(#REF!,#REF!,"="&amp;A38,#REF!,"c",#REF!,"="&amp;'Resumen 4 CAR'!B38)</f>
        <v>#REF!</v>
      </c>
      <c r="H38" s="8" t="e">
        <f>+SUMIFS(#REF!,#REF!,"="&amp;A38,#REF!,"c",#REF!,"="&amp;'Resumen 4 CAR'!B38)</f>
        <v>#REF!</v>
      </c>
      <c r="I38" s="8" t="e">
        <f>+SUMIFS(#REF!,#REF!,"="&amp;A38,#REF!,"c",#REF!,"="&amp;'Resumen 4 CAR'!B38)</f>
        <v>#REF!</v>
      </c>
      <c r="J38" s="8" t="e">
        <f>+SUMIFS(#REF!,#REF!,"="&amp;A38,#REF!,"c",#REF!,"="&amp;'Resumen 4 CAR'!B38)</f>
        <v>#REF!</v>
      </c>
      <c r="K38" s="8" t="e">
        <f>+SUMIFS(#REF!,#REF!,"="&amp;A38,#REF!,"c",#REF!,"="&amp;'Resumen 4 CAR'!B38)</f>
        <v>#REF!</v>
      </c>
      <c r="L38" s="8" t="e">
        <f>+SUMIFS(#REF!,#REF!,"="&amp;A38,#REF!,"c",#REF!,"="&amp;'Resumen 4 CAR'!B38)</f>
        <v>#REF!</v>
      </c>
    </row>
    <row r="39" spans="1:12" x14ac:dyDescent="0.25">
      <c r="A39" s="7" t="s">
        <v>138</v>
      </c>
      <c r="B39" s="7">
        <v>11</v>
      </c>
      <c r="C39" s="7" t="s">
        <v>197</v>
      </c>
      <c r="D39" s="7"/>
      <c r="E39" s="7" t="s">
        <v>183</v>
      </c>
      <c r="F39" s="8" t="e">
        <f>+SUMIFS(#REF!,#REF!,"="&amp;A39,#REF!,"c",#REF!,"="&amp;'Resumen 4 CAR'!B39)</f>
        <v>#REF!</v>
      </c>
      <c r="G39" s="8" t="e">
        <f>+SUMIFS(#REF!,#REF!,"="&amp;A39,#REF!,"c",#REF!,"="&amp;'Resumen 4 CAR'!B39)</f>
        <v>#REF!</v>
      </c>
      <c r="H39" s="8" t="e">
        <f>+SUMIFS(#REF!,#REF!,"="&amp;A39,#REF!,"c",#REF!,"="&amp;'Resumen 4 CAR'!B39)</f>
        <v>#REF!</v>
      </c>
      <c r="I39" s="8" t="e">
        <f>+SUMIFS(#REF!,#REF!,"="&amp;A39,#REF!,"c",#REF!,"="&amp;'Resumen 4 CAR'!B39)</f>
        <v>#REF!</v>
      </c>
      <c r="J39" s="8" t="e">
        <f>+SUMIFS(#REF!,#REF!,"="&amp;A39,#REF!,"c",#REF!,"="&amp;'Resumen 4 CAR'!B39)</f>
        <v>#REF!</v>
      </c>
      <c r="K39" s="8" t="e">
        <f>+SUMIFS(#REF!,#REF!,"="&amp;A39,#REF!,"c",#REF!,"="&amp;'Resumen 4 CAR'!B39)</f>
        <v>#REF!</v>
      </c>
      <c r="L39" s="8" t="e">
        <f>+SUMIFS(#REF!,#REF!,"="&amp;A39,#REF!,"c",#REF!,"="&amp;'Resumen 4 CAR'!B39)</f>
        <v>#REF!</v>
      </c>
    </row>
    <row r="40" spans="1:12" x14ac:dyDescent="0.25">
      <c r="A40" s="7" t="s">
        <v>138</v>
      </c>
      <c r="B40" s="7">
        <v>16</v>
      </c>
      <c r="C40" s="7" t="s">
        <v>197</v>
      </c>
      <c r="D40" s="7"/>
      <c r="E40" s="7" t="s">
        <v>184</v>
      </c>
      <c r="F40" s="8" t="e">
        <f>+SUMIFS(#REF!,#REF!,"="&amp;A40,#REF!,"c",#REF!,"="&amp;'Resumen 4 CAR'!B40)</f>
        <v>#REF!</v>
      </c>
      <c r="G40" s="8" t="e">
        <f>+SUMIFS(#REF!,#REF!,"="&amp;A40,#REF!,"c",#REF!,"="&amp;'Resumen 4 CAR'!B40)</f>
        <v>#REF!</v>
      </c>
      <c r="H40" s="8" t="e">
        <f>+SUMIFS(#REF!,#REF!,"="&amp;A40,#REF!,"c",#REF!,"="&amp;'Resumen 4 CAR'!B40)</f>
        <v>#REF!</v>
      </c>
      <c r="I40" s="8" t="e">
        <f>+SUMIFS(#REF!,#REF!,"="&amp;A40,#REF!,"c",#REF!,"="&amp;'Resumen 4 CAR'!B40)</f>
        <v>#REF!</v>
      </c>
      <c r="J40" s="8" t="e">
        <f>+SUMIFS(#REF!,#REF!,"="&amp;A40,#REF!,"c",#REF!,"="&amp;'Resumen 4 CAR'!B40)</f>
        <v>#REF!</v>
      </c>
      <c r="K40" s="8" t="e">
        <f>+SUMIFS(#REF!,#REF!,"="&amp;A40,#REF!,"c",#REF!,"="&amp;'Resumen 4 CAR'!B40)</f>
        <v>#REF!</v>
      </c>
      <c r="L40" s="8" t="e">
        <f>+SUMIFS(#REF!,#REF!,"="&amp;A40,#REF!,"c",#REF!,"="&amp;'Resumen 4 CAR'!B40)</f>
        <v>#REF!</v>
      </c>
    </row>
    <row r="41" spans="1:12" x14ac:dyDescent="0.25">
      <c r="A41" s="7" t="s">
        <v>138</v>
      </c>
      <c r="B41" s="7">
        <v>10</v>
      </c>
      <c r="C41" s="7" t="s">
        <v>197</v>
      </c>
      <c r="D41" s="7"/>
      <c r="E41" s="7" t="s">
        <v>185</v>
      </c>
      <c r="F41" s="8" t="e">
        <f>+SUMIFS(#REF!,#REF!,"="&amp;A41,#REF!,"c",#REF!,"="&amp;'Resumen 4 CAR'!B41)</f>
        <v>#REF!</v>
      </c>
      <c r="G41" s="8" t="e">
        <f>+SUMIFS(#REF!,#REF!,"="&amp;A41,#REF!,"c",#REF!,"="&amp;'Resumen 4 CAR'!B41)</f>
        <v>#REF!</v>
      </c>
      <c r="H41" s="8" t="e">
        <f>+SUMIFS(#REF!,#REF!,"="&amp;A41,#REF!,"c",#REF!,"="&amp;'Resumen 4 CAR'!B41)</f>
        <v>#REF!</v>
      </c>
      <c r="I41" s="8" t="e">
        <f>+SUMIFS(#REF!,#REF!,"="&amp;A41,#REF!,"c",#REF!,"="&amp;'Resumen 4 CAR'!B41)</f>
        <v>#REF!</v>
      </c>
      <c r="J41" s="8" t="e">
        <f>+SUMIFS(#REF!,#REF!,"="&amp;A41,#REF!,"c",#REF!,"="&amp;'Resumen 4 CAR'!B41)</f>
        <v>#REF!</v>
      </c>
      <c r="K41" s="8" t="e">
        <f>+SUMIFS(#REF!,#REF!,"="&amp;A41,#REF!,"c",#REF!,"="&amp;'Resumen 4 CAR'!B41)</f>
        <v>#REF!</v>
      </c>
      <c r="L41" s="8" t="e">
        <f>+SUMIFS(#REF!,#REF!,"="&amp;A41,#REF!,"c",#REF!,"="&amp;'Resumen 4 CAR'!B41)</f>
        <v>#REF!</v>
      </c>
    </row>
    <row r="42" spans="1:12" x14ac:dyDescent="0.25">
      <c r="A42" s="7" t="s">
        <v>85</v>
      </c>
      <c r="B42" s="7">
        <v>11</v>
      </c>
      <c r="C42" s="7" t="s">
        <v>198</v>
      </c>
      <c r="D42" s="7"/>
      <c r="E42" s="7" t="s">
        <v>183</v>
      </c>
      <c r="F42" s="8" t="e">
        <f>+SUMIFS(#REF!,#REF!,"="&amp;A42,#REF!,"c",#REF!,"="&amp;'Resumen 4 CAR'!B42)</f>
        <v>#REF!</v>
      </c>
      <c r="G42" s="8" t="e">
        <f>+SUMIFS(#REF!,#REF!,"="&amp;A42,#REF!,"c",#REF!,"="&amp;'Resumen 4 CAR'!B42)</f>
        <v>#REF!</v>
      </c>
      <c r="H42" s="8" t="e">
        <f>+SUMIFS(#REF!,#REF!,"="&amp;A42,#REF!,"c",#REF!,"="&amp;'Resumen 4 CAR'!B42)</f>
        <v>#REF!</v>
      </c>
      <c r="I42" s="8" t="e">
        <f>+SUMIFS(#REF!,#REF!,"="&amp;A42,#REF!,"c",#REF!,"="&amp;'Resumen 4 CAR'!B42)</f>
        <v>#REF!</v>
      </c>
      <c r="J42" s="8" t="e">
        <f>+SUMIFS(#REF!,#REF!,"="&amp;A42,#REF!,"c",#REF!,"="&amp;'Resumen 4 CAR'!B42)</f>
        <v>#REF!</v>
      </c>
      <c r="K42" s="8" t="e">
        <f>+SUMIFS(#REF!,#REF!,"="&amp;A42,#REF!,"c",#REF!,"="&amp;'Resumen 4 CAR'!B42)</f>
        <v>#REF!</v>
      </c>
      <c r="L42" s="8" t="e">
        <f>+SUMIFS(#REF!,#REF!,"="&amp;A42,#REF!,"c",#REF!,"="&amp;'Resumen 4 CAR'!B42)</f>
        <v>#REF!</v>
      </c>
    </row>
    <row r="43" spans="1:12" x14ac:dyDescent="0.25">
      <c r="A43" s="7" t="s">
        <v>85</v>
      </c>
      <c r="B43" s="7">
        <v>16</v>
      </c>
      <c r="C43" s="7" t="s">
        <v>198</v>
      </c>
      <c r="D43" s="7"/>
      <c r="E43" s="7" t="s">
        <v>184</v>
      </c>
      <c r="F43" s="8" t="e">
        <f>+SUMIFS(#REF!,#REF!,"="&amp;A43,#REF!,"c",#REF!,"="&amp;'Resumen 4 CAR'!B43)</f>
        <v>#REF!</v>
      </c>
      <c r="G43" s="8" t="e">
        <f>+SUMIFS(#REF!,#REF!,"="&amp;A43,#REF!,"c",#REF!,"="&amp;'Resumen 4 CAR'!B43)</f>
        <v>#REF!</v>
      </c>
      <c r="H43" s="8" t="e">
        <f>+SUMIFS(#REF!,#REF!,"="&amp;A43,#REF!,"c",#REF!,"="&amp;'Resumen 4 CAR'!B43)</f>
        <v>#REF!</v>
      </c>
      <c r="I43" s="8" t="e">
        <f>+SUMIFS(#REF!,#REF!,"="&amp;A43,#REF!,"c",#REF!,"="&amp;'Resumen 4 CAR'!B43)</f>
        <v>#REF!</v>
      </c>
      <c r="J43" s="8" t="e">
        <f>+SUMIFS(#REF!,#REF!,"="&amp;A43,#REF!,"c",#REF!,"="&amp;'Resumen 4 CAR'!B43)</f>
        <v>#REF!</v>
      </c>
      <c r="K43" s="8" t="e">
        <f>+SUMIFS(#REF!,#REF!,"="&amp;A43,#REF!,"c",#REF!,"="&amp;'Resumen 4 CAR'!B43)</f>
        <v>#REF!</v>
      </c>
      <c r="L43" s="8" t="e">
        <f>+SUMIFS(#REF!,#REF!,"="&amp;A43,#REF!,"c",#REF!,"="&amp;'Resumen 4 CAR'!B43)</f>
        <v>#REF!</v>
      </c>
    </row>
    <row r="44" spans="1:12" x14ac:dyDescent="0.25">
      <c r="A44" s="7" t="s">
        <v>85</v>
      </c>
      <c r="B44" s="7">
        <v>10</v>
      </c>
      <c r="C44" s="7" t="s">
        <v>198</v>
      </c>
      <c r="D44" s="7"/>
      <c r="E44" s="7" t="s">
        <v>185</v>
      </c>
      <c r="F44" s="8" t="e">
        <f>+SUMIFS(#REF!,#REF!,"="&amp;A44,#REF!,"c",#REF!,"="&amp;'Resumen 4 CAR'!B44)</f>
        <v>#REF!</v>
      </c>
      <c r="G44" s="8" t="e">
        <f>+SUMIFS(#REF!,#REF!,"="&amp;A44,#REF!,"c",#REF!,"="&amp;'Resumen 4 CAR'!B44)</f>
        <v>#REF!</v>
      </c>
      <c r="H44" s="8" t="e">
        <f>+SUMIFS(#REF!,#REF!,"="&amp;A44,#REF!,"c",#REF!,"="&amp;'Resumen 4 CAR'!B44)</f>
        <v>#REF!</v>
      </c>
      <c r="I44" s="8" t="e">
        <f>+SUMIFS(#REF!,#REF!,"="&amp;A44,#REF!,"c",#REF!,"="&amp;'Resumen 4 CAR'!B44)</f>
        <v>#REF!</v>
      </c>
      <c r="J44" s="8" t="e">
        <f>+SUMIFS(#REF!,#REF!,"="&amp;A44,#REF!,"c",#REF!,"="&amp;'Resumen 4 CAR'!B44)</f>
        <v>#REF!</v>
      </c>
      <c r="K44" s="8" t="e">
        <f>+SUMIFS(#REF!,#REF!,"="&amp;A44,#REF!,"c",#REF!,"="&amp;'Resumen 4 CAR'!B44)</f>
        <v>#REF!</v>
      </c>
      <c r="L44" s="8" t="e">
        <f>+SUMIFS(#REF!,#REF!,"="&amp;A44,#REF!,"c",#REF!,"="&amp;'Resumen 4 CAR'!B44)</f>
        <v>#REF!</v>
      </c>
    </row>
    <row r="45" spans="1:12" x14ac:dyDescent="0.25">
      <c r="A45" s="7" t="s">
        <v>87</v>
      </c>
      <c r="B45" s="7">
        <v>11</v>
      </c>
      <c r="C45" s="7" t="s">
        <v>199</v>
      </c>
      <c r="D45" s="7"/>
      <c r="E45" s="7" t="s">
        <v>183</v>
      </c>
      <c r="F45" s="8" t="e">
        <f>+SUMIFS(#REF!,#REF!,"="&amp;A45,#REF!,"c",#REF!,"="&amp;'Resumen 4 CAR'!B45)</f>
        <v>#REF!</v>
      </c>
      <c r="G45" s="8" t="e">
        <f>+SUMIFS(#REF!,#REF!,"="&amp;A45,#REF!,"c",#REF!,"="&amp;'Resumen 4 CAR'!B45)</f>
        <v>#REF!</v>
      </c>
      <c r="H45" s="8" t="e">
        <f>+SUMIFS(#REF!,#REF!,"="&amp;A45,#REF!,"c",#REF!,"="&amp;'Resumen 4 CAR'!B45)</f>
        <v>#REF!</v>
      </c>
      <c r="I45" s="8" t="e">
        <f>+SUMIFS(#REF!,#REF!,"="&amp;A45,#REF!,"c",#REF!,"="&amp;'Resumen 4 CAR'!B45)</f>
        <v>#REF!</v>
      </c>
      <c r="J45" s="8" t="e">
        <f>+SUMIFS(#REF!,#REF!,"="&amp;A45,#REF!,"c",#REF!,"="&amp;'Resumen 4 CAR'!B45)</f>
        <v>#REF!</v>
      </c>
      <c r="K45" s="8" t="e">
        <f>+SUMIFS(#REF!,#REF!,"="&amp;A45,#REF!,"c",#REF!,"="&amp;'Resumen 4 CAR'!B45)</f>
        <v>#REF!</v>
      </c>
      <c r="L45" s="8" t="e">
        <f>+SUMIFS(#REF!,#REF!,"="&amp;A45,#REF!,"c",#REF!,"="&amp;'Resumen 4 CAR'!B45)</f>
        <v>#REF!</v>
      </c>
    </row>
    <row r="46" spans="1:12" x14ac:dyDescent="0.25">
      <c r="A46" s="7" t="s">
        <v>87</v>
      </c>
      <c r="B46" s="7">
        <v>16</v>
      </c>
      <c r="C46" s="7" t="s">
        <v>199</v>
      </c>
      <c r="D46" s="7"/>
      <c r="E46" s="7" t="s">
        <v>184</v>
      </c>
      <c r="F46" s="8" t="e">
        <f>+SUMIFS(#REF!,#REF!,"="&amp;A46,#REF!,"c",#REF!,"="&amp;'Resumen 4 CAR'!B46)</f>
        <v>#REF!</v>
      </c>
      <c r="G46" s="8" t="e">
        <f>+SUMIFS(#REF!,#REF!,"="&amp;A46,#REF!,"c",#REF!,"="&amp;'Resumen 4 CAR'!B46)</f>
        <v>#REF!</v>
      </c>
      <c r="H46" s="8" t="e">
        <f>+SUMIFS(#REF!,#REF!,"="&amp;A46,#REF!,"c",#REF!,"="&amp;'Resumen 4 CAR'!B46)</f>
        <v>#REF!</v>
      </c>
      <c r="I46" s="8" t="e">
        <f>+SUMIFS(#REF!,#REF!,"="&amp;A46,#REF!,"c",#REF!,"="&amp;'Resumen 4 CAR'!B46)</f>
        <v>#REF!</v>
      </c>
      <c r="J46" s="8" t="e">
        <f>+SUMIFS(#REF!,#REF!,"="&amp;A46,#REF!,"c",#REF!,"="&amp;'Resumen 4 CAR'!B46)</f>
        <v>#REF!</v>
      </c>
      <c r="K46" s="8" t="e">
        <f>+SUMIFS(#REF!,#REF!,"="&amp;A46,#REF!,"c",#REF!,"="&amp;'Resumen 4 CAR'!B46)</f>
        <v>#REF!</v>
      </c>
      <c r="L46" s="8" t="e">
        <f>+SUMIFS(#REF!,#REF!,"="&amp;A46,#REF!,"c",#REF!,"="&amp;'Resumen 4 CAR'!B46)</f>
        <v>#REF!</v>
      </c>
    </row>
    <row r="47" spans="1:12" x14ac:dyDescent="0.25">
      <c r="A47" s="7" t="s">
        <v>87</v>
      </c>
      <c r="B47" s="7">
        <v>10</v>
      </c>
      <c r="C47" s="7" t="s">
        <v>199</v>
      </c>
      <c r="D47" s="7"/>
      <c r="E47" s="7" t="s">
        <v>185</v>
      </c>
      <c r="F47" s="8" t="e">
        <f>+SUMIFS(#REF!,#REF!,"="&amp;A47,#REF!,"c",#REF!,"="&amp;'Resumen 4 CAR'!B47)</f>
        <v>#REF!</v>
      </c>
      <c r="G47" s="8" t="e">
        <f>+SUMIFS(#REF!,#REF!,"="&amp;A47,#REF!,"c",#REF!,"="&amp;'Resumen 4 CAR'!B47)</f>
        <v>#REF!</v>
      </c>
      <c r="H47" s="8" t="e">
        <f>+SUMIFS(#REF!,#REF!,"="&amp;A47,#REF!,"c",#REF!,"="&amp;'Resumen 4 CAR'!B47)</f>
        <v>#REF!</v>
      </c>
      <c r="I47" s="8" t="e">
        <f>+SUMIFS(#REF!,#REF!,"="&amp;A47,#REF!,"c",#REF!,"="&amp;'Resumen 4 CAR'!B47)</f>
        <v>#REF!</v>
      </c>
      <c r="J47" s="8" t="e">
        <f>+SUMIFS(#REF!,#REF!,"="&amp;A47,#REF!,"c",#REF!,"="&amp;'Resumen 4 CAR'!B47)</f>
        <v>#REF!</v>
      </c>
      <c r="K47" s="8" t="e">
        <f>+SUMIFS(#REF!,#REF!,"="&amp;A47,#REF!,"c",#REF!,"="&amp;'Resumen 4 CAR'!B47)</f>
        <v>#REF!</v>
      </c>
      <c r="L47" s="8" t="e">
        <f>+SUMIFS(#REF!,#REF!,"="&amp;A47,#REF!,"c",#REF!,"="&amp;'Resumen 4 CAR'!B47)</f>
        <v>#REF!</v>
      </c>
    </row>
    <row r="48" spans="1:12" x14ac:dyDescent="0.25">
      <c r="A48" s="7" t="s">
        <v>89</v>
      </c>
      <c r="B48" s="7">
        <v>11</v>
      </c>
      <c r="C48" s="7" t="s">
        <v>200</v>
      </c>
      <c r="D48" s="7"/>
      <c r="E48" s="7" t="s">
        <v>183</v>
      </c>
      <c r="F48" s="8" t="e">
        <f>+SUMIFS(#REF!,#REF!,"="&amp;A48,#REF!,"c",#REF!,"="&amp;'Resumen 4 CAR'!B48)</f>
        <v>#REF!</v>
      </c>
      <c r="G48" s="8" t="e">
        <f>+SUMIFS(#REF!,#REF!,"="&amp;A48,#REF!,"c",#REF!,"="&amp;'Resumen 4 CAR'!B48)</f>
        <v>#REF!</v>
      </c>
      <c r="H48" s="8" t="e">
        <f>+SUMIFS(#REF!,#REF!,"="&amp;A48,#REF!,"c",#REF!,"="&amp;'Resumen 4 CAR'!B48)</f>
        <v>#REF!</v>
      </c>
      <c r="I48" s="8" t="e">
        <f>+SUMIFS(#REF!,#REF!,"="&amp;A48,#REF!,"c",#REF!,"="&amp;'Resumen 4 CAR'!B48)</f>
        <v>#REF!</v>
      </c>
      <c r="J48" s="8" t="e">
        <f>+SUMIFS(#REF!,#REF!,"="&amp;A48,#REF!,"c",#REF!,"="&amp;'Resumen 4 CAR'!B48)</f>
        <v>#REF!</v>
      </c>
      <c r="K48" s="8" t="e">
        <f>+SUMIFS(#REF!,#REF!,"="&amp;A48,#REF!,"c",#REF!,"="&amp;'Resumen 4 CAR'!B48)</f>
        <v>#REF!</v>
      </c>
      <c r="L48" s="8" t="e">
        <f>+SUMIFS(#REF!,#REF!,"="&amp;A48,#REF!,"c",#REF!,"="&amp;'Resumen 4 CAR'!B48)</f>
        <v>#REF!</v>
      </c>
    </row>
    <row r="49" spans="1:12" x14ac:dyDescent="0.25">
      <c r="A49" s="7" t="s">
        <v>89</v>
      </c>
      <c r="B49" s="7">
        <v>16</v>
      </c>
      <c r="C49" s="7" t="s">
        <v>200</v>
      </c>
      <c r="D49" s="7"/>
      <c r="E49" s="7" t="s">
        <v>184</v>
      </c>
      <c r="F49" s="8" t="e">
        <f>+SUMIFS(#REF!,#REF!,"="&amp;A49,#REF!,"c",#REF!,"="&amp;'Resumen 4 CAR'!B49)</f>
        <v>#REF!</v>
      </c>
      <c r="G49" s="8" t="e">
        <f>+SUMIFS(#REF!,#REF!,"="&amp;A49,#REF!,"c",#REF!,"="&amp;'Resumen 4 CAR'!B49)</f>
        <v>#REF!</v>
      </c>
      <c r="H49" s="8" t="e">
        <f>+SUMIFS(#REF!,#REF!,"="&amp;A49,#REF!,"c",#REF!,"="&amp;'Resumen 4 CAR'!B49)</f>
        <v>#REF!</v>
      </c>
      <c r="I49" s="8" t="e">
        <f>+SUMIFS(#REF!,#REF!,"="&amp;A49,#REF!,"c",#REF!,"="&amp;'Resumen 4 CAR'!B49)</f>
        <v>#REF!</v>
      </c>
      <c r="J49" s="8" t="e">
        <f>+SUMIFS(#REF!,#REF!,"="&amp;A49,#REF!,"c",#REF!,"="&amp;'Resumen 4 CAR'!B49)</f>
        <v>#REF!</v>
      </c>
      <c r="K49" s="8" t="e">
        <f>+SUMIFS(#REF!,#REF!,"="&amp;A49,#REF!,"c",#REF!,"="&amp;'Resumen 4 CAR'!B49)</f>
        <v>#REF!</v>
      </c>
      <c r="L49" s="8" t="e">
        <f>+SUMIFS(#REF!,#REF!,"="&amp;A49,#REF!,"c",#REF!,"="&amp;'Resumen 4 CAR'!B49)</f>
        <v>#REF!</v>
      </c>
    </row>
    <row r="50" spans="1:12" x14ac:dyDescent="0.25">
      <c r="A50" s="7" t="s">
        <v>89</v>
      </c>
      <c r="B50" s="7">
        <v>10</v>
      </c>
      <c r="C50" s="7" t="s">
        <v>200</v>
      </c>
      <c r="D50" s="7"/>
      <c r="E50" s="7" t="s">
        <v>185</v>
      </c>
      <c r="F50" s="8" t="e">
        <f>+SUMIFS(#REF!,#REF!,"="&amp;A50,#REF!,"c",#REF!,"="&amp;'Resumen 4 CAR'!B50)</f>
        <v>#REF!</v>
      </c>
      <c r="G50" s="8" t="e">
        <f>+SUMIFS(#REF!,#REF!,"="&amp;A50,#REF!,"c",#REF!,"="&amp;'Resumen 4 CAR'!B50)</f>
        <v>#REF!</v>
      </c>
      <c r="H50" s="8" t="e">
        <f>+SUMIFS(#REF!,#REF!,"="&amp;A50,#REF!,"c",#REF!,"="&amp;'Resumen 4 CAR'!B50)</f>
        <v>#REF!</v>
      </c>
      <c r="I50" s="8" t="e">
        <f>+SUMIFS(#REF!,#REF!,"="&amp;A50,#REF!,"c",#REF!,"="&amp;'Resumen 4 CAR'!B50)</f>
        <v>#REF!</v>
      </c>
      <c r="J50" s="8" t="e">
        <f>+SUMIFS(#REF!,#REF!,"="&amp;A50,#REF!,"c",#REF!,"="&amp;'Resumen 4 CAR'!B50)</f>
        <v>#REF!</v>
      </c>
      <c r="K50" s="8" t="e">
        <f>+SUMIFS(#REF!,#REF!,"="&amp;A50,#REF!,"c",#REF!,"="&amp;'Resumen 4 CAR'!B50)</f>
        <v>#REF!</v>
      </c>
      <c r="L50" s="8" t="e">
        <f>+SUMIFS(#REF!,#REF!,"="&amp;A50,#REF!,"c",#REF!,"="&amp;'Resumen 4 CAR'!B50)</f>
        <v>#REF!</v>
      </c>
    </row>
    <row r="51" spans="1:12" x14ac:dyDescent="0.25">
      <c r="A51" s="7" t="s">
        <v>91</v>
      </c>
      <c r="B51" s="7">
        <v>11</v>
      </c>
      <c r="C51" s="7" t="s">
        <v>201</v>
      </c>
      <c r="D51" s="7"/>
      <c r="E51" s="7" t="s">
        <v>183</v>
      </c>
      <c r="F51" s="8" t="e">
        <f>+SUMIFS(#REF!,#REF!,"="&amp;A51,#REF!,"c",#REF!,"="&amp;'Resumen 4 CAR'!B51)</f>
        <v>#REF!</v>
      </c>
      <c r="G51" s="8" t="e">
        <f>+SUMIFS(#REF!,#REF!,"="&amp;A51,#REF!,"c",#REF!,"="&amp;'Resumen 4 CAR'!B51)</f>
        <v>#REF!</v>
      </c>
      <c r="H51" s="8" t="e">
        <f>+SUMIFS(#REF!,#REF!,"="&amp;A51,#REF!,"c",#REF!,"="&amp;'Resumen 4 CAR'!B51)</f>
        <v>#REF!</v>
      </c>
      <c r="I51" s="8" t="e">
        <f>+SUMIFS(#REF!,#REF!,"="&amp;A51,#REF!,"c",#REF!,"="&amp;'Resumen 4 CAR'!B51)</f>
        <v>#REF!</v>
      </c>
      <c r="J51" s="8" t="e">
        <f>+SUMIFS(#REF!,#REF!,"="&amp;A51,#REF!,"c",#REF!,"="&amp;'Resumen 4 CAR'!B51)</f>
        <v>#REF!</v>
      </c>
      <c r="K51" s="8" t="e">
        <f>+SUMIFS(#REF!,#REF!,"="&amp;A51,#REF!,"c",#REF!,"="&amp;'Resumen 4 CAR'!B51)</f>
        <v>#REF!</v>
      </c>
      <c r="L51" s="8" t="e">
        <f>+SUMIFS(#REF!,#REF!,"="&amp;A51,#REF!,"c",#REF!,"="&amp;'Resumen 4 CAR'!B51)</f>
        <v>#REF!</v>
      </c>
    </row>
    <row r="52" spans="1:12" x14ac:dyDescent="0.25">
      <c r="A52" s="7" t="s">
        <v>91</v>
      </c>
      <c r="B52" s="7">
        <v>16</v>
      </c>
      <c r="C52" s="7" t="s">
        <v>201</v>
      </c>
      <c r="D52" s="7"/>
      <c r="E52" s="7" t="s">
        <v>184</v>
      </c>
      <c r="F52" s="8" t="e">
        <f>+SUMIFS(#REF!,#REF!,"="&amp;A52,#REF!,"c",#REF!,"="&amp;'Resumen 4 CAR'!B52)</f>
        <v>#REF!</v>
      </c>
      <c r="G52" s="8" t="e">
        <f>+SUMIFS(#REF!,#REF!,"="&amp;A52,#REF!,"c",#REF!,"="&amp;'Resumen 4 CAR'!B52)</f>
        <v>#REF!</v>
      </c>
      <c r="H52" s="8" t="e">
        <f>+SUMIFS(#REF!,#REF!,"="&amp;A52,#REF!,"c",#REF!,"="&amp;'Resumen 4 CAR'!B52)</f>
        <v>#REF!</v>
      </c>
      <c r="I52" s="8" t="e">
        <f>+SUMIFS(#REF!,#REF!,"="&amp;A52,#REF!,"c",#REF!,"="&amp;'Resumen 4 CAR'!B52)</f>
        <v>#REF!</v>
      </c>
      <c r="J52" s="8" t="e">
        <f>+SUMIFS(#REF!,#REF!,"="&amp;A52,#REF!,"c",#REF!,"="&amp;'Resumen 4 CAR'!B52)</f>
        <v>#REF!</v>
      </c>
      <c r="K52" s="8" t="e">
        <f>+SUMIFS(#REF!,#REF!,"="&amp;A52,#REF!,"c",#REF!,"="&amp;'Resumen 4 CAR'!B52)</f>
        <v>#REF!</v>
      </c>
      <c r="L52" s="8" t="e">
        <f>+SUMIFS(#REF!,#REF!,"="&amp;A52,#REF!,"c",#REF!,"="&amp;'Resumen 4 CAR'!B52)</f>
        <v>#REF!</v>
      </c>
    </row>
    <row r="53" spans="1:12" x14ac:dyDescent="0.25">
      <c r="A53" s="7" t="s">
        <v>91</v>
      </c>
      <c r="B53" s="7">
        <v>10</v>
      </c>
      <c r="C53" s="7" t="s">
        <v>201</v>
      </c>
      <c r="D53" s="7"/>
      <c r="E53" s="7" t="s">
        <v>185</v>
      </c>
      <c r="F53" s="8" t="e">
        <f>+SUMIFS(#REF!,#REF!,"="&amp;A53,#REF!,"c",#REF!,"="&amp;'Resumen 4 CAR'!B53)</f>
        <v>#REF!</v>
      </c>
      <c r="G53" s="8" t="e">
        <f>+SUMIFS(#REF!,#REF!,"="&amp;A53,#REF!,"c",#REF!,"="&amp;'Resumen 4 CAR'!B53)</f>
        <v>#REF!</v>
      </c>
      <c r="H53" s="8" t="e">
        <f>+SUMIFS(#REF!,#REF!,"="&amp;A53,#REF!,"c",#REF!,"="&amp;'Resumen 4 CAR'!B53)</f>
        <v>#REF!</v>
      </c>
      <c r="I53" s="8" t="e">
        <f>+SUMIFS(#REF!,#REF!,"="&amp;A53,#REF!,"c",#REF!,"="&amp;'Resumen 4 CAR'!B53)</f>
        <v>#REF!</v>
      </c>
      <c r="J53" s="8" t="e">
        <f>+SUMIFS(#REF!,#REF!,"="&amp;A53,#REF!,"c",#REF!,"="&amp;'Resumen 4 CAR'!B53)</f>
        <v>#REF!</v>
      </c>
      <c r="K53" s="8" t="e">
        <f>+SUMIFS(#REF!,#REF!,"="&amp;A53,#REF!,"c",#REF!,"="&amp;'Resumen 4 CAR'!B53)</f>
        <v>#REF!</v>
      </c>
      <c r="L53" s="8" t="e">
        <f>+SUMIFS(#REF!,#REF!,"="&amp;A53,#REF!,"c",#REF!,"="&amp;'Resumen 4 CAR'!B53)</f>
        <v>#REF!</v>
      </c>
    </row>
    <row r="54" spans="1:12" x14ac:dyDescent="0.25">
      <c r="A54" s="7" t="s">
        <v>93</v>
      </c>
      <c r="B54" s="7">
        <v>11</v>
      </c>
      <c r="C54" s="7" t="s">
        <v>202</v>
      </c>
      <c r="D54" s="7"/>
      <c r="E54" s="7" t="s">
        <v>183</v>
      </c>
      <c r="F54" s="8" t="e">
        <f>+SUMIFS(#REF!,#REF!,"="&amp;A54,#REF!,"c",#REF!,"="&amp;'Resumen 4 CAR'!B54)</f>
        <v>#REF!</v>
      </c>
      <c r="G54" s="8" t="e">
        <f>+SUMIFS(#REF!,#REF!,"="&amp;A54,#REF!,"c",#REF!,"="&amp;'Resumen 4 CAR'!B54)</f>
        <v>#REF!</v>
      </c>
      <c r="H54" s="8" t="e">
        <f>+SUMIFS(#REF!,#REF!,"="&amp;A54,#REF!,"c",#REF!,"="&amp;'Resumen 4 CAR'!B54)</f>
        <v>#REF!</v>
      </c>
      <c r="I54" s="8" t="e">
        <f>+SUMIFS(#REF!,#REF!,"="&amp;A54,#REF!,"c",#REF!,"="&amp;'Resumen 4 CAR'!B54)</f>
        <v>#REF!</v>
      </c>
      <c r="J54" s="8" t="e">
        <f>+SUMIFS(#REF!,#REF!,"="&amp;A54,#REF!,"c",#REF!,"="&amp;'Resumen 4 CAR'!B54)</f>
        <v>#REF!</v>
      </c>
      <c r="K54" s="8" t="e">
        <f>+SUMIFS(#REF!,#REF!,"="&amp;A54,#REF!,"c",#REF!,"="&amp;'Resumen 4 CAR'!B54)</f>
        <v>#REF!</v>
      </c>
      <c r="L54" s="8" t="e">
        <f>+SUMIFS(#REF!,#REF!,"="&amp;A54,#REF!,"c",#REF!,"="&amp;'Resumen 4 CAR'!B54)</f>
        <v>#REF!</v>
      </c>
    </row>
    <row r="55" spans="1:12" x14ac:dyDescent="0.25">
      <c r="A55" s="7" t="s">
        <v>93</v>
      </c>
      <c r="B55" s="7">
        <v>16</v>
      </c>
      <c r="C55" s="7" t="s">
        <v>202</v>
      </c>
      <c r="D55" s="7"/>
      <c r="E55" s="7" t="s">
        <v>184</v>
      </c>
      <c r="F55" s="8" t="e">
        <f>+SUMIFS(#REF!,#REF!,"="&amp;A55,#REF!,"c",#REF!,"="&amp;'Resumen 4 CAR'!B55)</f>
        <v>#REF!</v>
      </c>
      <c r="G55" s="8" t="e">
        <f>+SUMIFS(#REF!,#REF!,"="&amp;A55,#REF!,"c",#REF!,"="&amp;'Resumen 4 CAR'!B55)</f>
        <v>#REF!</v>
      </c>
      <c r="H55" s="8" t="e">
        <f>+SUMIFS(#REF!,#REF!,"="&amp;A55,#REF!,"c",#REF!,"="&amp;'Resumen 4 CAR'!B55)</f>
        <v>#REF!</v>
      </c>
      <c r="I55" s="8" t="e">
        <f>+SUMIFS(#REF!,#REF!,"="&amp;A55,#REF!,"c",#REF!,"="&amp;'Resumen 4 CAR'!B55)</f>
        <v>#REF!</v>
      </c>
      <c r="J55" s="8" t="e">
        <f>+SUMIFS(#REF!,#REF!,"="&amp;A55,#REF!,"c",#REF!,"="&amp;'Resumen 4 CAR'!B55)</f>
        <v>#REF!</v>
      </c>
      <c r="K55" s="8" t="e">
        <f>+SUMIFS(#REF!,#REF!,"="&amp;A55,#REF!,"c",#REF!,"="&amp;'Resumen 4 CAR'!B55)</f>
        <v>#REF!</v>
      </c>
      <c r="L55" s="8" t="e">
        <f>+SUMIFS(#REF!,#REF!,"="&amp;A55,#REF!,"c",#REF!,"="&amp;'Resumen 4 CAR'!B55)</f>
        <v>#REF!</v>
      </c>
    </row>
    <row r="56" spans="1:12" x14ac:dyDescent="0.25">
      <c r="A56" s="7" t="s">
        <v>93</v>
      </c>
      <c r="B56" s="7">
        <v>10</v>
      </c>
      <c r="C56" s="7" t="s">
        <v>202</v>
      </c>
      <c r="D56" s="7"/>
      <c r="E56" s="7" t="s">
        <v>185</v>
      </c>
      <c r="F56" s="8" t="e">
        <f>+SUMIFS(#REF!,#REF!,"="&amp;A56,#REF!,"c",#REF!,"="&amp;'Resumen 4 CAR'!B56)</f>
        <v>#REF!</v>
      </c>
      <c r="G56" s="8" t="e">
        <f>+SUMIFS(#REF!,#REF!,"="&amp;A56,#REF!,"c",#REF!,"="&amp;'Resumen 4 CAR'!B56)</f>
        <v>#REF!</v>
      </c>
      <c r="H56" s="8" t="e">
        <f>+SUMIFS(#REF!,#REF!,"="&amp;A56,#REF!,"c",#REF!,"="&amp;'Resumen 4 CAR'!B56)</f>
        <v>#REF!</v>
      </c>
      <c r="I56" s="8" t="e">
        <f>+SUMIFS(#REF!,#REF!,"="&amp;A56,#REF!,"c",#REF!,"="&amp;'Resumen 4 CAR'!B56)</f>
        <v>#REF!</v>
      </c>
      <c r="J56" s="8" t="e">
        <f>+SUMIFS(#REF!,#REF!,"="&amp;A56,#REF!,"c",#REF!,"="&amp;'Resumen 4 CAR'!B56)</f>
        <v>#REF!</v>
      </c>
      <c r="K56" s="8" t="e">
        <f>+SUMIFS(#REF!,#REF!,"="&amp;A56,#REF!,"c",#REF!,"="&amp;'Resumen 4 CAR'!B56)</f>
        <v>#REF!</v>
      </c>
      <c r="L56" s="8" t="e">
        <f>+SUMIFS(#REF!,#REF!,"="&amp;A56,#REF!,"c",#REF!,"="&amp;'Resumen 4 CAR'!B56)</f>
        <v>#REF!</v>
      </c>
    </row>
    <row r="57" spans="1:12" x14ac:dyDescent="0.25">
      <c r="A57" s="7" t="s">
        <v>95</v>
      </c>
      <c r="B57" s="7">
        <v>11</v>
      </c>
      <c r="C57" s="7" t="s">
        <v>203</v>
      </c>
      <c r="D57" s="7"/>
      <c r="E57" s="7" t="s">
        <v>183</v>
      </c>
      <c r="F57" s="8" t="e">
        <f>+SUMIFS(#REF!,#REF!,"="&amp;A57,#REF!,"c",#REF!,"="&amp;'Resumen 4 CAR'!B57)</f>
        <v>#REF!</v>
      </c>
      <c r="G57" s="8" t="e">
        <f>+SUMIFS(#REF!,#REF!,"="&amp;A57,#REF!,"c",#REF!,"="&amp;'Resumen 4 CAR'!B57)</f>
        <v>#REF!</v>
      </c>
      <c r="H57" s="8" t="e">
        <f>+SUMIFS(#REF!,#REF!,"="&amp;A57,#REF!,"c",#REF!,"="&amp;'Resumen 4 CAR'!B57)</f>
        <v>#REF!</v>
      </c>
      <c r="I57" s="8" t="e">
        <f>+SUMIFS(#REF!,#REF!,"="&amp;A57,#REF!,"c",#REF!,"="&amp;'Resumen 4 CAR'!B57)</f>
        <v>#REF!</v>
      </c>
      <c r="J57" s="8" t="e">
        <f>+SUMIFS(#REF!,#REF!,"="&amp;A57,#REF!,"c",#REF!,"="&amp;'Resumen 4 CAR'!B57)</f>
        <v>#REF!</v>
      </c>
      <c r="K57" s="8" t="e">
        <f>+SUMIFS(#REF!,#REF!,"="&amp;A57,#REF!,"c",#REF!,"="&amp;'Resumen 4 CAR'!B57)</f>
        <v>#REF!</v>
      </c>
      <c r="L57" s="8" t="e">
        <f>+SUMIFS(#REF!,#REF!,"="&amp;A57,#REF!,"c",#REF!,"="&amp;'Resumen 4 CAR'!B57)</f>
        <v>#REF!</v>
      </c>
    </row>
    <row r="58" spans="1:12" x14ac:dyDescent="0.25">
      <c r="A58" s="7" t="s">
        <v>95</v>
      </c>
      <c r="B58" s="7">
        <v>16</v>
      </c>
      <c r="C58" s="7" t="s">
        <v>203</v>
      </c>
      <c r="D58" s="7"/>
      <c r="E58" s="7" t="s">
        <v>184</v>
      </c>
      <c r="F58" s="8" t="e">
        <f>+SUMIFS(#REF!,#REF!,"="&amp;A58,#REF!,"c",#REF!,"="&amp;'Resumen 4 CAR'!B58)</f>
        <v>#REF!</v>
      </c>
      <c r="G58" s="8" t="e">
        <f>+SUMIFS(#REF!,#REF!,"="&amp;A58,#REF!,"c",#REF!,"="&amp;'Resumen 4 CAR'!B58)</f>
        <v>#REF!</v>
      </c>
      <c r="H58" s="8" t="e">
        <f>+SUMIFS(#REF!,#REF!,"="&amp;A58,#REF!,"c",#REF!,"="&amp;'Resumen 4 CAR'!B58)</f>
        <v>#REF!</v>
      </c>
      <c r="I58" s="8" t="e">
        <f>+SUMIFS(#REF!,#REF!,"="&amp;A58,#REF!,"c",#REF!,"="&amp;'Resumen 4 CAR'!B58)</f>
        <v>#REF!</v>
      </c>
      <c r="J58" s="8" t="e">
        <f>+SUMIFS(#REF!,#REF!,"="&amp;A58,#REF!,"c",#REF!,"="&amp;'Resumen 4 CAR'!B58)</f>
        <v>#REF!</v>
      </c>
      <c r="K58" s="8" t="e">
        <f>+SUMIFS(#REF!,#REF!,"="&amp;A58,#REF!,"c",#REF!,"="&amp;'Resumen 4 CAR'!B58)</f>
        <v>#REF!</v>
      </c>
      <c r="L58" s="8" t="e">
        <f>+SUMIFS(#REF!,#REF!,"="&amp;A58,#REF!,"c",#REF!,"="&amp;'Resumen 4 CAR'!B58)</f>
        <v>#REF!</v>
      </c>
    </row>
    <row r="59" spans="1:12" x14ac:dyDescent="0.25">
      <c r="A59" s="7" t="s">
        <v>95</v>
      </c>
      <c r="B59" s="7">
        <v>10</v>
      </c>
      <c r="C59" s="7" t="s">
        <v>203</v>
      </c>
      <c r="D59" s="7"/>
      <c r="E59" s="7" t="s">
        <v>185</v>
      </c>
      <c r="F59" s="8" t="e">
        <f>+SUMIFS(#REF!,#REF!,"="&amp;A59,#REF!,"c",#REF!,"="&amp;'Resumen 4 CAR'!B59)</f>
        <v>#REF!</v>
      </c>
      <c r="G59" s="8" t="e">
        <f>+SUMIFS(#REF!,#REF!,"="&amp;A59,#REF!,"c",#REF!,"="&amp;'Resumen 4 CAR'!B59)</f>
        <v>#REF!</v>
      </c>
      <c r="H59" s="8" t="e">
        <f>+SUMIFS(#REF!,#REF!,"="&amp;A59,#REF!,"c",#REF!,"="&amp;'Resumen 4 CAR'!B59)</f>
        <v>#REF!</v>
      </c>
      <c r="I59" s="8" t="e">
        <f>+SUMIFS(#REF!,#REF!,"="&amp;A59,#REF!,"c",#REF!,"="&amp;'Resumen 4 CAR'!B59)</f>
        <v>#REF!</v>
      </c>
      <c r="J59" s="8" t="e">
        <f>+SUMIFS(#REF!,#REF!,"="&amp;A59,#REF!,"c",#REF!,"="&amp;'Resumen 4 CAR'!B59)</f>
        <v>#REF!</v>
      </c>
      <c r="K59" s="8" t="e">
        <f>+SUMIFS(#REF!,#REF!,"="&amp;A59,#REF!,"c",#REF!,"="&amp;'Resumen 4 CAR'!B59)</f>
        <v>#REF!</v>
      </c>
      <c r="L59" s="8" t="e">
        <f>+SUMIFS(#REF!,#REF!,"="&amp;A59,#REF!,"c",#REF!,"="&amp;'Resumen 4 CAR'!B59)</f>
        <v>#REF!</v>
      </c>
    </row>
    <row r="60" spans="1:12" x14ac:dyDescent="0.25">
      <c r="A60" s="7" t="s">
        <v>97</v>
      </c>
      <c r="B60" s="7">
        <v>11</v>
      </c>
      <c r="C60" s="7" t="s">
        <v>204</v>
      </c>
      <c r="D60" s="7"/>
      <c r="E60" s="7" t="s">
        <v>183</v>
      </c>
      <c r="F60" s="8" t="e">
        <f>+SUMIFS(#REF!,#REF!,"="&amp;A60,#REF!,"c",#REF!,"="&amp;'Resumen 4 CAR'!B60)</f>
        <v>#REF!</v>
      </c>
      <c r="G60" s="8" t="e">
        <f>+SUMIFS(#REF!,#REF!,"="&amp;A60,#REF!,"c",#REF!,"="&amp;'Resumen 4 CAR'!B60)</f>
        <v>#REF!</v>
      </c>
      <c r="H60" s="8" t="e">
        <f>+SUMIFS(#REF!,#REF!,"="&amp;A60,#REF!,"c",#REF!,"="&amp;'Resumen 4 CAR'!B60)</f>
        <v>#REF!</v>
      </c>
      <c r="I60" s="8" t="e">
        <f>+SUMIFS(#REF!,#REF!,"="&amp;A60,#REF!,"c",#REF!,"="&amp;'Resumen 4 CAR'!B60)</f>
        <v>#REF!</v>
      </c>
      <c r="J60" s="8" t="e">
        <f>+SUMIFS(#REF!,#REF!,"="&amp;A60,#REF!,"c",#REF!,"="&amp;'Resumen 4 CAR'!B60)</f>
        <v>#REF!</v>
      </c>
      <c r="K60" s="8" t="e">
        <f>+SUMIFS(#REF!,#REF!,"="&amp;A60,#REF!,"c",#REF!,"="&amp;'Resumen 4 CAR'!B60)</f>
        <v>#REF!</v>
      </c>
      <c r="L60" s="8" t="e">
        <f>+SUMIFS(#REF!,#REF!,"="&amp;A60,#REF!,"c",#REF!,"="&amp;'Resumen 4 CAR'!B60)</f>
        <v>#REF!</v>
      </c>
    </row>
    <row r="61" spans="1:12" x14ac:dyDescent="0.25">
      <c r="A61" s="7" t="s">
        <v>97</v>
      </c>
      <c r="B61" s="7">
        <v>16</v>
      </c>
      <c r="C61" s="7" t="s">
        <v>204</v>
      </c>
      <c r="D61" s="7"/>
      <c r="E61" s="7" t="s">
        <v>184</v>
      </c>
      <c r="F61" s="8" t="e">
        <f>+SUMIFS(#REF!,#REF!,"="&amp;A61,#REF!,"c",#REF!,"="&amp;'Resumen 4 CAR'!B61)</f>
        <v>#REF!</v>
      </c>
      <c r="G61" s="8" t="e">
        <f>+SUMIFS(#REF!,#REF!,"="&amp;A61,#REF!,"c",#REF!,"="&amp;'Resumen 4 CAR'!B61)</f>
        <v>#REF!</v>
      </c>
      <c r="H61" s="8" t="e">
        <f>+SUMIFS(#REF!,#REF!,"="&amp;A61,#REF!,"c",#REF!,"="&amp;'Resumen 4 CAR'!B61)</f>
        <v>#REF!</v>
      </c>
      <c r="I61" s="8" t="e">
        <f>+SUMIFS(#REF!,#REF!,"="&amp;A61,#REF!,"c",#REF!,"="&amp;'Resumen 4 CAR'!B61)</f>
        <v>#REF!</v>
      </c>
      <c r="J61" s="8" t="e">
        <f>+SUMIFS(#REF!,#REF!,"="&amp;A61,#REF!,"c",#REF!,"="&amp;'Resumen 4 CAR'!B61)</f>
        <v>#REF!</v>
      </c>
      <c r="K61" s="8" t="e">
        <f>+SUMIFS(#REF!,#REF!,"="&amp;A61,#REF!,"c",#REF!,"="&amp;'Resumen 4 CAR'!B61)</f>
        <v>#REF!</v>
      </c>
      <c r="L61" s="8" t="e">
        <f>+SUMIFS(#REF!,#REF!,"="&amp;A61,#REF!,"c",#REF!,"="&amp;'Resumen 4 CAR'!B61)</f>
        <v>#REF!</v>
      </c>
    </row>
    <row r="62" spans="1:12" x14ac:dyDescent="0.25">
      <c r="A62" s="7" t="s">
        <v>97</v>
      </c>
      <c r="B62" s="7">
        <v>10</v>
      </c>
      <c r="C62" s="7" t="s">
        <v>204</v>
      </c>
      <c r="D62" s="7"/>
      <c r="E62" s="7" t="s">
        <v>185</v>
      </c>
      <c r="F62" s="8" t="e">
        <f>+SUMIFS(#REF!,#REF!,"="&amp;A62,#REF!,"c",#REF!,"="&amp;'Resumen 4 CAR'!B62)</f>
        <v>#REF!</v>
      </c>
      <c r="G62" s="8" t="e">
        <f>+SUMIFS(#REF!,#REF!,"="&amp;A62,#REF!,"c",#REF!,"="&amp;'Resumen 4 CAR'!B62)</f>
        <v>#REF!</v>
      </c>
      <c r="H62" s="8" t="e">
        <f>+SUMIFS(#REF!,#REF!,"="&amp;A62,#REF!,"c",#REF!,"="&amp;'Resumen 4 CAR'!B62)</f>
        <v>#REF!</v>
      </c>
      <c r="I62" s="8" t="e">
        <f>+SUMIFS(#REF!,#REF!,"="&amp;A62,#REF!,"c",#REF!,"="&amp;'Resumen 4 CAR'!B62)</f>
        <v>#REF!</v>
      </c>
      <c r="J62" s="8" t="e">
        <f>+SUMIFS(#REF!,#REF!,"="&amp;A62,#REF!,"c",#REF!,"="&amp;'Resumen 4 CAR'!B62)</f>
        <v>#REF!</v>
      </c>
      <c r="K62" s="8" t="e">
        <f>+SUMIFS(#REF!,#REF!,"="&amp;A62,#REF!,"c",#REF!,"="&amp;'Resumen 4 CAR'!B62)</f>
        <v>#REF!</v>
      </c>
      <c r="L62" s="8" t="e">
        <f>+SUMIFS(#REF!,#REF!,"="&amp;A62,#REF!,"c",#REF!,"="&amp;'Resumen 4 CAR'!B62)</f>
        <v>#REF!</v>
      </c>
    </row>
    <row r="63" spans="1:12" x14ac:dyDescent="0.25">
      <c r="A63" s="7" t="s">
        <v>99</v>
      </c>
      <c r="B63" s="7">
        <v>11</v>
      </c>
      <c r="C63" s="7" t="s">
        <v>205</v>
      </c>
      <c r="D63" s="7"/>
      <c r="E63" s="7" t="s">
        <v>183</v>
      </c>
      <c r="F63" s="8" t="e">
        <f>+SUMIFS(#REF!,#REF!,"="&amp;A63,#REF!,"c",#REF!,"="&amp;'Resumen 4 CAR'!B63)</f>
        <v>#REF!</v>
      </c>
      <c r="G63" s="8" t="e">
        <f>+SUMIFS(#REF!,#REF!,"="&amp;A63,#REF!,"c",#REF!,"="&amp;'Resumen 4 CAR'!B63)</f>
        <v>#REF!</v>
      </c>
      <c r="H63" s="8" t="e">
        <f>+SUMIFS(#REF!,#REF!,"="&amp;A63,#REF!,"c",#REF!,"="&amp;'Resumen 4 CAR'!B63)</f>
        <v>#REF!</v>
      </c>
      <c r="I63" s="8" t="e">
        <f>+SUMIFS(#REF!,#REF!,"="&amp;A63,#REF!,"c",#REF!,"="&amp;'Resumen 4 CAR'!B63)</f>
        <v>#REF!</v>
      </c>
      <c r="J63" s="8" t="e">
        <f>+SUMIFS(#REF!,#REF!,"="&amp;A63,#REF!,"c",#REF!,"="&amp;'Resumen 4 CAR'!B63)</f>
        <v>#REF!</v>
      </c>
      <c r="K63" s="8" t="e">
        <f>+SUMIFS(#REF!,#REF!,"="&amp;A63,#REF!,"c",#REF!,"="&amp;'Resumen 4 CAR'!B63)</f>
        <v>#REF!</v>
      </c>
      <c r="L63" s="8" t="e">
        <f>+SUMIFS(#REF!,#REF!,"="&amp;A63,#REF!,"c",#REF!,"="&amp;'Resumen 4 CAR'!B63)</f>
        <v>#REF!</v>
      </c>
    </row>
    <row r="64" spans="1:12" x14ac:dyDescent="0.25">
      <c r="A64" s="7" t="s">
        <v>99</v>
      </c>
      <c r="B64" s="7">
        <v>16</v>
      </c>
      <c r="C64" s="7" t="s">
        <v>205</v>
      </c>
      <c r="D64" s="7"/>
      <c r="E64" s="7" t="s">
        <v>184</v>
      </c>
      <c r="F64" s="8" t="e">
        <f>+SUMIFS(#REF!,#REF!,"="&amp;A64,#REF!,"c",#REF!,"="&amp;'Resumen 4 CAR'!B64)</f>
        <v>#REF!</v>
      </c>
      <c r="G64" s="8" t="e">
        <f>+SUMIFS(#REF!,#REF!,"="&amp;A64,#REF!,"c",#REF!,"="&amp;'Resumen 4 CAR'!B64)</f>
        <v>#REF!</v>
      </c>
      <c r="H64" s="8" t="e">
        <f>+SUMIFS(#REF!,#REF!,"="&amp;A64,#REF!,"c",#REF!,"="&amp;'Resumen 4 CAR'!B64)</f>
        <v>#REF!</v>
      </c>
      <c r="I64" s="8" t="e">
        <f>+SUMIFS(#REF!,#REF!,"="&amp;A64,#REF!,"c",#REF!,"="&amp;'Resumen 4 CAR'!B64)</f>
        <v>#REF!</v>
      </c>
      <c r="J64" s="8" t="e">
        <f>+SUMIFS(#REF!,#REF!,"="&amp;A64,#REF!,"c",#REF!,"="&amp;'Resumen 4 CAR'!B64)</f>
        <v>#REF!</v>
      </c>
      <c r="K64" s="8" t="e">
        <f>+SUMIFS(#REF!,#REF!,"="&amp;A64,#REF!,"c",#REF!,"="&amp;'Resumen 4 CAR'!B64)</f>
        <v>#REF!</v>
      </c>
      <c r="L64" s="8" t="e">
        <f>+SUMIFS(#REF!,#REF!,"="&amp;A64,#REF!,"c",#REF!,"="&amp;'Resumen 4 CAR'!B64)</f>
        <v>#REF!</v>
      </c>
    </row>
    <row r="65" spans="1:12" x14ac:dyDescent="0.25">
      <c r="A65" s="7" t="s">
        <v>99</v>
      </c>
      <c r="B65" s="7">
        <v>10</v>
      </c>
      <c r="C65" s="7" t="s">
        <v>205</v>
      </c>
      <c r="D65" s="7"/>
      <c r="E65" s="7" t="s">
        <v>185</v>
      </c>
      <c r="F65" s="8" t="e">
        <f>+SUMIFS(#REF!,#REF!,"="&amp;A65,#REF!,"c",#REF!,"="&amp;'Resumen 4 CAR'!B65)</f>
        <v>#REF!</v>
      </c>
      <c r="G65" s="8" t="e">
        <f>+SUMIFS(#REF!,#REF!,"="&amp;A65,#REF!,"c",#REF!,"="&amp;'Resumen 4 CAR'!B65)</f>
        <v>#REF!</v>
      </c>
      <c r="H65" s="8" t="e">
        <f>+SUMIFS(#REF!,#REF!,"="&amp;A65,#REF!,"c",#REF!,"="&amp;'Resumen 4 CAR'!B65)</f>
        <v>#REF!</v>
      </c>
      <c r="I65" s="8" t="e">
        <f>+SUMIFS(#REF!,#REF!,"="&amp;A65,#REF!,"c",#REF!,"="&amp;'Resumen 4 CAR'!B65)</f>
        <v>#REF!</v>
      </c>
      <c r="J65" s="8" t="e">
        <f>+SUMIFS(#REF!,#REF!,"="&amp;A65,#REF!,"c",#REF!,"="&amp;'Resumen 4 CAR'!B65)</f>
        <v>#REF!</v>
      </c>
      <c r="K65" s="8" t="e">
        <f>+SUMIFS(#REF!,#REF!,"="&amp;A65,#REF!,"c",#REF!,"="&amp;'Resumen 4 CAR'!B65)</f>
        <v>#REF!</v>
      </c>
      <c r="L65" s="8" t="e">
        <f>+SUMIFS(#REF!,#REF!,"="&amp;A65,#REF!,"c",#REF!,"="&amp;'Resumen 4 CAR'!B65)</f>
        <v>#REF!</v>
      </c>
    </row>
    <row r="66" spans="1:12" x14ac:dyDescent="0.25">
      <c r="A66" s="7" t="s">
        <v>101</v>
      </c>
      <c r="B66" s="7">
        <v>11</v>
      </c>
      <c r="C66" s="7" t="s">
        <v>206</v>
      </c>
      <c r="D66" s="7"/>
      <c r="E66" s="7" t="s">
        <v>183</v>
      </c>
      <c r="F66" s="8" t="e">
        <f>+SUMIFS(#REF!,#REF!,"="&amp;A66,#REF!,"c",#REF!,"="&amp;'Resumen 4 CAR'!B66)</f>
        <v>#REF!</v>
      </c>
      <c r="G66" s="8" t="e">
        <f>+SUMIFS(#REF!,#REF!,"="&amp;A66,#REF!,"c",#REF!,"="&amp;'Resumen 4 CAR'!B66)</f>
        <v>#REF!</v>
      </c>
      <c r="H66" s="8" t="e">
        <f>+SUMIFS(#REF!,#REF!,"="&amp;A66,#REF!,"c",#REF!,"="&amp;'Resumen 4 CAR'!B66)</f>
        <v>#REF!</v>
      </c>
      <c r="I66" s="8" t="e">
        <f>+SUMIFS(#REF!,#REF!,"="&amp;A66,#REF!,"c",#REF!,"="&amp;'Resumen 4 CAR'!B66)</f>
        <v>#REF!</v>
      </c>
      <c r="J66" s="8" t="e">
        <f>+SUMIFS(#REF!,#REF!,"="&amp;A66,#REF!,"c",#REF!,"="&amp;'Resumen 4 CAR'!B66)</f>
        <v>#REF!</v>
      </c>
      <c r="K66" s="8" t="e">
        <f>+SUMIFS(#REF!,#REF!,"="&amp;A66,#REF!,"c",#REF!,"="&amp;'Resumen 4 CAR'!B66)</f>
        <v>#REF!</v>
      </c>
      <c r="L66" s="8" t="e">
        <f>+SUMIFS(#REF!,#REF!,"="&amp;A66,#REF!,"c",#REF!,"="&amp;'Resumen 4 CAR'!B66)</f>
        <v>#REF!</v>
      </c>
    </row>
    <row r="67" spans="1:12" x14ac:dyDescent="0.25">
      <c r="A67" s="7" t="s">
        <v>101</v>
      </c>
      <c r="B67" s="7">
        <v>16</v>
      </c>
      <c r="C67" s="7" t="s">
        <v>206</v>
      </c>
      <c r="D67" s="7"/>
      <c r="E67" s="7" t="s">
        <v>184</v>
      </c>
      <c r="F67" s="8" t="e">
        <f>+SUMIFS(#REF!,#REF!,"="&amp;A67,#REF!,"c",#REF!,"="&amp;'Resumen 4 CAR'!B67)</f>
        <v>#REF!</v>
      </c>
      <c r="G67" s="8" t="e">
        <f>+SUMIFS(#REF!,#REF!,"="&amp;A67,#REF!,"c",#REF!,"="&amp;'Resumen 4 CAR'!B67)</f>
        <v>#REF!</v>
      </c>
      <c r="H67" s="8" t="e">
        <f>+SUMIFS(#REF!,#REF!,"="&amp;A67,#REF!,"c",#REF!,"="&amp;'Resumen 4 CAR'!B67)</f>
        <v>#REF!</v>
      </c>
      <c r="I67" s="8" t="e">
        <f>+SUMIFS(#REF!,#REF!,"="&amp;A67,#REF!,"c",#REF!,"="&amp;'Resumen 4 CAR'!B67)</f>
        <v>#REF!</v>
      </c>
      <c r="J67" s="8" t="e">
        <f>+SUMIFS(#REF!,#REF!,"="&amp;A67,#REF!,"c",#REF!,"="&amp;'Resumen 4 CAR'!B67)</f>
        <v>#REF!</v>
      </c>
      <c r="K67" s="8" t="e">
        <f>+SUMIFS(#REF!,#REF!,"="&amp;A67,#REF!,"c",#REF!,"="&amp;'Resumen 4 CAR'!B67)</f>
        <v>#REF!</v>
      </c>
      <c r="L67" s="8" t="e">
        <f>+SUMIFS(#REF!,#REF!,"="&amp;A67,#REF!,"c",#REF!,"="&amp;'Resumen 4 CAR'!B67)</f>
        <v>#REF!</v>
      </c>
    </row>
    <row r="68" spans="1:12" x14ac:dyDescent="0.25">
      <c r="A68" s="7" t="s">
        <v>101</v>
      </c>
      <c r="B68" s="7">
        <v>10</v>
      </c>
      <c r="C68" s="7" t="s">
        <v>206</v>
      </c>
      <c r="D68" s="7"/>
      <c r="E68" s="7" t="s">
        <v>185</v>
      </c>
      <c r="F68" s="8" t="e">
        <f>+SUMIFS(#REF!,#REF!,"="&amp;A68,#REF!,"c",#REF!,"="&amp;'Resumen 4 CAR'!B68)</f>
        <v>#REF!</v>
      </c>
      <c r="G68" s="8" t="e">
        <f>+SUMIFS(#REF!,#REF!,"="&amp;A68,#REF!,"c",#REF!,"="&amp;'Resumen 4 CAR'!B68)</f>
        <v>#REF!</v>
      </c>
      <c r="H68" s="8" t="e">
        <f>+SUMIFS(#REF!,#REF!,"="&amp;A68,#REF!,"c",#REF!,"="&amp;'Resumen 4 CAR'!B68)</f>
        <v>#REF!</v>
      </c>
      <c r="I68" s="8" t="e">
        <f>+SUMIFS(#REF!,#REF!,"="&amp;A68,#REF!,"c",#REF!,"="&amp;'Resumen 4 CAR'!B68)</f>
        <v>#REF!</v>
      </c>
      <c r="J68" s="8" t="e">
        <f>+SUMIFS(#REF!,#REF!,"="&amp;A68,#REF!,"c",#REF!,"="&amp;'Resumen 4 CAR'!B68)</f>
        <v>#REF!</v>
      </c>
      <c r="K68" s="8" t="e">
        <f>+SUMIFS(#REF!,#REF!,"="&amp;A68,#REF!,"c",#REF!,"="&amp;'Resumen 4 CAR'!B68)</f>
        <v>#REF!</v>
      </c>
      <c r="L68" s="8" t="e">
        <f>+SUMIFS(#REF!,#REF!,"="&amp;A68,#REF!,"c",#REF!,"="&amp;'Resumen 4 CAR'!B68)</f>
        <v>#REF!</v>
      </c>
    </row>
    <row r="69" spans="1:12" x14ac:dyDescent="0.25">
      <c r="A69" s="7" t="s">
        <v>103</v>
      </c>
      <c r="B69" s="7">
        <v>11</v>
      </c>
      <c r="C69" s="7" t="s">
        <v>207</v>
      </c>
      <c r="D69" s="7"/>
      <c r="E69" s="7" t="s">
        <v>183</v>
      </c>
      <c r="F69" s="8" t="e">
        <f>+SUMIFS(#REF!,#REF!,"="&amp;A69,#REF!,"c",#REF!,"="&amp;'Resumen 4 CAR'!B69)</f>
        <v>#REF!</v>
      </c>
      <c r="G69" s="8" t="e">
        <f>+SUMIFS(#REF!,#REF!,"="&amp;A69,#REF!,"c",#REF!,"="&amp;'Resumen 4 CAR'!B69)</f>
        <v>#REF!</v>
      </c>
      <c r="H69" s="8" t="e">
        <f>+SUMIFS(#REF!,#REF!,"="&amp;A69,#REF!,"c",#REF!,"="&amp;'Resumen 4 CAR'!B69)</f>
        <v>#REF!</v>
      </c>
      <c r="I69" s="8" t="e">
        <f>+SUMIFS(#REF!,#REF!,"="&amp;A69,#REF!,"c",#REF!,"="&amp;'Resumen 4 CAR'!B69)</f>
        <v>#REF!</v>
      </c>
      <c r="J69" s="8" t="e">
        <f>+SUMIFS(#REF!,#REF!,"="&amp;A69,#REF!,"c",#REF!,"="&amp;'Resumen 4 CAR'!B69)</f>
        <v>#REF!</v>
      </c>
      <c r="K69" s="8" t="e">
        <f>+SUMIFS(#REF!,#REF!,"="&amp;A69,#REF!,"c",#REF!,"="&amp;'Resumen 4 CAR'!B69)</f>
        <v>#REF!</v>
      </c>
      <c r="L69" s="8" t="e">
        <f>+SUMIFS(#REF!,#REF!,"="&amp;A69,#REF!,"c",#REF!,"="&amp;'Resumen 4 CAR'!B69)</f>
        <v>#REF!</v>
      </c>
    </row>
    <row r="70" spans="1:12" x14ac:dyDescent="0.25">
      <c r="A70" s="7" t="s">
        <v>103</v>
      </c>
      <c r="B70" s="7">
        <v>16</v>
      </c>
      <c r="C70" s="7" t="s">
        <v>207</v>
      </c>
      <c r="D70" s="7"/>
      <c r="E70" s="7" t="s">
        <v>184</v>
      </c>
      <c r="F70" s="8" t="e">
        <f>+SUMIFS(#REF!,#REF!,"="&amp;A70,#REF!,"c",#REF!,"="&amp;'Resumen 4 CAR'!B70)</f>
        <v>#REF!</v>
      </c>
      <c r="G70" s="8" t="e">
        <f>+SUMIFS(#REF!,#REF!,"="&amp;A70,#REF!,"c",#REF!,"="&amp;'Resumen 4 CAR'!B70)</f>
        <v>#REF!</v>
      </c>
      <c r="H70" s="8" t="e">
        <f>+SUMIFS(#REF!,#REF!,"="&amp;A70,#REF!,"c",#REF!,"="&amp;'Resumen 4 CAR'!B70)</f>
        <v>#REF!</v>
      </c>
      <c r="I70" s="8" t="e">
        <f>+SUMIFS(#REF!,#REF!,"="&amp;A70,#REF!,"c",#REF!,"="&amp;'Resumen 4 CAR'!B70)</f>
        <v>#REF!</v>
      </c>
      <c r="J70" s="8" t="e">
        <f>+SUMIFS(#REF!,#REF!,"="&amp;A70,#REF!,"c",#REF!,"="&amp;'Resumen 4 CAR'!B70)</f>
        <v>#REF!</v>
      </c>
      <c r="K70" s="8" t="e">
        <f>+SUMIFS(#REF!,#REF!,"="&amp;A70,#REF!,"c",#REF!,"="&amp;'Resumen 4 CAR'!B70)</f>
        <v>#REF!</v>
      </c>
      <c r="L70" s="8" t="e">
        <f>+SUMIFS(#REF!,#REF!,"="&amp;A70,#REF!,"c",#REF!,"="&amp;'Resumen 4 CAR'!B70)</f>
        <v>#REF!</v>
      </c>
    </row>
    <row r="71" spans="1:12" x14ac:dyDescent="0.25">
      <c r="A71" s="7" t="s">
        <v>103</v>
      </c>
      <c r="B71" s="7">
        <v>10</v>
      </c>
      <c r="C71" s="7" t="s">
        <v>207</v>
      </c>
      <c r="D71" s="7"/>
      <c r="E71" s="7" t="s">
        <v>185</v>
      </c>
      <c r="F71" s="8" t="e">
        <f>+SUMIFS(#REF!,#REF!,"="&amp;A71,#REF!,"c",#REF!,"="&amp;'Resumen 4 CAR'!B71)</f>
        <v>#REF!</v>
      </c>
      <c r="G71" s="8" t="e">
        <f>+SUMIFS(#REF!,#REF!,"="&amp;A71,#REF!,"c",#REF!,"="&amp;'Resumen 4 CAR'!B71)</f>
        <v>#REF!</v>
      </c>
      <c r="H71" s="8" t="e">
        <f>+SUMIFS(#REF!,#REF!,"="&amp;A71,#REF!,"c",#REF!,"="&amp;'Resumen 4 CAR'!B71)</f>
        <v>#REF!</v>
      </c>
      <c r="I71" s="8" t="e">
        <f>+SUMIFS(#REF!,#REF!,"="&amp;A71,#REF!,"c",#REF!,"="&amp;'Resumen 4 CAR'!B71)</f>
        <v>#REF!</v>
      </c>
      <c r="J71" s="8" t="e">
        <f>+SUMIFS(#REF!,#REF!,"="&amp;A71,#REF!,"c",#REF!,"="&amp;'Resumen 4 CAR'!B71)</f>
        <v>#REF!</v>
      </c>
      <c r="K71" s="8" t="e">
        <f>+SUMIFS(#REF!,#REF!,"="&amp;A71,#REF!,"c",#REF!,"="&amp;'Resumen 4 CAR'!B71)</f>
        <v>#REF!</v>
      </c>
      <c r="L71" s="8" t="e">
        <f>+SUMIFS(#REF!,#REF!,"="&amp;A71,#REF!,"c",#REF!,"="&amp;'Resumen 4 CAR'!B71)</f>
        <v>#REF!</v>
      </c>
    </row>
    <row r="72" spans="1:12" x14ac:dyDescent="0.25">
      <c r="A72" s="7" t="s">
        <v>105</v>
      </c>
      <c r="B72" s="7">
        <v>11</v>
      </c>
      <c r="C72" s="7" t="s">
        <v>208</v>
      </c>
      <c r="D72" s="7"/>
      <c r="E72" s="7" t="s">
        <v>183</v>
      </c>
      <c r="F72" s="8" t="e">
        <f>+SUMIFS(#REF!,#REF!,"="&amp;A72,#REF!,"c",#REF!,"="&amp;'Resumen 4 CAR'!B72)</f>
        <v>#REF!</v>
      </c>
      <c r="G72" s="8" t="e">
        <f>+SUMIFS(#REF!,#REF!,"="&amp;A72,#REF!,"c",#REF!,"="&amp;'Resumen 4 CAR'!B72)</f>
        <v>#REF!</v>
      </c>
      <c r="H72" s="8" t="e">
        <f>+SUMIFS(#REF!,#REF!,"="&amp;A72,#REF!,"c",#REF!,"="&amp;'Resumen 4 CAR'!B72)</f>
        <v>#REF!</v>
      </c>
      <c r="I72" s="8" t="e">
        <f>+SUMIFS(#REF!,#REF!,"="&amp;A72,#REF!,"c",#REF!,"="&amp;'Resumen 4 CAR'!B72)</f>
        <v>#REF!</v>
      </c>
      <c r="J72" s="8" t="e">
        <f>+SUMIFS(#REF!,#REF!,"="&amp;A72,#REF!,"c",#REF!,"="&amp;'Resumen 4 CAR'!B72)</f>
        <v>#REF!</v>
      </c>
      <c r="K72" s="8" t="e">
        <f>+SUMIFS(#REF!,#REF!,"="&amp;A72,#REF!,"c",#REF!,"="&amp;'Resumen 4 CAR'!B72)</f>
        <v>#REF!</v>
      </c>
      <c r="L72" s="8" t="e">
        <f>+SUMIFS(#REF!,#REF!,"="&amp;A72,#REF!,"c",#REF!,"="&amp;'Resumen 4 CAR'!B72)</f>
        <v>#REF!</v>
      </c>
    </row>
    <row r="73" spans="1:12" x14ac:dyDescent="0.25">
      <c r="A73" s="7" t="s">
        <v>105</v>
      </c>
      <c r="B73" s="7">
        <v>16</v>
      </c>
      <c r="C73" s="7" t="s">
        <v>208</v>
      </c>
      <c r="D73" s="7"/>
      <c r="E73" s="7" t="s">
        <v>184</v>
      </c>
      <c r="F73" s="8" t="e">
        <f>+SUMIFS(#REF!,#REF!,"="&amp;A73,#REF!,"c",#REF!,"="&amp;'Resumen 4 CAR'!B73)</f>
        <v>#REF!</v>
      </c>
      <c r="G73" s="8" t="e">
        <f>+SUMIFS(#REF!,#REF!,"="&amp;A73,#REF!,"c",#REF!,"="&amp;'Resumen 4 CAR'!B73)</f>
        <v>#REF!</v>
      </c>
      <c r="H73" s="8" t="e">
        <f>+SUMIFS(#REF!,#REF!,"="&amp;A73,#REF!,"c",#REF!,"="&amp;'Resumen 4 CAR'!B73)</f>
        <v>#REF!</v>
      </c>
      <c r="I73" s="8" t="e">
        <f>+SUMIFS(#REF!,#REF!,"="&amp;A73,#REF!,"c",#REF!,"="&amp;'Resumen 4 CAR'!B73)</f>
        <v>#REF!</v>
      </c>
      <c r="J73" s="8" t="e">
        <f>+SUMIFS(#REF!,#REF!,"="&amp;A73,#REF!,"c",#REF!,"="&amp;'Resumen 4 CAR'!B73)</f>
        <v>#REF!</v>
      </c>
      <c r="K73" s="8" t="e">
        <f>+SUMIFS(#REF!,#REF!,"="&amp;A73,#REF!,"c",#REF!,"="&amp;'Resumen 4 CAR'!B73)</f>
        <v>#REF!</v>
      </c>
      <c r="L73" s="8" t="e">
        <f>+SUMIFS(#REF!,#REF!,"="&amp;A73,#REF!,"c",#REF!,"="&amp;'Resumen 4 CAR'!B73)</f>
        <v>#REF!</v>
      </c>
    </row>
    <row r="74" spans="1:12" x14ac:dyDescent="0.25">
      <c r="A74" s="7" t="s">
        <v>105</v>
      </c>
      <c r="B74" s="7">
        <v>10</v>
      </c>
      <c r="C74" s="7" t="s">
        <v>208</v>
      </c>
      <c r="D74" s="7"/>
      <c r="E74" s="7" t="s">
        <v>185</v>
      </c>
      <c r="F74" s="8" t="e">
        <f>+SUMIFS(#REF!,#REF!,"="&amp;A74,#REF!,"c",#REF!,"="&amp;'Resumen 4 CAR'!B74)</f>
        <v>#REF!</v>
      </c>
      <c r="G74" s="8" t="e">
        <f>+SUMIFS(#REF!,#REF!,"="&amp;A74,#REF!,"c",#REF!,"="&amp;'Resumen 4 CAR'!B74)</f>
        <v>#REF!</v>
      </c>
      <c r="H74" s="8" t="e">
        <f>+SUMIFS(#REF!,#REF!,"="&amp;A74,#REF!,"c",#REF!,"="&amp;'Resumen 4 CAR'!B74)</f>
        <v>#REF!</v>
      </c>
      <c r="I74" s="8" t="e">
        <f>+SUMIFS(#REF!,#REF!,"="&amp;A74,#REF!,"c",#REF!,"="&amp;'Resumen 4 CAR'!B74)</f>
        <v>#REF!</v>
      </c>
      <c r="J74" s="8" t="e">
        <f>+SUMIFS(#REF!,#REF!,"="&amp;A74,#REF!,"c",#REF!,"="&amp;'Resumen 4 CAR'!B74)</f>
        <v>#REF!</v>
      </c>
      <c r="K74" s="8" t="e">
        <f>+SUMIFS(#REF!,#REF!,"="&amp;A74,#REF!,"c",#REF!,"="&amp;'Resumen 4 CAR'!B74)</f>
        <v>#REF!</v>
      </c>
      <c r="L74" s="8" t="e">
        <f>+SUMIFS(#REF!,#REF!,"="&amp;A74,#REF!,"c",#REF!,"="&amp;'Resumen 4 CAR'!B74)</f>
        <v>#REF!</v>
      </c>
    </row>
    <row r="75" spans="1:12" x14ac:dyDescent="0.25">
      <c r="A75" s="7" t="s">
        <v>107</v>
      </c>
      <c r="B75" s="7">
        <v>11</v>
      </c>
      <c r="C75" s="7" t="s">
        <v>209</v>
      </c>
      <c r="D75" s="7"/>
      <c r="E75" s="7" t="s">
        <v>183</v>
      </c>
      <c r="F75" s="8" t="e">
        <f>+SUMIFS(#REF!,#REF!,"="&amp;A75,#REF!,"c",#REF!,"="&amp;'Resumen 4 CAR'!B75)</f>
        <v>#REF!</v>
      </c>
      <c r="G75" s="8" t="e">
        <f>+SUMIFS(#REF!,#REF!,"="&amp;A75,#REF!,"c",#REF!,"="&amp;'Resumen 4 CAR'!B75)</f>
        <v>#REF!</v>
      </c>
      <c r="H75" s="8" t="e">
        <f>+SUMIFS(#REF!,#REF!,"="&amp;A75,#REF!,"c",#REF!,"="&amp;'Resumen 4 CAR'!B75)</f>
        <v>#REF!</v>
      </c>
      <c r="I75" s="8" t="e">
        <f>+SUMIFS(#REF!,#REF!,"="&amp;A75,#REF!,"c",#REF!,"="&amp;'Resumen 4 CAR'!B75)</f>
        <v>#REF!</v>
      </c>
      <c r="J75" s="8" t="e">
        <f>+SUMIFS(#REF!,#REF!,"="&amp;A75,#REF!,"c",#REF!,"="&amp;'Resumen 4 CAR'!B75)</f>
        <v>#REF!</v>
      </c>
      <c r="K75" s="8" t="e">
        <f>+SUMIFS(#REF!,#REF!,"="&amp;A75,#REF!,"c",#REF!,"="&amp;'Resumen 4 CAR'!B75)</f>
        <v>#REF!</v>
      </c>
      <c r="L75" s="8" t="e">
        <f>+SUMIFS(#REF!,#REF!,"="&amp;A75,#REF!,"c",#REF!,"="&amp;'Resumen 4 CAR'!B75)</f>
        <v>#REF!</v>
      </c>
    </row>
    <row r="76" spans="1:12" x14ac:dyDescent="0.25">
      <c r="A76" s="7" t="s">
        <v>107</v>
      </c>
      <c r="B76" s="7">
        <v>16</v>
      </c>
      <c r="C76" s="7" t="s">
        <v>209</v>
      </c>
      <c r="D76" s="7"/>
      <c r="E76" s="7" t="s">
        <v>184</v>
      </c>
      <c r="F76" s="8" t="e">
        <f>+SUMIFS(#REF!,#REF!,"="&amp;A76,#REF!,"c",#REF!,"="&amp;'Resumen 4 CAR'!B76)</f>
        <v>#REF!</v>
      </c>
      <c r="G76" s="8" t="e">
        <f>+SUMIFS(#REF!,#REF!,"="&amp;A76,#REF!,"c",#REF!,"="&amp;'Resumen 4 CAR'!B76)</f>
        <v>#REF!</v>
      </c>
      <c r="H76" s="8" t="e">
        <f>+SUMIFS(#REF!,#REF!,"="&amp;A76,#REF!,"c",#REF!,"="&amp;'Resumen 4 CAR'!B76)</f>
        <v>#REF!</v>
      </c>
      <c r="I76" s="8" t="e">
        <f>+SUMIFS(#REF!,#REF!,"="&amp;A76,#REF!,"c",#REF!,"="&amp;'Resumen 4 CAR'!B76)</f>
        <v>#REF!</v>
      </c>
      <c r="J76" s="8" t="e">
        <f>+SUMIFS(#REF!,#REF!,"="&amp;A76,#REF!,"c",#REF!,"="&amp;'Resumen 4 CAR'!B76)</f>
        <v>#REF!</v>
      </c>
      <c r="K76" s="8" t="e">
        <f>+SUMIFS(#REF!,#REF!,"="&amp;A76,#REF!,"c",#REF!,"="&amp;'Resumen 4 CAR'!B76)</f>
        <v>#REF!</v>
      </c>
      <c r="L76" s="8" t="e">
        <f>+SUMIFS(#REF!,#REF!,"="&amp;A76,#REF!,"c",#REF!,"="&amp;'Resumen 4 CAR'!B76)</f>
        <v>#REF!</v>
      </c>
    </row>
    <row r="77" spans="1:12" x14ac:dyDescent="0.25">
      <c r="A77" s="7" t="s">
        <v>107</v>
      </c>
      <c r="B77" s="7">
        <v>10</v>
      </c>
      <c r="C77" s="7" t="s">
        <v>209</v>
      </c>
      <c r="D77" s="7"/>
      <c r="E77" s="7" t="s">
        <v>185</v>
      </c>
      <c r="F77" s="8" t="e">
        <f>+SUMIFS(#REF!,#REF!,"="&amp;A77,#REF!,"c",#REF!,"="&amp;'Resumen 4 CAR'!B77)</f>
        <v>#REF!</v>
      </c>
      <c r="G77" s="8" t="e">
        <f>+SUMIFS(#REF!,#REF!,"="&amp;A77,#REF!,"c",#REF!,"="&amp;'Resumen 4 CAR'!B77)</f>
        <v>#REF!</v>
      </c>
      <c r="H77" s="8" t="e">
        <f>+SUMIFS(#REF!,#REF!,"="&amp;A77,#REF!,"c",#REF!,"="&amp;'Resumen 4 CAR'!B77)</f>
        <v>#REF!</v>
      </c>
      <c r="I77" s="8" t="e">
        <f>+SUMIFS(#REF!,#REF!,"="&amp;A77,#REF!,"c",#REF!,"="&amp;'Resumen 4 CAR'!B77)</f>
        <v>#REF!</v>
      </c>
      <c r="J77" s="8" t="e">
        <f>+SUMIFS(#REF!,#REF!,"="&amp;A77,#REF!,"c",#REF!,"="&amp;'Resumen 4 CAR'!B77)</f>
        <v>#REF!</v>
      </c>
      <c r="K77" s="8" t="e">
        <f>+SUMIFS(#REF!,#REF!,"="&amp;A77,#REF!,"c",#REF!,"="&amp;'Resumen 4 CAR'!B77)</f>
        <v>#REF!</v>
      </c>
      <c r="L77" s="8" t="e">
        <f>+SUMIFS(#REF!,#REF!,"="&amp;A77,#REF!,"c",#REF!,"="&amp;'Resumen 4 CAR'!B77)</f>
        <v>#REF!</v>
      </c>
    </row>
    <row r="78" spans="1:12" x14ac:dyDescent="0.25">
      <c r="A78" s="7" t="s">
        <v>109</v>
      </c>
      <c r="B78" s="7">
        <v>11</v>
      </c>
      <c r="C78" s="7" t="s">
        <v>210</v>
      </c>
      <c r="D78" s="7"/>
      <c r="E78" s="7" t="s">
        <v>183</v>
      </c>
      <c r="F78" s="8" t="e">
        <f>+SUMIFS(#REF!,#REF!,"="&amp;A78,#REF!,"c",#REF!,"="&amp;'Resumen 4 CAR'!B78)</f>
        <v>#REF!</v>
      </c>
      <c r="G78" s="8" t="e">
        <f>+SUMIFS(#REF!,#REF!,"="&amp;A78,#REF!,"c",#REF!,"="&amp;'Resumen 4 CAR'!B78)</f>
        <v>#REF!</v>
      </c>
      <c r="H78" s="8" t="e">
        <f>+SUMIFS(#REF!,#REF!,"="&amp;A78,#REF!,"c",#REF!,"="&amp;'Resumen 4 CAR'!B78)</f>
        <v>#REF!</v>
      </c>
      <c r="I78" s="8" t="e">
        <f>+SUMIFS(#REF!,#REF!,"="&amp;A78,#REF!,"c",#REF!,"="&amp;'Resumen 4 CAR'!B78)</f>
        <v>#REF!</v>
      </c>
      <c r="J78" s="8" t="e">
        <f>+SUMIFS(#REF!,#REF!,"="&amp;A78,#REF!,"c",#REF!,"="&amp;'Resumen 4 CAR'!B78)</f>
        <v>#REF!</v>
      </c>
      <c r="K78" s="8" t="e">
        <f>+SUMIFS(#REF!,#REF!,"="&amp;A78,#REF!,"c",#REF!,"="&amp;'Resumen 4 CAR'!B78)</f>
        <v>#REF!</v>
      </c>
      <c r="L78" s="8" t="e">
        <f>+SUMIFS(#REF!,#REF!,"="&amp;A78,#REF!,"c",#REF!,"="&amp;'Resumen 4 CAR'!B78)</f>
        <v>#REF!</v>
      </c>
    </row>
    <row r="79" spans="1:12" x14ac:dyDescent="0.25">
      <c r="A79" s="7" t="s">
        <v>109</v>
      </c>
      <c r="B79" s="7">
        <v>16</v>
      </c>
      <c r="C79" s="7" t="s">
        <v>210</v>
      </c>
      <c r="D79" s="7"/>
      <c r="E79" s="7" t="s">
        <v>184</v>
      </c>
      <c r="F79" s="8" t="e">
        <f>+SUMIFS(#REF!,#REF!,"="&amp;A79,#REF!,"c",#REF!,"="&amp;'Resumen 4 CAR'!B79)</f>
        <v>#REF!</v>
      </c>
      <c r="G79" s="8" t="e">
        <f>+SUMIFS(#REF!,#REF!,"="&amp;A79,#REF!,"c",#REF!,"="&amp;'Resumen 4 CAR'!B79)</f>
        <v>#REF!</v>
      </c>
      <c r="H79" s="8" t="e">
        <f>+SUMIFS(#REF!,#REF!,"="&amp;A79,#REF!,"c",#REF!,"="&amp;'Resumen 4 CAR'!B79)</f>
        <v>#REF!</v>
      </c>
      <c r="I79" s="8" t="e">
        <f>+SUMIFS(#REF!,#REF!,"="&amp;A79,#REF!,"c",#REF!,"="&amp;'Resumen 4 CAR'!B79)</f>
        <v>#REF!</v>
      </c>
      <c r="J79" s="8" t="e">
        <f>+SUMIFS(#REF!,#REF!,"="&amp;A79,#REF!,"c",#REF!,"="&amp;'Resumen 4 CAR'!B79)</f>
        <v>#REF!</v>
      </c>
      <c r="K79" s="8" t="e">
        <f>+SUMIFS(#REF!,#REF!,"="&amp;A79,#REF!,"c",#REF!,"="&amp;'Resumen 4 CAR'!B79)</f>
        <v>#REF!</v>
      </c>
      <c r="L79" s="8" t="e">
        <f>+SUMIFS(#REF!,#REF!,"="&amp;A79,#REF!,"c",#REF!,"="&amp;'Resumen 4 CAR'!B79)</f>
        <v>#REF!</v>
      </c>
    </row>
    <row r="80" spans="1:12" x14ac:dyDescent="0.25">
      <c r="A80" s="7" t="s">
        <v>109</v>
      </c>
      <c r="B80" s="7">
        <v>10</v>
      </c>
      <c r="C80" s="7" t="s">
        <v>210</v>
      </c>
      <c r="D80" s="7"/>
      <c r="E80" s="7" t="s">
        <v>185</v>
      </c>
      <c r="F80" s="8" t="e">
        <f>+SUMIFS(#REF!,#REF!,"="&amp;A80,#REF!,"c",#REF!,"="&amp;'Resumen 4 CAR'!B80)</f>
        <v>#REF!</v>
      </c>
      <c r="G80" s="8" t="e">
        <f>+SUMIFS(#REF!,#REF!,"="&amp;A80,#REF!,"c",#REF!,"="&amp;'Resumen 4 CAR'!B80)</f>
        <v>#REF!</v>
      </c>
      <c r="H80" s="8" t="e">
        <f>+SUMIFS(#REF!,#REF!,"="&amp;A80,#REF!,"c",#REF!,"="&amp;'Resumen 4 CAR'!B80)</f>
        <v>#REF!</v>
      </c>
      <c r="I80" s="8" t="e">
        <f>+SUMIFS(#REF!,#REF!,"="&amp;A80,#REF!,"c",#REF!,"="&amp;'Resumen 4 CAR'!B80)</f>
        <v>#REF!</v>
      </c>
      <c r="J80" s="8" t="e">
        <f>+SUMIFS(#REF!,#REF!,"="&amp;A80,#REF!,"c",#REF!,"="&amp;'Resumen 4 CAR'!B80)</f>
        <v>#REF!</v>
      </c>
      <c r="K80" s="8" t="e">
        <f>+SUMIFS(#REF!,#REF!,"="&amp;A80,#REF!,"c",#REF!,"="&amp;'Resumen 4 CAR'!B80)</f>
        <v>#REF!</v>
      </c>
      <c r="L80" s="8" t="e">
        <f>+SUMIFS(#REF!,#REF!,"="&amp;A80,#REF!,"c",#REF!,"="&amp;'Resumen 4 CAR'!B80)</f>
        <v>#REF!</v>
      </c>
    </row>
    <row r="81" spans="1:12" x14ac:dyDescent="0.25">
      <c r="A81" s="7" t="s">
        <v>111</v>
      </c>
      <c r="B81" s="7">
        <v>11</v>
      </c>
      <c r="C81" s="7" t="s">
        <v>211</v>
      </c>
      <c r="D81" s="7"/>
      <c r="E81" s="7" t="s">
        <v>183</v>
      </c>
      <c r="F81" s="8" t="e">
        <f>+SUMIFS(#REF!,#REF!,"="&amp;A81,#REF!,"c",#REF!,"="&amp;'Resumen 4 CAR'!B81)</f>
        <v>#REF!</v>
      </c>
      <c r="G81" s="8" t="e">
        <f>+SUMIFS(#REF!,#REF!,"="&amp;A81,#REF!,"c",#REF!,"="&amp;'Resumen 4 CAR'!B81)</f>
        <v>#REF!</v>
      </c>
      <c r="H81" s="8" t="e">
        <f>+SUMIFS(#REF!,#REF!,"="&amp;A81,#REF!,"c",#REF!,"="&amp;'Resumen 4 CAR'!B81)</f>
        <v>#REF!</v>
      </c>
      <c r="I81" s="8" t="e">
        <f>+SUMIFS(#REF!,#REF!,"="&amp;A81,#REF!,"c",#REF!,"="&amp;'Resumen 4 CAR'!B81)</f>
        <v>#REF!</v>
      </c>
      <c r="J81" s="8" t="e">
        <f>+SUMIFS(#REF!,#REF!,"="&amp;A81,#REF!,"c",#REF!,"="&amp;'Resumen 4 CAR'!B81)</f>
        <v>#REF!</v>
      </c>
      <c r="K81" s="8" t="e">
        <f>+SUMIFS(#REF!,#REF!,"="&amp;A81,#REF!,"c",#REF!,"="&amp;'Resumen 4 CAR'!B81)</f>
        <v>#REF!</v>
      </c>
      <c r="L81" s="8" t="e">
        <f>+SUMIFS(#REF!,#REF!,"="&amp;A81,#REF!,"c",#REF!,"="&amp;'Resumen 4 CAR'!B81)</f>
        <v>#REF!</v>
      </c>
    </row>
    <row r="82" spans="1:12" x14ac:dyDescent="0.25">
      <c r="A82" s="7" t="s">
        <v>111</v>
      </c>
      <c r="B82" s="7">
        <v>16</v>
      </c>
      <c r="C82" s="7" t="s">
        <v>211</v>
      </c>
      <c r="D82" s="7"/>
      <c r="E82" s="7" t="s">
        <v>184</v>
      </c>
      <c r="F82" s="8" t="e">
        <f>+SUMIFS(#REF!,#REF!,"="&amp;A82,#REF!,"c",#REF!,"="&amp;'Resumen 4 CAR'!B82)</f>
        <v>#REF!</v>
      </c>
      <c r="G82" s="8" t="e">
        <f>+SUMIFS(#REF!,#REF!,"="&amp;A82,#REF!,"c",#REF!,"="&amp;'Resumen 4 CAR'!B82)</f>
        <v>#REF!</v>
      </c>
      <c r="H82" s="8" t="e">
        <f>+SUMIFS(#REF!,#REF!,"="&amp;A82,#REF!,"c",#REF!,"="&amp;'Resumen 4 CAR'!B82)</f>
        <v>#REF!</v>
      </c>
      <c r="I82" s="8" t="e">
        <f>+SUMIFS(#REF!,#REF!,"="&amp;A82,#REF!,"c",#REF!,"="&amp;'Resumen 4 CAR'!B82)</f>
        <v>#REF!</v>
      </c>
      <c r="J82" s="8" t="e">
        <f>+SUMIFS(#REF!,#REF!,"="&amp;A82,#REF!,"c",#REF!,"="&amp;'Resumen 4 CAR'!B82)</f>
        <v>#REF!</v>
      </c>
      <c r="K82" s="8" t="e">
        <f>+SUMIFS(#REF!,#REF!,"="&amp;A82,#REF!,"c",#REF!,"="&amp;'Resumen 4 CAR'!B82)</f>
        <v>#REF!</v>
      </c>
      <c r="L82" s="8" t="e">
        <f>+SUMIFS(#REF!,#REF!,"="&amp;A82,#REF!,"c",#REF!,"="&amp;'Resumen 4 CAR'!B82)</f>
        <v>#REF!</v>
      </c>
    </row>
    <row r="83" spans="1:12" x14ac:dyDescent="0.25">
      <c r="A83" s="7" t="s">
        <v>111</v>
      </c>
      <c r="B83" s="7">
        <v>10</v>
      </c>
      <c r="C83" s="7" t="s">
        <v>211</v>
      </c>
      <c r="D83" s="7"/>
      <c r="E83" s="7" t="s">
        <v>185</v>
      </c>
      <c r="F83" s="8" t="e">
        <f>+SUMIFS(#REF!,#REF!,"="&amp;A83,#REF!,"c",#REF!,"="&amp;'Resumen 4 CAR'!B83)</f>
        <v>#REF!</v>
      </c>
      <c r="G83" s="8" t="e">
        <f>+SUMIFS(#REF!,#REF!,"="&amp;A83,#REF!,"c",#REF!,"="&amp;'Resumen 4 CAR'!B83)</f>
        <v>#REF!</v>
      </c>
      <c r="H83" s="8" t="e">
        <f>+SUMIFS(#REF!,#REF!,"="&amp;A83,#REF!,"c",#REF!,"="&amp;'Resumen 4 CAR'!B83)</f>
        <v>#REF!</v>
      </c>
      <c r="I83" s="8" t="e">
        <f>+SUMIFS(#REF!,#REF!,"="&amp;A83,#REF!,"c",#REF!,"="&amp;'Resumen 4 CAR'!B83)</f>
        <v>#REF!</v>
      </c>
      <c r="J83" s="8" t="e">
        <f>+SUMIFS(#REF!,#REF!,"="&amp;A83,#REF!,"c",#REF!,"="&amp;'Resumen 4 CAR'!B83)</f>
        <v>#REF!</v>
      </c>
      <c r="K83" s="8" t="e">
        <f>+SUMIFS(#REF!,#REF!,"="&amp;A83,#REF!,"c",#REF!,"="&amp;'Resumen 4 CAR'!B83)</f>
        <v>#REF!</v>
      </c>
      <c r="L83" s="8" t="e">
        <f>+SUMIFS(#REF!,#REF!,"="&amp;A83,#REF!,"c",#REF!,"="&amp;'Resumen 4 CAR'!B83)</f>
        <v>#REF!</v>
      </c>
    </row>
    <row r="84" spans="1:12" x14ac:dyDescent="0.25">
      <c r="A84" s="7" t="s">
        <v>113</v>
      </c>
      <c r="B84" s="7">
        <v>11</v>
      </c>
      <c r="C84" s="7" t="s">
        <v>212</v>
      </c>
      <c r="D84" s="7"/>
      <c r="E84" s="7" t="s">
        <v>183</v>
      </c>
      <c r="F84" s="8" t="e">
        <f>+SUMIFS(#REF!,#REF!,"="&amp;A84,#REF!,"c",#REF!,"="&amp;'Resumen 4 CAR'!B84)</f>
        <v>#REF!</v>
      </c>
      <c r="G84" s="8" t="e">
        <f>+SUMIFS(#REF!,#REF!,"="&amp;A84,#REF!,"c",#REF!,"="&amp;'Resumen 4 CAR'!B84)</f>
        <v>#REF!</v>
      </c>
      <c r="H84" s="8" t="e">
        <f>+SUMIFS(#REF!,#REF!,"="&amp;A84,#REF!,"c",#REF!,"="&amp;'Resumen 4 CAR'!B84)</f>
        <v>#REF!</v>
      </c>
      <c r="I84" s="8" t="e">
        <f>+SUMIFS(#REF!,#REF!,"="&amp;A84,#REF!,"c",#REF!,"="&amp;'Resumen 4 CAR'!B84)</f>
        <v>#REF!</v>
      </c>
      <c r="J84" s="8" t="e">
        <f>+SUMIFS(#REF!,#REF!,"="&amp;A84,#REF!,"c",#REF!,"="&amp;'Resumen 4 CAR'!B84)</f>
        <v>#REF!</v>
      </c>
      <c r="K84" s="8" t="e">
        <f>+SUMIFS(#REF!,#REF!,"="&amp;A84,#REF!,"c",#REF!,"="&amp;'Resumen 4 CAR'!B84)</f>
        <v>#REF!</v>
      </c>
      <c r="L84" s="8" t="e">
        <f>+SUMIFS(#REF!,#REF!,"="&amp;A84,#REF!,"c",#REF!,"="&amp;'Resumen 4 CAR'!B84)</f>
        <v>#REF!</v>
      </c>
    </row>
    <row r="85" spans="1:12" x14ac:dyDescent="0.25">
      <c r="A85" s="7" t="s">
        <v>113</v>
      </c>
      <c r="B85" s="7">
        <v>16</v>
      </c>
      <c r="C85" s="7" t="s">
        <v>212</v>
      </c>
      <c r="D85" s="7"/>
      <c r="E85" s="7" t="s">
        <v>184</v>
      </c>
      <c r="F85" s="8" t="e">
        <f>+SUMIFS(#REF!,#REF!,"="&amp;A85,#REF!,"c",#REF!,"="&amp;'Resumen 4 CAR'!B85)</f>
        <v>#REF!</v>
      </c>
      <c r="G85" s="8" t="e">
        <f>+SUMIFS(#REF!,#REF!,"="&amp;A85,#REF!,"c",#REF!,"="&amp;'Resumen 4 CAR'!B85)</f>
        <v>#REF!</v>
      </c>
      <c r="H85" s="8" t="e">
        <f>+SUMIFS(#REF!,#REF!,"="&amp;A85,#REF!,"c",#REF!,"="&amp;'Resumen 4 CAR'!B85)</f>
        <v>#REF!</v>
      </c>
      <c r="I85" s="8" t="e">
        <f>+SUMIFS(#REF!,#REF!,"="&amp;A85,#REF!,"c",#REF!,"="&amp;'Resumen 4 CAR'!B85)</f>
        <v>#REF!</v>
      </c>
      <c r="J85" s="8" t="e">
        <f>+SUMIFS(#REF!,#REF!,"="&amp;A85,#REF!,"c",#REF!,"="&amp;'Resumen 4 CAR'!B85)</f>
        <v>#REF!</v>
      </c>
      <c r="K85" s="8" t="e">
        <f>+SUMIFS(#REF!,#REF!,"="&amp;A85,#REF!,"c",#REF!,"="&amp;'Resumen 4 CAR'!B85)</f>
        <v>#REF!</v>
      </c>
      <c r="L85" s="8" t="e">
        <f>+SUMIFS(#REF!,#REF!,"="&amp;A85,#REF!,"c",#REF!,"="&amp;'Resumen 4 CAR'!B85)</f>
        <v>#REF!</v>
      </c>
    </row>
    <row r="86" spans="1:12" x14ac:dyDescent="0.25">
      <c r="A86" s="7" t="s">
        <v>113</v>
      </c>
      <c r="B86" s="7">
        <v>10</v>
      </c>
      <c r="C86" s="7" t="s">
        <v>212</v>
      </c>
      <c r="D86" s="7"/>
      <c r="E86" s="7" t="s">
        <v>185</v>
      </c>
      <c r="F86" s="8" t="e">
        <f>+SUMIFS(#REF!,#REF!,"="&amp;A86,#REF!,"c",#REF!,"="&amp;'Resumen 4 CAR'!B86)</f>
        <v>#REF!</v>
      </c>
      <c r="G86" s="8" t="e">
        <f>+SUMIFS(#REF!,#REF!,"="&amp;A86,#REF!,"c",#REF!,"="&amp;'Resumen 4 CAR'!B86)</f>
        <v>#REF!</v>
      </c>
      <c r="H86" s="8" t="e">
        <f>+SUMIFS(#REF!,#REF!,"="&amp;A86,#REF!,"c",#REF!,"="&amp;'Resumen 4 CAR'!B86)</f>
        <v>#REF!</v>
      </c>
      <c r="I86" s="8" t="e">
        <f>+SUMIFS(#REF!,#REF!,"="&amp;A86,#REF!,"c",#REF!,"="&amp;'Resumen 4 CAR'!B86)</f>
        <v>#REF!</v>
      </c>
      <c r="J86" s="8" t="e">
        <f>+SUMIFS(#REF!,#REF!,"="&amp;A86,#REF!,"c",#REF!,"="&amp;'Resumen 4 CAR'!B86)</f>
        <v>#REF!</v>
      </c>
      <c r="K86" s="8" t="e">
        <f>+SUMIFS(#REF!,#REF!,"="&amp;A86,#REF!,"c",#REF!,"="&amp;'Resumen 4 CAR'!B86)</f>
        <v>#REF!</v>
      </c>
      <c r="L86" s="8" t="e">
        <f>+SUMIFS(#REF!,#REF!,"="&amp;A86,#REF!,"c",#REF!,"="&amp;'Resumen 4 CAR'!B86)</f>
        <v>#REF!</v>
      </c>
    </row>
    <row r="87" spans="1:12" x14ac:dyDescent="0.25">
      <c r="A87" s="7" t="s">
        <v>115</v>
      </c>
      <c r="B87" s="7">
        <v>11</v>
      </c>
      <c r="C87" s="7" t="s">
        <v>213</v>
      </c>
      <c r="D87" s="7"/>
      <c r="E87" s="7" t="s">
        <v>183</v>
      </c>
      <c r="F87" s="8" t="e">
        <f>+SUMIFS(#REF!,#REF!,"="&amp;A87,#REF!,"c",#REF!,"="&amp;'Resumen 4 CAR'!B87)</f>
        <v>#REF!</v>
      </c>
      <c r="G87" s="8" t="e">
        <f>+SUMIFS(#REF!,#REF!,"="&amp;A87,#REF!,"c",#REF!,"="&amp;'Resumen 4 CAR'!B87)</f>
        <v>#REF!</v>
      </c>
      <c r="H87" s="8" t="e">
        <f>+SUMIFS(#REF!,#REF!,"="&amp;A87,#REF!,"c",#REF!,"="&amp;'Resumen 4 CAR'!B87)</f>
        <v>#REF!</v>
      </c>
      <c r="I87" s="8" t="e">
        <f>+SUMIFS(#REF!,#REF!,"="&amp;A87,#REF!,"c",#REF!,"="&amp;'Resumen 4 CAR'!B87)</f>
        <v>#REF!</v>
      </c>
      <c r="J87" s="8" t="e">
        <f>+SUMIFS(#REF!,#REF!,"="&amp;A87,#REF!,"c",#REF!,"="&amp;'Resumen 4 CAR'!B87)</f>
        <v>#REF!</v>
      </c>
      <c r="K87" s="8" t="e">
        <f>+SUMIFS(#REF!,#REF!,"="&amp;A87,#REF!,"c",#REF!,"="&amp;'Resumen 4 CAR'!B87)</f>
        <v>#REF!</v>
      </c>
      <c r="L87" s="8" t="e">
        <f>+SUMIFS(#REF!,#REF!,"="&amp;A87,#REF!,"c",#REF!,"="&amp;'Resumen 4 CAR'!B87)</f>
        <v>#REF!</v>
      </c>
    </row>
    <row r="88" spans="1:12" x14ac:dyDescent="0.25">
      <c r="A88" s="7" t="s">
        <v>115</v>
      </c>
      <c r="B88" s="7">
        <v>16</v>
      </c>
      <c r="C88" s="7" t="s">
        <v>213</v>
      </c>
      <c r="D88" s="7"/>
      <c r="E88" s="7" t="s">
        <v>184</v>
      </c>
      <c r="F88" s="8" t="e">
        <f>+SUMIFS(#REF!,#REF!,"="&amp;A88,#REF!,"c",#REF!,"="&amp;'Resumen 4 CAR'!B88)</f>
        <v>#REF!</v>
      </c>
      <c r="G88" s="8" t="e">
        <f>+SUMIFS(#REF!,#REF!,"="&amp;A88,#REF!,"c",#REF!,"="&amp;'Resumen 4 CAR'!B88)</f>
        <v>#REF!</v>
      </c>
      <c r="H88" s="8" t="e">
        <f>+SUMIFS(#REF!,#REF!,"="&amp;A88,#REF!,"c",#REF!,"="&amp;'Resumen 4 CAR'!B88)</f>
        <v>#REF!</v>
      </c>
      <c r="I88" s="8" t="e">
        <f>+SUMIFS(#REF!,#REF!,"="&amp;A88,#REF!,"c",#REF!,"="&amp;'Resumen 4 CAR'!B88)</f>
        <v>#REF!</v>
      </c>
      <c r="J88" s="8" t="e">
        <f>+SUMIFS(#REF!,#REF!,"="&amp;A88,#REF!,"c",#REF!,"="&amp;'Resumen 4 CAR'!B88)</f>
        <v>#REF!</v>
      </c>
      <c r="K88" s="8" t="e">
        <f>+SUMIFS(#REF!,#REF!,"="&amp;A88,#REF!,"c",#REF!,"="&amp;'Resumen 4 CAR'!B88)</f>
        <v>#REF!</v>
      </c>
      <c r="L88" s="8" t="e">
        <f>+SUMIFS(#REF!,#REF!,"="&amp;A88,#REF!,"c",#REF!,"="&amp;'Resumen 4 CAR'!B88)</f>
        <v>#REF!</v>
      </c>
    </row>
    <row r="89" spans="1:12" x14ac:dyDescent="0.25">
      <c r="A89" s="7" t="s">
        <v>115</v>
      </c>
      <c r="B89" s="7">
        <v>10</v>
      </c>
      <c r="C89" s="7" t="s">
        <v>213</v>
      </c>
      <c r="D89" s="7"/>
      <c r="E89" s="7" t="s">
        <v>185</v>
      </c>
      <c r="F89" s="8" t="e">
        <f>+SUMIFS(#REF!,#REF!,"="&amp;A89,#REF!,"c",#REF!,"="&amp;'Resumen 4 CAR'!B89)</f>
        <v>#REF!</v>
      </c>
      <c r="G89" s="8" t="e">
        <f>+SUMIFS(#REF!,#REF!,"="&amp;A89,#REF!,"c",#REF!,"="&amp;'Resumen 4 CAR'!B89)</f>
        <v>#REF!</v>
      </c>
      <c r="H89" s="8" t="e">
        <f>+SUMIFS(#REF!,#REF!,"="&amp;A89,#REF!,"c",#REF!,"="&amp;'Resumen 4 CAR'!B89)</f>
        <v>#REF!</v>
      </c>
      <c r="I89" s="8" t="e">
        <f>+SUMIFS(#REF!,#REF!,"="&amp;A89,#REF!,"c",#REF!,"="&amp;'Resumen 4 CAR'!B89)</f>
        <v>#REF!</v>
      </c>
      <c r="J89" s="8" t="e">
        <f>+SUMIFS(#REF!,#REF!,"="&amp;A89,#REF!,"c",#REF!,"="&amp;'Resumen 4 CAR'!B89)</f>
        <v>#REF!</v>
      </c>
      <c r="K89" s="8" t="e">
        <f>+SUMIFS(#REF!,#REF!,"="&amp;A89,#REF!,"c",#REF!,"="&amp;'Resumen 4 CAR'!B89)</f>
        <v>#REF!</v>
      </c>
      <c r="L89" s="8" t="e">
        <f>+SUMIFS(#REF!,#REF!,"="&amp;A89,#REF!,"c",#REF!,"="&amp;'Resumen 4 CAR'!B89)</f>
        <v>#REF!</v>
      </c>
    </row>
    <row r="90" spans="1:12" x14ac:dyDescent="0.25">
      <c r="A90" s="7" t="s">
        <v>117</v>
      </c>
      <c r="B90" s="7">
        <v>11</v>
      </c>
      <c r="C90" s="7" t="s">
        <v>214</v>
      </c>
      <c r="D90" s="7"/>
      <c r="E90" s="7" t="s">
        <v>183</v>
      </c>
      <c r="F90" s="8" t="e">
        <f>+SUMIFS(#REF!,#REF!,"="&amp;A90,#REF!,"c",#REF!,"="&amp;'Resumen 4 CAR'!B90)</f>
        <v>#REF!</v>
      </c>
      <c r="G90" s="8" t="e">
        <f>+SUMIFS(#REF!,#REF!,"="&amp;A90,#REF!,"c",#REF!,"="&amp;'Resumen 4 CAR'!B90)</f>
        <v>#REF!</v>
      </c>
      <c r="H90" s="8" t="e">
        <f>+SUMIFS(#REF!,#REF!,"="&amp;A90,#REF!,"c",#REF!,"="&amp;'Resumen 4 CAR'!B90)</f>
        <v>#REF!</v>
      </c>
      <c r="I90" s="8" t="e">
        <f>+SUMIFS(#REF!,#REF!,"="&amp;A90,#REF!,"c",#REF!,"="&amp;'Resumen 4 CAR'!B90)</f>
        <v>#REF!</v>
      </c>
      <c r="J90" s="8" t="e">
        <f>+SUMIFS(#REF!,#REF!,"="&amp;A90,#REF!,"c",#REF!,"="&amp;'Resumen 4 CAR'!B90)</f>
        <v>#REF!</v>
      </c>
      <c r="K90" s="8" t="e">
        <f>+SUMIFS(#REF!,#REF!,"="&amp;A90,#REF!,"c",#REF!,"="&amp;'Resumen 4 CAR'!B90)</f>
        <v>#REF!</v>
      </c>
      <c r="L90" s="8" t="e">
        <f>+SUMIFS(#REF!,#REF!,"="&amp;A90,#REF!,"c",#REF!,"="&amp;'Resumen 4 CAR'!B90)</f>
        <v>#REF!</v>
      </c>
    </row>
    <row r="91" spans="1:12" x14ac:dyDescent="0.25">
      <c r="A91" s="7" t="s">
        <v>117</v>
      </c>
      <c r="B91" s="7">
        <v>16</v>
      </c>
      <c r="C91" s="7" t="s">
        <v>214</v>
      </c>
      <c r="D91" s="7"/>
      <c r="E91" s="7" t="s">
        <v>184</v>
      </c>
      <c r="F91" s="8" t="e">
        <f>+SUMIFS(#REF!,#REF!,"="&amp;A91,#REF!,"c",#REF!,"="&amp;'Resumen 4 CAR'!B91)</f>
        <v>#REF!</v>
      </c>
      <c r="G91" s="8" t="e">
        <f>+SUMIFS(#REF!,#REF!,"="&amp;A91,#REF!,"c",#REF!,"="&amp;'Resumen 4 CAR'!B91)</f>
        <v>#REF!</v>
      </c>
      <c r="H91" s="8" t="e">
        <f>+SUMIFS(#REF!,#REF!,"="&amp;A91,#REF!,"c",#REF!,"="&amp;'Resumen 4 CAR'!B91)</f>
        <v>#REF!</v>
      </c>
      <c r="I91" s="8" t="e">
        <f>+SUMIFS(#REF!,#REF!,"="&amp;A91,#REF!,"c",#REF!,"="&amp;'Resumen 4 CAR'!B91)</f>
        <v>#REF!</v>
      </c>
      <c r="J91" s="8" t="e">
        <f>+SUMIFS(#REF!,#REF!,"="&amp;A91,#REF!,"c",#REF!,"="&amp;'Resumen 4 CAR'!B91)</f>
        <v>#REF!</v>
      </c>
      <c r="K91" s="8" t="e">
        <f>+SUMIFS(#REF!,#REF!,"="&amp;A91,#REF!,"c",#REF!,"="&amp;'Resumen 4 CAR'!B91)</f>
        <v>#REF!</v>
      </c>
      <c r="L91" s="8" t="e">
        <f>+SUMIFS(#REF!,#REF!,"="&amp;A91,#REF!,"c",#REF!,"="&amp;'Resumen 4 CAR'!B91)</f>
        <v>#REF!</v>
      </c>
    </row>
    <row r="92" spans="1:12" x14ac:dyDescent="0.25">
      <c r="A92" s="7" t="s">
        <v>117</v>
      </c>
      <c r="B92" s="7">
        <v>10</v>
      </c>
      <c r="C92" s="7" t="s">
        <v>214</v>
      </c>
      <c r="D92" s="7"/>
      <c r="E92" s="7" t="s">
        <v>185</v>
      </c>
      <c r="F92" s="8" t="e">
        <f>+SUMIFS(#REF!,#REF!,"="&amp;A92,#REF!,"c",#REF!,"="&amp;'Resumen 4 CAR'!B92)</f>
        <v>#REF!</v>
      </c>
      <c r="G92" s="8" t="e">
        <f>+SUMIFS(#REF!,#REF!,"="&amp;A92,#REF!,"c",#REF!,"="&amp;'Resumen 4 CAR'!B92)</f>
        <v>#REF!</v>
      </c>
      <c r="H92" s="8" t="e">
        <f>+SUMIFS(#REF!,#REF!,"="&amp;A92,#REF!,"c",#REF!,"="&amp;'Resumen 4 CAR'!B92)</f>
        <v>#REF!</v>
      </c>
      <c r="I92" s="8" t="e">
        <f>+SUMIFS(#REF!,#REF!,"="&amp;A92,#REF!,"c",#REF!,"="&amp;'Resumen 4 CAR'!B92)</f>
        <v>#REF!</v>
      </c>
      <c r="J92" s="8" t="e">
        <f>+SUMIFS(#REF!,#REF!,"="&amp;A92,#REF!,"c",#REF!,"="&amp;'Resumen 4 CAR'!B92)</f>
        <v>#REF!</v>
      </c>
      <c r="K92" s="8" t="e">
        <f>+SUMIFS(#REF!,#REF!,"="&amp;A92,#REF!,"c",#REF!,"="&amp;'Resumen 4 CAR'!B92)</f>
        <v>#REF!</v>
      </c>
      <c r="L92" s="8" t="e">
        <f>+SUMIFS(#REF!,#REF!,"="&amp;A92,#REF!,"c",#REF!,"="&amp;'Resumen 4 CAR'!B92)</f>
        <v>#REF!</v>
      </c>
    </row>
    <row r="93" spans="1:12" x14ac:dyDescent="0.25">
      <c r="A93" s="7" t="s">
        <v>119</v>
      </c>
      <c r="B93" s="7">
        <v>11</v>
      </c>
      <c r="C93" s="7" t="s">
        <v>215</v>
      </c>
      <c r="D93" s="7"/>
      <c r="E93" s="7" t="s">
        <v>183</v>
      </c>
      <c r="F93" s="8" t="e">
        <f>+SUMIFS(#REF!,#REF!,"="&amp;A93,#REF!,"c",#REF!,"="&amp;'Resumen 4 CAR'!B93)</f>
        <v>#REF!</v>
      </c>
      <c r="G93" s="8" t="e">
        <f>+SUMIFS(#REF!,#REF!,"="&amp;A93,#REF!,"c",#REF!,"="&amp;'Resumen 4 CAR'!B93)</f>
        <v>#REF!</v>
      </c>
      <c r="H93" s="8" t="e">
        <f>+SUMIFS(#REF!,#REF!,"="&amp;A93,#REF!,"c",#REF!,"="&amp;'Resumen 4 CAR'!B93)</f>
        <v>#REF!</v>
      </c>
      <c r="I93" s="8" t="e">
        <f>+SUMIFS(#REF!,#REF!,"="&amp;A93,#REF!,"c",#REF!,"="&amp;'Resumen 4 CAR'!B93)</f>
        <v>#REF!</v>
      </c>
      <c r="J93" s="8" t="e">
        <f>+SUMIFS(#REF!,#REF!,"="&amp;A93,#REF!,"c",#REF!,"="&amp;'Resumen 4 CAR'!B93)</f>
        <v>#REF!</v>
      </c>
      <c r="K93" s="8" t="e">
        <f>+SUMIFS(#REF!,#REF!,"="&amp;A93,#REF!,"c",#REF!,"="&amp;'Resumen 4 CAR'!B93)</f>
        <v>#REF!</v>
      </c>
      <c r="L93" s="8" t="e">
        <f>+SUMIFS(#REF!,#REF!,"="&amp;A93,#REF!,"c",#REF!,"="&amp;'Resumen 4 CAR'!B93)</f>
        <v>#REF!</v>
      </c>
    </row>
    <row r="94" spans="1:12" x14ac:dyDescent="0.25">
      <c r="A94" s="7" t="s">
        <v>119</v>
      </c>
      <c r="B94" s="7">
        <v>16</v>
      </c>
      <c r="C94" s="7" t="s">
        <v>215</v>
      </c>
      <c r="D94" s="7"/>
      <c r="E94" s="7" t="s">
        <v>184</v>
      </c>
      <c r="F94" s="8" t="e">
        <f>+SUMIFS(#REF!,#REF!,"="&amp;A94,#REF!,"c",#REF!,"="&amp;'Resumen 4 CAR'!B94)</f>
        <v>#REF!</v>
      </c>
      <c r="G94" s="8" t="e">
        <f>+SUMIFS(#REF!,#REF!,"="&amp;A94,#REF!,"c",#REF!,"="&amp;'Resumen 4 CAR'!B94)</f>
        <v>#REF!</v>
      </c>
      <c r="H94" s="8" t="e">
        <f>+SUMIFS(#REF!,#REF!,"="&amp;A94,#REF!,"c",#REF!,"="&amp;'Resumen 4 CAR'!B94)</f>
        <v>#REF!</v>
      </c>
      <c r="I94" s="8" t="e">
        <f>+SUMIFS(#REF!,#REF!,"="&amp;A94,#REF!,"c",#REF!,"="&amp;'Resumen 4 CAR'!B94)</f>
        <v>#REF!</v>
      </c>
      <c r="J94" s="8" t="e">
        <f>+SUMIFS(#REF!,#REF!,"="&amp;A94,#REF!,"c",#REF!,"="&amp;'Resumen 4 CAR'!B94)</f>
        <v>#REF!</v>
      </c>
      <c r="K94" s="8" t="e">
        <f>+SUMIFS(#REF!,#REF!,"="&amp;A94,#REF!,"c",#REF!,"="&amp;'Resumen 4 CAR'!B94)</f>
        <v>#REF!</v>
      </c>
      <c r="L94" s="8" t="e">
        <f>+SUMIFS(#REF!,#REF!,"="&amp;A94,#REF!,"c",#REF!,"="&amp;'Resumen 4 CAR'!B94)</f>
        <v>#REF!</v>
      </c>
    </row>
    <row r="95" spans="1:12" x14ac:dyDescent="0.25">
      <c r="A95" s="7" t="s">
        <v>119</v>
      </c>
      <c r="B95" s="7">
        <v>10</v>
      </c>
      <c r="C95" s="7" t="s">
        <v>215</v>
      </c>
      <c r="D95" s="7"/>
      <c r="E95" s="7" t="s">
        <v>185</v>
      </c>
      <c r="F95" s="8" t="e">
        <f>+SUMIFS(#REF!,#REF!,"="&amp;A95,#REF!,"c",#REF!,"="&amp;'Resumen 4 CAR'!B95)</f>
        <v>#REF!</v>
      </c>
      <c r="G95" s="8" t="e">
        <f>+SUMIFS(#REF!,#REF!,"="&amp;A95,#REF!,"c",#REF!,"="&amp;'Resumen 4 CAR'!B95)</f>
        <v>#REF!</v>
      </c>
      <c r="H95" s="8" t="e">
        <f>+SUMIFS(#REF!,#REF!,"="&amp;A95,#REF!,"c",#REF!,"="&amp;'Resumen 4 CAR'!B95)</f>
        <v>#REF!</v>
      </c>
      <c r="I95" s="8" t="e">
        <f>+SUMIFS(#REF!,#REF!,"="&amp;A95,#REF!,"c",#REF!,"="&amp;'Resumen 4 CAR'!B95)</f>
        <v>#REF!</v>
      </c>
      <c r="J95" s="8" t="e">
        <f>+SUMIFS(#REF!,#REF!,"="&amp;A95,#REF!,"c",#REF!,"="&amp;'Resumen 4 CAR'!B95)</f>
        <v>#REF!</v>
      </c>
      <c r="K95" s="8" t="e">
        <f>+SUMIFS(#REF!,#REF!,"="&amp;A95,#REF!,"c",#REF!,"="&amp;'Resumen 4 CAR'!B95)</f>
        <v>#REF!</v>
      </c>
      <c r="L95" s="8" t="e">
        <f>+SUMIFS(#REF!,#REF!,"="&amp;A95,#REF!,"c",#REF!,"="&amp;'Resumen 4 CAR'!B95)</f>
        <v>#REF!</v>
      </c>
    </row>
    <row r="98" spans="1:12" x14ac:dyDescent="0.25">
      <c r="A98" s="118" t="s">
        <v>140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1:12" x14ac:dyDescent="0.25">
      <c r="A99" s="5" t="s">
        <v>124</v>
      </c>
      <c r="B99" s="5" t="s">
        <v>144</v>
      </c>
      <c r="C99" s="5" t="s">
        <v>126</v>
      </c>
      <c r="D99" s="5"/>
      <c r="E99" s="5" t="s">
        <v>145</v>
      </c>
      <c r="F99" s="9" t="s">
        <v>127</v>
      </c>
      <c r="G99" s="5" t="s">
        <v>128</v>
      </c>
      <c r="H99" s="5" t="s">
        <v>129</v>
      </c>
      <c r="I99" s="9" t="s">
        <v>130</v>
      </c>
      <c r="J99" s="9" t="s">
        <v>121</v>
      </c>
      <c r="K99" s="9" t="s">
        <v>131</v>
      </c>
      <c r="L99" s="9" t="s">
        <v>122</v>
      </c>
    </row>
    <row r="100" spans="1:12" x14ac:dyDescent="0.25">
      <c r="A100" s="7" t="s">
        <v>61</v>
      </c>
      <c r="B100" s="7">
        <v>11</v>
      </c>
      <c r="C100" s="7" t="s">
        <v>182</v>
      </c>
      <c r="D100" s="7"/>
      <c r="E100" s="7" t="s">
        <v>183</v>
      </c>
      <c r="F100" s="8" t="e">
        <f>+SUMIFS(#REF!,#REF!,"="&amp;A100,#REF!,"A",#REF!,"="&amp;'Resumen 4 CAR'!B100)</f>
        <v>#REF!</v>
      </c>
      <c r="G100" s="8" t="e">
        <f>+SUMIFS(#REF!,#REF!,"="&amp;A100,#REF!,"A",#REF!,"="&amp;'Resumen 4 CAR'!B100)</f>
        <v>#REF!</v>
      </c>
      <c r="H100" s="8" t="e">
        <f>+SUMIFS(#REF!,#REF!,"="&amp;A100,#REF!,"A",#REF!,"="&amp;'Resumen 4 CAR'!B100)</f>
        <v>#REF!</v>
      </c>
      <c r="I100" s="8" t="e">
        <f>+SUMIFS(#REF!,#REF!,"="&amp;A100,#REF!,"A",#REF!,"="&amp;'Resumen 4 CAR'!B100)</f>
        <v>#REF!</v>
      </c>
      <c r="J100" s="8" t="e">
        <f>+SUMIFS(#REF!,#REF!,"="&amp;A100,#REF!,"A",#REF!,"="&amp;'Resumen 4 CAR'!B100)</f>
        <v>#REF!</v>
      </c>
      <c r="K100" s="8" t="e">
        <f>+SUMIFS(#REF!,#REF!,"="&amp;A100,#REF!,"A",#REF!,"="&amp;'Resumen 4 CAR'!B100)</f>
        <v>#REF!</v>
      </c>
      <c r="L100" s="8" t="e">
        <f>+SUMIFS(#REF!,#REF!,"="&amp;A100,#REF!,"A",#REF!,"="&amp;'Resumen 4 CAR'!B100)</f>
        <v>#REF!</v>
      </c>
    </row>
    <row r="101" spans="1:12" x14ac:dyDescent="0.25">
      <c r="A101" s="7" t="s">
        <v>61</v>
      </c>
      <c r="B101" s="7">
        <v>16</v>
      </c>
      <c r="C101" s="7" t="s">
        <v>182</v>
      </c>
      <c r="D101" s="7"/>
      <c r="E101" s="7" t="s">
        <v>184</v>
      </c>
      <c r="F101" s="8" t="e">
        <f>+SUMIFS(#REF!,#REF!,"="&amp;A101,#REF!,"A",#REF!,"="&amp;'Resumen 4 CAR'!B101)</f>
        <v>#REF!</v>
      </c>
      <c r="G101" s="8" t="e">
        <f>+SUMIFS(#REF!,#REF!,"="&amp;A101,#REF!,"A",#REF!,"="&amp;'Resumen 4 CAR'!B101)</f>
        <v>#REF!</v>
      </c>
      <c r="H101" s="8" t="e">
        <f>+SUMIFS(#REF!,#REF!,"="&amp;A101,#REF!,"A",#REF!,"="&amp;'Resumen 4 CAR'!B101)</f>
        <v>#REF!</v>
      </c>
      <c r="I101" s="8" t="e">
        <f>+SUMIFS(#REF!,#REF!,"="&amp;A101,#REF!,"A",#REF!,"="&amp;'Resumen 4 CAR'!B101)</f>
        <v>#REF!</v>
      </c>
      <c r="J101" s="8" t="e">
        <f>+SUMIFS(#REF!,#REF!,"="&amp;A101,#REF!,"A",#REF!,"="&amp;'Resumen 4 CAR'!B101)</f>
        <v>#REF!</v>
      </c>
      <c r="K101" s="8" t="e">
        <f>+SUMIFS(#REF!,#REF!,"="&amp;A101,#REF!,"A",#REF!,"="&amp;'Resumen 4 CAR'!B101)</f>
        <v>#REF!</v>
      </c>
      <c r="L101" s="8" t="e">
        <f>+SUMIFS(#REF!,#REF!,"="&amp;A101,#REF!,"A",#REF!,"="&amp;'Resumen 4 CAR'!B101)</f>
        <v>#REF!</v>
      </c>
    </row>
    <row r="102" spans="1:12" x14ac:dyDescent="0.25">
      <c r="A102" s="7" t="s">
        <v>61</v>
      </c>
      <c r="B102" s="7">
        <v>10</v>
      </c>
      <c r="C102" s="7" t="s">
        <v>182</v>
      </c>
      <c r="D102" s="7"/>
      <c r="E102" s="7" t="s">
        <v>183</v>
      </c>
      <c r="F102" s="8" t="e">
        <f>+SUMIFS(#REF!,#REF!,"="&amp;A102,#REF!,"A",#REF!,"="&amp;'Resumen 4 CAR'!B102)</f>
        <v>#REF!</v>
      </c>
      <c r="G102" s="8" t="e">
        <f>+SUMIFS(#REF!,#REF!,"="&amp;A102,#REF!,"A",#REF!,"="&amp;'Resumen 4 CAR'!B102)</f>
        <v>#REF!</v>
      </c>
      <c r="H102" s="8" t="e">
        <f>+SUMIFS(#REF!,#REF!,"="&amp;A102,#REF!,"A",#REF!,"="&amp;'Resumen 4 CAR'!B102)</f>
        <v>#REF!</v>
      </c>
      <c r="I102" s="8" t="e">
        <f>+SUMIFS(#REF!,#REF!,"="&amp;A102,#REF!,"A",#REF!,"="&amp;'Resumen 4 CAR'!B102)</f>
        <v>#REF!</v>
      </c>
      <c r="J102" s="8" t="e">
        <f>+SUMIFS(#REF!,#REF!,"="&amp;A102,#REF!,"A",#REF!,"="&amp;'Resumen 4 CAR'!B102)</f>
        <v>#REF!</v>
      </c>
      <c r="K102" s="8" t="e">
        <f>+SUMIFS(#REF!,#REF!,"="&amp;A102,#REF!,"A",#REF!,"="&amp;'Resumen 4 CAR'!B102)</f>
        <v>#REF!</v>
      </c>
      <c r="L102" s="8" t="e">
        <f>+SUMIFS(#REF!,#REF!,"="&amp;A102,#REF!,"A",#REF!,"="&amp;'Resumen 4 CAR'!B102)</f>
        <v>#REF!</v>
      </c>
    </row>
    <row r="103" spans="1:12" x14ac:dyDescent="0.25">
      <c r="A103" s="7" t="s">
        <v>63</v>
      </c>
      <c r="B103" s="7">
        <v>11</v>
      </c>
      <c r="C103" s="7" t="s">
        <v>186</v>
      </c>
      <c r="D103" s="7"/>
      <c r="E103" s="7" t="s">
        <v>183</v>
      </c>
      <c r="F103" s="8" t="e">
        <f>+SUMIFS(#REF!,#REF!,"="&amp;A103,#REF!,"A",#REF!,"="&amp;'Resumen 4 CAR'!B103)</f>
        <v>#REF!</v>
      </c>
      <c r="G103" s="8" t="e">
        <f>+SUMIFS(#REF!,#REF!,"="&amp;A103,#REF!,"A",#REF!,"="&amp;'Resumen 4 CAR'!B103)</f>
        <v>#REF!</v>
      </c>
      <c r="H103" s="8" t="e">
        <f>+SUMIFS(#REF!,#REF!,"="&amp;A103,#REF!,"A",#REF!,"="&amp;'Resumen 4 CAR'!B103)</f>
        <v>#REF!</v>
      </c>
      <c r="I103" s="8" t="e">
        <f>+SUMIFS(#REF!,#REF!,"="&amp;A103,#REF!,"A",#REF!,"="&amp;'Resumen 4 CAR'!B103)</f>
        <v>#REF!</v>
      </c>
      <c r="J103" s="8" t="e">
        <f>+SUMIFS(#REF!,#REF!,"="&amp;A103,#REF!,"A",#REF!,"="&amp;'Resumen 4 CAR'!B103)</f>
        <v>#REF!</v>
      </c>
      <c r="K103" s="8" t="e">
        <f>+SUMIFS(#REF!,#REF!,"="&amp;A103,#REF!,"A",#REF!,"="&amp;'Resumen 4 CAR'!B103)</f>
        <v>#REF!</v>
      </c>
      <c r="L103" s="8" t="e">
        <f>+SUMIFS(#REF!,#REF!,"="&amp;A103,#REF!,"A",#REF!,"="&amp;'Resumen 4 CAR'!B103)</f>
        <v>#REF!</v>
      </c>
    </row>
    <row r="104" spans="1:12" x14ac:dyDescent="0.25">
      <c r="A104" s="7" t="s">
        <v>63</v>
      </c>
      <c r="B104" s="7">
        <v>16</v>
      </c>
      <c r="C104" s="7" t="s">
        <v>186</v>
      </c>
      <c r="D104" s="7"/>
      <c r="E104" s="7" t="s">
        <v>184</v>
      </c>
      <c r="F104" s="8" t="e">
        <f>+SUMIFS(#REF!,#REF!,"="&amp;A104,#REF!,"A",#REF!,"="&amp;'Resumen 4 CAR'!B104)</f>
        <v>#REF!</v>
      </c>
      <c r="G104" s="8" t="e">
        <f>+SUMIFS(#REF!,#REF!,"="&amp;A104,#REF!,"A",#REF!,"="&amp;'Resumen 4 CAR'!B104)</f>
        <v>#REF!</v>
      </c>
      <c r="H104" s="8" t="e">
        <f>+SUMIFS(#REF!,#REF!,"="&amp;A104,#REF!,"A",#REF!,"="&amp;'Resumen 4 CAR'!B104)</f>
        <v>#REF!</v>
      </c>
      <c r="I104" s="8" t="e">
        <f>+SUMIFS(#REF!,#REF!,"="&amp;A104,#REF!,"A",#REF!,"="&amp;'Resumen 4 CAR'!B104)</f>
        <v>#REF!</v>
      </c>
      <c r="J104" s="8" t="e">
        <f>+SUMIFS(#REF!,#REF!,"="&amp;A104,#REF!,"A",#REF!,"="&amp;'Resumen 4 CAR'!B104)</f>
        <v>#REF!</v>
      </c>
      <c r="K104" s="8" t="e">
        <f>+SUMIFS(#REF!,#REF!,"="&amp;A104,#REF!,"A",#REF!,"="&amp;'Resumen 4 CAR'!B104)</f>
        <v>#REF!</v>
      </c>
      <c r="L104" s="8" t="e">
        <f>+SUMIFS(#REF!,#REF!,"="&amp;A104,#REF!,"A",#REF!,"="&amp;'Resumen 4 CAR'!B104)</f>
        <v>#REF!</v>
      </c>
    </row>
    <row r="105" spans="1:12" x14ac:dyDescent="0.25">
      <c r="A105" s="7" t="s">
        <v>63</v>
      </c>
      <c r="B105" s="7">
        <v>10</v>
      </c>
      <c r="C105" s="7" t="s">
        <v>186</v>
      </c>
      <c r="D105" s="7"/>
      <c r="E105" s="7" t="s">
        <v>183</v>
      </c>
      <c r="F105" s="8" t="e">
        <f>+SUMIFS(#REF!,#REF!,"="&amp;A105,#REF!,"A",#REF!,"="&amp;'Resumen 4 CAR'!B105)</f>
        <v>#REF!</v>
      </c>
      <c r="G105" s="8" t="e">
        <f>+SUMIFS(#REF!,#REF!,"="&amp;A105,#REF!,"A",#REF!,"="&amp;'Resumen 4 CAR'!B105)</f>
        <v>#REF!</v>
      </c>
      <c r="H105" s="8" t="e">
        <f>+SUMIFS(#REF!,#REF!,"="&amp;A105,#REF!,"A",#REF!,"="&amp;'Resumen 4 CAR'!B105)</f>
        <v>#REF!</v>
      </c>
      <c r="I105" s="8" t="e">
        <f>+SUMIFS(#REF!,#REF!,"="&amp;A105,#REF!,"A",#REF!,"="&amp;'Resumen 4 CAR'!B105)</f>
        <v>#REF!</v>
      </c>
      <c r="J105" s="8" t="e">
        <f>+SUMIFS(#REF!,#REF!,"="&amp;A105,#REF!,"A",#REF!,"="&amp;'Resumen 4 CAR'!B105)</f>
        <v>#REF!</v>
      </c>
      <c r="K105" s="8" t="e">
        <f>+SUMIFS(#REF!,#REF!,"="&amp;A105,#REF!,"A",#REF!,"="&amp;'Resumen 4 CAR'!B105)</f>
        <v>#REF!</v>
      </c>
      <c r="L105" s="8" t="e">
        <f>+SUMIFS(#REF!,#REF!,"="&amp;A105,#REF!,"A",#REF!,"="&amp;'Resumen 4 CAR'!B105)</f>
        <v>#REF!</v>
      </c>
    </row>
    <row r="106" spans="1:12" x14ac:dyDescent="0.25">
      <c r="A106" s="7" t="s">
        <v>65</v>
      </c>
      <c r="B106" s="7">
        <v>11</v>
      </c>
      <c r="C106" s="7" t="s">
        <v>187</v>
      </c>
      <c r="D106" s="7"/>
      <c r="E106" s="7" t="s">
        <v>183</v>
      </c>
      <c r="F106" s="8" t="e">
        <f>+SUMIFS(#REF!,#REF!,"="&amp;A106,#REF!,"A",#REF!,"="&amp;'Resumen 4 CAR'!B106)</f>
        <v>#REF!</v>
      </c>
      <c r="G106" s="8" t="e">
        <f>+SUMIFS(#REF!,#REF!,"="&amp;A106,#REF!,"A",#REF!,"="&amp;'Resumen 4 CAR'!B106)</f>
        <v>#REF!</v>
      </c>
      <c r="H106" s="8" t="e">
        <f>+SUMIFS(#REF!,#REF!,"="&amp;A106,#REF!,"A",#REF!,"="&amp;'Resumen 4 CAR'!B106)</f>
        <v>#REF!</v>
      </c>
      <c r="I106" s="8" t="e">
        <f>+SUMIFS(#REF!,#REF!,"="&amp;A106,#REF!,"A",#REF!,"="&amp;'Resumen 4 CAR'!B106)</f>
        <v>#REF!</v>
      </c>
      <c r="J106" s="8" t="e">
        <f>+SUMIFS(#REF!,#REF!,"="&amp;A106,#REF!,"A",#REF!,"="&amp;'Resumen 4 CAR'!B106)</f>
        <v>#REF!</v>
      </c>
      <c r="K106" s="8" t="e">
        <f>+SUMIFS(#REF!,#REF!,"="&amp;A106,#REF!,"A",#REF!,"="&amp;'Resumen 4 CAR'!B106)</f>
        <v>#REF!</v>
      </c>
      <c r="L106" s="8" t="e">
        <f>+SUMIFS(#REF!,#REF!,"="&amp;A106,#REF!,"A",#REF!,"="&amp;'Resumen 4 CAR'!B106)</f>
        <v>#REF!</v>
      </c>
    </row>
    <row r="107" spans="1:12" x14ac:dyDescent="0.25">
      <c r="A107" s="7" t="s">
        <v>65</v>
      </c>
      <c r="B107" s="7">
        <v>16</v>
      </c>
      <c r="C107" s="7" t="s">
        <v>187</v>
      </c>
      <c r="D107" s="7"/>
      <c r="E107" s="7" t="s">
        <v>184</v>
      </c>
      <c r="F107" s="8" t="e">
        <f>+SUMIFS(#REF!,#REF!,"="&amp;A107,#REF!,"A",#REF!,"="&amp;'Resumen 4 CAR'!B107)</f>
        <v>#REF!</v>
      </c>
      <c r="G107" s="8" t="e">
        <f>+SUMIFS(#REF!,#REF!,"="&amp;A107,#REF!,"A",#REF!,"="&amp;'Resumen 4 CAR'!B107)</f>
        <v>#REF!</v>
      </c>
      <c r="H107" s="8" t="e">
        <f>+SUMIFS(#REF!,#REF!,"="&amp;A107,#REF!,"A",#REF!,"="&amp;'Resumen 4 CAR'!B107)</f>
        <v>#REF!</v>
      </c>
      <c r="I107" s="8" t="e">
        <f>+SUMIFS(#REF!,#REF!,"="&amp;A107,#REF!,"A",#REF!,"="&amp;'Resumen 4 CAR'!B107)</f>
        <v>#REF!</v>
      </c>
      <c r="J107" s="8" t="e">
        <f>+SUMIFS(#REF!,#REF!,"="&amp;A107,#REF!,"A",#REF!,"="&amp;'Resumen 4 CAR'!B107)</f>
        <v>#REF!</v>
      </c>
      <c r="K107" s="8" t="e">
        <f>+SUMIFS(#REF!,#REF!,"="&amp;A107,#REF!,"A",#REF!,"="&amp;'Resumen 4 CAR'!B107)</f>
        <v>#REF!</v>
      </c>
      <c r="L107" s="8" t="e">
        <f>+SUMIFS(#REF!,#REF!,"="&amp;A107,#REF!,"A",#REF!,"="&amp;'Resumen 4 CAR'!B107)</f>
        <v>#REF!</v>
      </c>
    </row>
    <row r="108" spans="1:12" x14ac:dyDescent="0.25">
      <c r="A108" s="7" t="s">
        <v>65</v>
      </c>
      <c r="B108" s="7">
        <v>10</v>
      </c>
      <c r="C108" s="7" t="s">
        <v>187</v>
      </c>
      <c r="D108" s="7"/>
      <c r="E108" s="7" t="s">
        <v>183</v>
      </c>
      <c r="F108" s="8" t="e">
        <f>+SUMIFS(#REF!,#REF!,"="&amp;A108,#REF!,"A",#REF!,"="&amp;'Resumen 4 CAR'!B108)</f>
        <v>#REF!</v>
      </c>
      <c r="G108" s="8" t="e">
        <f>+SUMIFS(#REF!,#REF!,"="&amp;A108,#REF!,"A",#REF!,"="&amp;'Resumen 4 CAR'!B108)</f>
        <v>#REF!</v>
      </c>
      <c r="H108" s="8" t="e">
        <f>+SUMIFS(#REF!,#REF!,"="&amp;A108,#REF!,"A",#REF!,"="&amp;'Resumen 4 CAR'!B108)</f>
        <v>#REF!</v>
      </c>
      <c r="I108" s="8" t="e">
        <f>+SUMIFS(#REF!,#REF!,"="&amp;A108,#REF!,"A",#REF!,"="&amp;'Resumen 4 CAR'!B108)</f>
        <v>#REF!</v>
      </c>
      <c r="J108" s="8" t="e">
        <f>+SUMIFS(#REF!,#REF!,"="&amp;A108,#REF!,"A",#REF!,"="&amp;'Resumen 4 CAR'!B108)</f>
        <v>#REF!</v>
      </c>
      <c r="K108" s="8" t="e">
        <f>+SUMIFS(#REF!,#REF!,"="&amp;A108,#REF!,"A",#REF!,"="&amp;'Resumen 4 CAR'!B108)</f>
        <v>#REF!</v>
      </c>
      <c r="L108" s="8" t="e">
        <f>+SUMIFS(#REF!,#REF!,"="&amp;A108,#REF!,"A",#REF!,"="&amp;'Resumen 4 CAR'!B108)</f>
        <v>#REF!</v>
      </c>
    </row>
    <row r="109" spans="1:12" x14ac:dyDescent="0.25">
      <c r="A109" s="7" t="s">
        <v>67</v>
      </c>
      <c r="B109" s="7">
        <v>11</v>
      </c>
      <c r="C109" s="7" t="s">
        <v>188</v>
      </c>
      <c r="D109" s="7"/>
      <c r="E109" s="7" t="s">
        <v>183</v>
      </c>
      <c r="F109" s="8" t="e">
        <f>+SUMIFS(#REF!,#REF!,"="&amp;A109,#REF!,"A",#REF!,"="&amp;'Resumen 4 CAR'!B109)</f>
        <v>#REF!</v>
      </c>
      <c r="G109" s="8" t="e">
        <f>+SUMIFS(#REF!,#REF!,"="&amp;A109,#REF!,"A",#REF!,"="&amp;'Resumen 4 CAR'!B109)</f>
        <v>#REF!</v>
      </c>
      <c r="H109" s="8" t="e">
        <f>+SUMIFS(#REF!,#REF!,"="&amp;A109,#REF!,"A",#REF!,"="&amp;'Resumen 4 CAR'!B109)</f>
        <v>#REF!</v>
      </c>
      <c r="I109" s="8" t="e">
        <f>+SUMIFS(#REF!,#REF!,"="&amp;A109,#REF!,"A",#REF!,"="&amp;'Resumen 4 CAR'!B109)</f>
        <v>#REF!</v>
      </c>
      <c r="J109" s="8" t="e">
        <f>+SUMIFS(#REF!,#REF!,"="&amp;A109,#REF!,"A",#REF!,"="&amp;'Resumen 4 CAR'!B109)</f>
        <v>#REF!</v>
      </c>
      <c r="K109" s="8" t="e">
        <f>+SUMIFS(#REF!,#REF!,"="&amp;A109,#REF!,"A",#REF!,"="&amp;'Resumen 4 CAR'!B109)</f>
        <v>#REF!</v>
      </c>
      <c r="L109" s="8" t="e">
        <f>+SUMIFS(#REF!,#REF!,"="&amp;A109,#REF!,"A",#REF!,"="&amp;'Resumen 4 CAR'!B109)</f>
        <v>#REF!</v>
      </c>
    </row>
    <row r="110" spans="1:12" x14ac:dyDescent="0.25">
      <c r="A110" s="7" t="s">
        <v>67</v>
      </c>
      <c r="B110" s="7">
        <v>16</v>
      </c>
      <c r="C110" s="7" t="s">
        <v>188</v>
      </c>
      <c r="D110" s="7"/>
      <c r="E110" s="7" t="s">
        <v>184</v>
      </c>
      <c r="F110" s="8" t="e">
        <f>+SUMIFS(#REF!,#REF!,"="&amp;A110,#REF!,"A",#REF!,"="&amp;'Resumen 4 CAR'!B110)</f>
        <v>#REF!</v>
      </c>
      <c r="G110" s="8" t="e">
        <f>+SUMIFS(#REF!,#REF!,"="&amp;A110,#REF!,"A",#REF!,"="&amp;'Resumen 4 CAR'!B110)</f>
        <v>#REF!</v>
      </c>
      <c r="H110" s="8" t="e">
        <f>+SUMIFS(#REF!,#REF!,"="&amp;A110,#REF!,"A",#REF!,"="&amp;'Resumen 4 CAR'!B110)</f>
        <v>#REF!</v>
      </c>
      <c r="I110" s="8" t="e">
        <f>+SUMIFS(#REF!,#REF!,"="&amp;A110,#REF!,"A",#REF!,"="&amp;'Resumen 4 CAR'!B110)</f>
        <v>#REF!</v>
      </c>
      <c r="J110" s="8" t="e">
        <f>+SUMIFS(#REF!,#REF!,"="&amp;A110,#REF!,"A",#REF!,"="&amp;'Resumen 4 CAR'!B110)</f>
        <v>#REF!</v>
      </c>
      <c r="K110" s="8" t="e">
        <f>+SUMIFS(#REF!,#REF!,"="&amp;A110,#REF!,"A",#REF!,"="&amp;'Resumen 4 CAR'!B110)</f>
        <v>#REF!</v>
      </c>
      <c r="L110" s="8" t="e">
        <f>+SUMIFS(#REF!,#REF!,"="&amp;A110,#REF!,"A",#REF!,"="&amp;'Resumen 4 CAR'!B110)</f>
        <v>#REF!</v>
      </c>
    </row>
    <row r="111" spans="1:12" x14ac:dyDescent="0.25">
      <c r="A111" s="7" t="s">
        <v>67</v>
      </c>
      <c r="B111" s="7">
        <v>10</v>
      </c>
      <c r="C111" s="7" t="s">
        <v>188</v>
      </c>
      <c r="D111" s="7"/>
      <c r="E111" s="7" t="s">
        <v>183</v>
      </c>
      <c r="F111" s="8" t="e">
        <f>+SUMIFS(#REF!,#REF!,"="&amp;A111,#REF!,"A",#REF!,"="&amp;'Resumen 4 CAR'!B111)</f>
        <v>#REF!</v>
      </c>
      <c r="G111" s="8" t="e">
        <f>+SUMIFS(#REF!,#REF!,"="&amp;A111,#REF!,"A",#REF!,"="&amp;'Resumen 4 CAR'!B111)</f>
        <v>#REF!</v>
      </c>
      <c r="H111" s="8" t="e">
        <f>+SUMIFS(#REF!,#REF!,"="&amp;A111,#REF!,"A",#REF!,"="&amp;'Resumen 4 CAR'!B111)</f>
        <v>#REF!</v>
      </c>
      <c r="I111" s="8" t="e">
        <f>+SUMIFS(#REF!,#REF!,"="&amp;A111,#REF!,"A",#REF!,"="&amp;'Resumen 4 CAR'!B111)</f>
        <v>#REF!</v>
      </c>
      <c r="J111" s="8" t="e">
        <f>+SUMIFS(#REF!,#REF!,"="&amp;A111,#REF!,"A",#REF!,"="&amp;'Resumen 4 CAR'!B111)</f>
        <v>#REF!</v>
      </c>
      <c r="K111" s="8" t="e">
        <f>+SUMIFS(#REF!,#REF!,"="&amp;A111,#REF!,"A",#REF!,"="&amp;'Resumen 4 CAR'!B111)</f>
        <v>#REF!</v>
      </c>
      <c r="L111" s="8" t="e">
        <f>+SUMIFS(#REF!,#REF!,"="&amp;A111,#REF!,"A",#REF!,"="&amp;'Resumen 4 CAR'!B111)</f>
        <v>#REF!</v>
      </c>
    </row>
    <row r="112" spans="1:12" x14ac:dyDescent="0.25">
      <c r="A112" s="7" t="s">
        <v>69</v>
      </c>
      <c r="B112" s="7">
        <v>11</v>
      </c>
      <c r="C112" s="7" t="s">
        <v>189</v>
      </c>
      <c r="D112" s="7"/>
      <c r="E112" s="7" t="s">
        <v>183</v>
      </c>
      <c r="F112" s="8" t="e">
        <f>+SUMIFS(#REF!,#REF!,"="&amp;A112,#REF!,"A",#REF!,"="&amp;'Resumen 4 CAR'!B112)</f>
        <v>#REF!</v>
      </c>
      <c r="G112" s="8" t="e">
        <f>+SUMIFS(#REF!,#REF!,"="&amp;A112,#REF!,"A",#REF!,"="&amp;'Resumen 4 CAR'!B112)</f>
        <v>#REF!</v>
      </c>
      <c r="H112" s="8" t="e">
        <f>+SUMIFS(#REF!,#REF!,"="&amp;A112,#REF!,"A",#REF!,"="&amp;'Resumen 4 CAR'!B112)</f>
        <v>#REF!</v>
      </c>
      <c r="I112" s="8" t="e">
        <f>+SUMIFS(#REF!,#REF!,"="&amp;A112,#REF!,"A",#REF!,"="&amp;'Resumen 4 CAR'!B112)</f>
        <v>#REF!</v>
      </c>
      <c r="J112" s="8" t="e">
        <f>+SUMIFS(#REF!,#REF!,"="&amp;A112,#REF!,"A",#REF!,"="&amp;'Resumen 4 CAR'!B112)</f>
        <v>#REF!</v>
      </c>
      <c r="K112" s="8" t="e">
        <f>+SUMIFS(#REF!,#REF!,"="&amp;A112,#REF!,"A",#REF!,"="&amp;'Resumen 4 CAR'!B112)</f>
        <v>#REF!</v>
      </c>
      <c r="L112" s="8" t="e">
        <f>+SUMIFS(#REF!,#REF!,"="&amp;A112,#REF!,"A",#REF!,"="&amp;'Resumen 4 CAR'!B112)</f>
        <v>#REF!</v>
      </c>
    </row>
    <row r="113" spans="1:12" x14ac:dyDescent="0.25">
      <c r="A113" s="7" t="s">
        <v>69</v>
      </c>
      <c r="B113" s="7">
        <v>16</v>
      </c>
      <c r="C113" s="7" t="s">
        <v>189</v>
      </c>
      <c r="D113" s="7"/>
      <c r="E113" s="7" t="s">
        <v>184</v>
      </c>
      <c r="F113" s="8" t="e">
        <f>+SUMIFS(#REF!,#REF!,"="&amp;A113,#REF!,"A",#REF!,"="&amp;'Resumen 4 CAR'!B113)</f>
        <v>#REF!</v>
      </c>
      <c r="G113" s="8" t="e">
        <f>+SUMIFS(#REF!,#REF!,"="&amp;A113,#REF!,"A",#REF!,"="&amp;'Resumen 4 CAR'!B113)</f>
        <v>#REF!</v>
      </c>
      <c r="H113" s="8" t="e">
        <f>+SUMIFS(#REF!,#REF!,"="&amp;A113,#REF!,"A",#REF!,"="&amp;'Resumen 4 CAR'!B113)</f>
        <v>#REF!</v>
      </c>
      <c r="I113" s="8" t="e">
        <f>+SUMIFS(#REF!,#REF!,"="&amp;A113,#REF!,"A",#REF!,"="&amp;'Resumen 4 CAR'!B113)</f>
        <v>#REF!</v>
      </c>
      <c r="J113" s="8" t="e">
        <f>+SUMIFS(#REF!,#REF!,"="&amp;A113,#REF!,"A",#REF!,"="&amp;'Resumen 4 CAR'!B113)</f>
        <v>#REF!</v>
      </c>
      <c r="K113" s="8" t="e">
        <f>+SUMIFS(#REF!,#REF!,"="&amp;A113,#REF!,"A",#REF!,"="&amp;'Resumen 4 CAR'!B113)</f>
        <v>#REF!</v>
      </c>
      <c r="L113" s="8" t="e">
        <f>+SUMIFS(#REF!,#REF!,"="&amp;A113,#REF!,"A",#REF!,"="&amp;'Resumen 4 CAR'!B113)</f>
        <v>#REF!</v>
      </c>
    </row>
    <row r="114" spans="1:12" x14ac:dyDescent="0.25">
      <c r="A114" s="7" t="s">
        <v>69</v>
      </c>
      <c r="B114" s="7">
        <v>10</v>
      </c>
      <c r="C114" s="7" t="s">
        <v>189</v>
      </c>
      <c r="D114" s="7"/>
      <c r="E114" s="7" t="s">
        <v>183</v>
      </c>
      <c r="F114" s="8" t="e">
        <f>+SUMIFS(#REF!,#REF!,"="&amp;A114,#REF!,"A",#REF!,"="&amp;'Resumen 4 CAR'!B114)</f>
        <v>#REF!</v>
      </c>
      <c r="G114" s="8" t="e">
        <f>+SUMIFS(#REF!,#REF!,"="&amp;A114,#REF!,"A",#REF!,"="&amp;'Resumen 4 CAR'!B114)</f>
        <v>#REF!</v>
      </c>
      <c r="H114" s="8" t="e">
        <f>+SUMIFS(#REF!,#REF!,"="&amp;A114,#REF!,"A",#REF!,"="&amp;'Resumen 4 CAR'!B114)</f>
        <v>#REF!</v>
      </c>
      <c r="I114" s="8" t="e">
        <f>+SUMIFS(#REF!,#REF!,"="&amp;A114,#REF!,"A",#REF!,"="&amp;'Resumen 4 CAR'!B114)</f>
        <v>#REF!</v>
      </c>
      <c r="J114" s="8" t="e">
        <f>+SUMIFS(#REF!,#REF!,"="&amp;A114,#REF!,"A",#REF!,"="&amp;'Resumen 4 CAR'!B114)</f>
        <v>#REF!</v>
      </c>
      <c r="K114" s="8" t="e">
        <f>+SUMIFS(#REF!,#REF!,"="&amp;A114,#REF!,"A",#REF!,"="&amp;'Resumen 4 CAR'!B114)</f>
        <v>#REF!</v>
      </c>
      <c r="L114" s="8" t="e">
        <f>+SUMIFS(#REF!,#REF!,"="&amp;A114,#REF!,"A",#REF!,"="&amp;'Resumen 4 CAR'!B114)</f>
        <v>#REF!</v>
      </c>
    </row>
    <row r="115" spans="1:12" x14ac:dyDescent="0.25">
      <c r="A115" s="7" t="s">
        <v>71</v>
      </c>
      <c r="B115" s="7">
        <v>11</v>
      </c>
      <c r="C115" s="7" t="s">
        <v>190</v>
      </c>
      <c r="D115" s="7"/>
      <c r="E115" s="7" t="s">
        <v>183</v>
      </c>
      <c r="F115" s="8" t="e">
        <f>+SUMIFS(#REF!,#REF!,"="&amp;A115,#REF!,"A",#REF!,"="&amp;'Resumen 4 CAR'!B115)</f>
        <v>#REF!</v>
      </c>
      <c r="G115" s="8" t="e">
        <f>+SUMIFS(#REF!,#REF!,"="&amp;A115,#REF!,"A",#REF!,"="&amp;'Resumen 4 CAR'!B115)</f>
        <v>#REF!</v>
      </c>
      <c r="H115" s="8" t="e">
        <f>+SUMIFS(#REF!,#REF!,"="&amp;A115,#REF!,"A",#REF!,"="&amp;'Resumen 4 CAR'!B115)</f>
        <v>#REF!</v>
      </c>
      <c r="I115" s="8" t="e">
        <f>+SUMIFS(#REF!,#REF!,"="&amp;A115,#REF!,"A",#REF!,"="&amp;'Resumen 4 CAR'!B115)</f>
        <v>#REF!</v>
      </c>
      <c r="J115" s="8" t="e">
        <f>+SUMIFS(#REF!,#REF!,"="&amp;A115,#REF!,"A",#REF!,"="&amp;'Resumen 4 CAR'!B115)</f>
        <v>#REF!</v>
      </c>
      <c r="K115" s="8" t="e">
        <f>+SUMIFS(#REF!,#REF!,"="&amp;A115,#REF!,"A",#REF!,"="&amp;'Resumen 4 CAR'!B115)</f>
        <v>#REF!</v>
      </c>
      <c r="L115" s="8" t="e">
        <f>+SUMIFS(#REF!,#REF!,"="&amp;A115,#REF!,"A",#REF!,"="&amp;'Resumen 4 CAR'!B115)</f>
        <v>#REF!</v>
      </c>
    </row>
    <row r="116" spans="1:12" x14ac:dyDescent="0.25">
      <c r="A116" s="7" t="s">
        <v>71</v>
      </c>
      <c r="B116" s="7">
        <v>16</v>
      </c>
      <c r="C116" s="7" t="s">
        <v>190</v>
      </c>
      <c r="D116" s="7"/>
      <c r="E116" s="7" t="s">
        <v>184</v>
      </c>
      <c r="F116" s="8" t="e">
        <f>+SUMIFS(#REF!,#REF!,"="&amp;A116,#REF!,"A",#REF!,"="&amp;'Resumen 4 CAR'!B116)</f>
        <v>#REF!</v>
      </c>
      <c r="G116" s="8" t="e">
        <f>+SUMIFS(#REF!,#REF!,"="&amp;A116,#REF!,"A",#REF!,"="&amp;'Resumen 4 CAR'!B116)</f>
        <v>#REF!</v>
      </c>
      <c r="H116" s="8" t="e">
        <f>+SUMIFS(#REF!,#REF!,"="&amp;A116,#REF!,"A",#REF!,"="&amp;'Resumen 4 CAR'!B116)</f>
        <v>#REF!</v>
      </c>
      <c r="I116" s="8" t="e">
        <f>+SUMIFS(#REF!,#REF!,"="&amp;A116,#REF!,"A",#REF!,"="&amp;'Resumen 4 CAR'!B116)</f>
        <v>#REF!</v>
      </c>
      <c r="J116" s="8" t="e">
        <f>+SUMIFS(#REF!,#REF!,"="&amp;A116,#REF!,"A",#REF!,"="&amp;'Resumen 4 CAR'!B116)</f>
        <v>#REF!</v>
      </c>
      <c r="K116" s="8" t="e">
        <f>+SUMIFS(#REF!,#REF!,"="&amp;A116,#REF!,"A",#REF!,"="&amp;'Resumen 4 CAR'!B116)</f>
        <v>#REF!</v>
      </c>
      <c r="L116" s="8" t="e">
        <f>+SUMIFS(#REF!,#REF!,"="&amp;A116,#REF!,"A",#REF!,"="&amp;'Resumen 4 CAR'!B116)</f>
        <v>#REF!</v>
      </c>
    </row>
    <row r="117" spans="1:12" x14ac:dyDescent="0.25">
      <c r="A117" s="7" t="s">
        <v>71</v>
      </c>
      <c r="B117" s="7">
        <v>10</v>
      </c>
      <c r="C117" s="7" t="s">
        <v>190</v>
      </c>
      <c r="D117" s="7"/>
      <c r="E117" s="7" t="s">
        <v>183</v>
      </c>
      <c r="F117" s="8" t="e">
        <f>+SUMIFS(#REF!,#REF!,"="&amp;A117,#REF!,"A",#REF!,"="&amp;'Resumen 4 CAR'!B117)</f>
        <v>#REF!</v>
      </c>
      <c r="G117" s="8" t="e">
        <f>+SUMIFS(#REF!,#REF!,"="&amp;A117,#REF!,"A",#REF!,"="&amp;'Resumen 4 CAR'!B117)</f>
        <v>#REF!</v>
      </c>
      <c r="H117" s="8" t="e">
        <f>+SUMIFS(#REF!,#REF!,"="&amp;A117,#REF!,"A",#REF!,"="&amp;'Resumen 4 CAR'!B117)</f>
        <v>#REF!</v>
      </c>
      <c r="I117" s="8" t="e">
        <f>+SUMIFS(#REF!,#REF!,"="&amp;A117,#REF!,"A",#REF!,"="&amp;'Resumen 4 CAR'!B117)</f>
        <v>#REF!</v>
      </c>
      <c r="J117" s="8" t="e">
        <f>+SUMIFS(#REF!,#REF!,"="&amp;A117,#REF!,"A",#REF!,"="&amp;'Resumen 4 CAR'!B117)</f>
        <v>#REF!</v>
      </c>
      <c r="K117" s="8" t="e">
        <f>+SUMIFS(#REF!,#REF!,"="&amp;A117,#REF!,"A",#REF!,"="&amp;'Resumen 4 CAR'!B117)</f>
        <v>#REF!</v>
      </c>
      <c r="L117" s="8" t="e">
        <f>+SUMIFS(#REF!,#REF!,"="&amp;A117,#REF!,"A",#REF!,"="&amp;'Resumen 4 CAR'!B117)</f>
        <v>#REF!</v>
      </c>
    </row>
    <row r="118" spans="1:12" x14ac:dyDescent="0.25">
      <c r="A118" s="7" t="s">
        <v>73</v>
      </c>
      <c r="B118" s="7">
        <v>11</v>
      </c>
      <c r="C118" s="7" t="s">
        <v>191</v>
      </c>
      <c r="D118" s="7"/>
      <c r="E118" s="7" t="s">
        <v>183</v>
      </c>
      <c r="F118" s="8" t="e">
        <f>+SUMIFS(#REF!,#REF!,"="&amp;A118,#REF!,"A",#REF!,"="&amp;'Resumen 4 CAR'!B118)</f>
        <v>#REF!</v>
      </c>
      <c r="G118" s="8" t="e">
        <f>+SUMIFS(#REF!,#REF!,"="&amp;A118,#REF!,"A",#REF!,"="&amp;'Resumen 4 CAR'!B118)</f>
        <v>#REF!</v>
      </c>
      <c r="H118" s="8" t="e">
        <f>+SUMIFS(#REF!,#REF!,"="&amp;A118,#REF!,"A",#REF!,"="&amp;'Resumen 4 CAR'!B118)</f>
        <v>#REF!</v>
      </c>
      <c r="I118" s="8" t="e">
        <f>+SUMIFS(#REF!,#REF!,"="&amp;A118,#REF!,"A",#REF!,"="&amp;'Resumen 4 CAR'!B118)</f>
        <v>#REF!</v>
      </c>
      <c r="J118" s="8" t="e">
        <f>+SUMIFS(#REF!,#REF!,"="&amp;A118,#REF!,"A",#REF!,"="&amp;'Resumen 4 CAR'!B118)</f>
        <v>#REF!</v>
      </c>
      <c r="K118" s="8" t="e">
        <f>+SUMIFS(#REF!,#REF!,"="&amp;A118,#REF!,"A",#REF!,"="&amp;'Resumen 4 CAR'!B118)</f>
        <v>#REF!</v>
      </c>
      <c r="L118" s="8" t="e">
        <f>+SUMIFS(#REF!,#REF!,"="&amp;A118,#REF!,"A",#REF!,"="&amp;'Resumen 4 CAR'!B118)</f>
        <v>#REF!</v>
      </c>
    </row>
    <row r="119" spans="1:12" x14ac:dyDescent="0.25">
      <c r="A119" s="7" t="s">
        <v>73</v>
      </c>
      <c r="B119" s="7">
        <v>16</v>
      </c>
      <c r="C119" s="7" t="s">
        <v>191</v>
      </c>
      <c r="D119" s="7"/>
      <c r="E119" s="7" t="s">
        <v>184</v>
      </c>
      <c r="F119" s="8" t="e">
        <f>+SUMIFS(#REF!,#REF!,"="&amp;A119,#REF!,"A",#REF!,"="&amp;'Resumen 4 CAR'!B119)</f>
        <v>#REF!</v>
      </c>
      <c r="G119" s="8" t="e">
        <f>+SUMIFS(#REF!,#REF!,"="&amp;A119,#REF!,"A",#REF!,"="&amp;'Resumen 4 CAR'!B119)</f>
        <v>#REF!</v>
      </c>
      <c r="H119" s="8" t="e">
        <f>+SUMIFS(#REF!,#REF!,"="&amp;A119,#REF!,"A",#REF!,"="&amp;'Resumen 4 CAR'!B119)</f>
        <v>#REF!</v>
      </c>
      <c r="I119" s="8" t="e">
        <f>+SUMIFS(#REF!,#REF!,"="&amp;A119,#REF!,"A",#REF!,"="&amp;'Resumen 4 CAR'!B119)</f>
        <v>#REF!</v>
      </c>
      <c r="J119" s="8" t="e">
        <f>+SUMIFS(#REF!,#REF!,"="&amp;A119,#REF!,"A",#REF!,"="&amp;'Resumen 4 CAR'!B119)</f>
        <v>#REF!</v>
      </c>
      <c r="K119" s="8" t="e">
        <f>+SUMIFS(#REF!,#REF!,"="&amp;A119,#REF!,"A",#REF!,"="&amp;'Resumen 4 CAR'!B119)</f>
        <v>#REF!</v>
      </c>
      <c r="L119" s="8" t="e">
        <f>+SUMIFS(#REF!,#REF!,"="&amp;A119,#REF!,"A",#REF!,"="&amp;'Resumen 4 CAR'!B119)</f>
        <v>#REF!</v>
      </c>
    </row>
    <row r="120" spans="1:12" x14ac:dyDescent="0.25">
      <c r="A120" s="7" t="s">
        <v>73</v>
      </c>
      <c r="B120" s="7">
        <v>10</v>
      </c>
      <c r="C120" s="7" t="s">
        <v>191</v>
      </c>
      <c r="D120" s="7"/>
      <c r="E120" s="7" t="s">
        <v>183</v>
      </c>
      <c r="F120" s="8" t="e">
        <f>+SUMIFS(#REF!,#REF!,"="&amp;A120,#REF!,"A",#REF!,"="&amp;'Resumen 4 CAR'!B120)</f>
        <v>#REF!</v>
      </c>
      <c r="G120" s="8" t="e">
        <f>+SUMIFS(#REF!,#REF!,"="&amp;A120,#REF!,"A",#REF!,"="&amp;'Resumen 4 CAR'!B120)</f>
        <v>#REF!</v>
      </c>
      <c r="H120" s="8" t="e">
        <f>+SUMIFS(#REF!,#REF!,"="&amp;A120,#REF!,"A",#REF!,"="&amp;'Resumen 4 CAR'!B120)</f>
        <v>#REF!</v>
      </c>
      <c r="I120" s="8" t="e">
        <f>+SUMIFS(#REF!,#REF!,"="&amp;A120,#REF!,"A",#REF!,"="&amp;'Resumen 4 CAR'!B120)</f>
        <v>#REF!</v>
      </c>
      <c r="J120" s="8" t="e">
        <f>+SUMIFS(#REF!,#REF!,"="&amp;A120,#REF!,"A",#REF!,"="&amp;'Resumen 4 CAR'!B120)</f>
        <v>#REF!</v>
      </c>
      <c r="K120" s="8" t="e">
        <f>+SUMIFS(#REF!,#REF!,"="&amp;A120,#REF!,"A",#REF!,"="&amp;'Resumen 4 CAR'!B120)</f>
        <v>#REF!</v>
      </c>
      <c r="L120" s="8" t="e">
        <f>+SUMIFS(#REF!,#REF!,"="&amp;A120,#REF!,"A",#REF!,"="&amp;'Resumen 4 CAR'!B120)</f>
        <v>#REF!</v>
      </c>
    </row>
    <row r="121" spans="1:12" x14ac:dyDescent="0.25">
      <c r="A121" s="7" t="s">
        <v>75</v>
      </c>
      <c r="B121" s="7">
        <v>11</v>
      </c>
      <c r="C121" s="7" t="s">
        <v>192</v>
      </c>
      <c r="D121" s="7"/>
      <c r="E121" s="7" t="s">
        <v>183</v>
      </c>
      <c r="F121" s="8" t="e">
        <f>+SUMIFS(#REF!,#REF!,"="&amp;A121,#REF!,"A",#REF!,"="&amp;'Resumen 4 CAR'!B121)</f>
        <v>#REF!</v>
      </c>
      <c r="G121" s="8" t="e">
        <f>+SUMIFS(#REF!,#REF!,"="&amp;A121,#REF!,"A",#REF!,"="&amp;'Resumen 4 CAR'!B121)</f>
        <v>#REF!</v>
      </c>
      <c r="H121" s="8" t="e">
        <f>+SUMIFS(#REF!,#REF!,"="&amp;A121,#REF!,"A",#REF!,"="&amp;'Resumen 4 CAR'!B121)</f>
        <v>#REF!</v>
      </c>
      <c r="I121" s="8" t="e">
        <f>+SUMIFS(#REF!,#REF!,"="&amp;A121,#REF!,"A",#REF!,"="&amp;'Resumen 4 CAR'!B121)</f>
        <v>#REF!</v>
      </c>
      <c r="J121" s="8" t="e">
        <f>+SUMIFS(#REF!,#REF!,"="&amp;A121,#REF!,"A",#REF!,"="&amp;'Resumen 4 CAR'!B121)</f>
        <v>#REF!</v>
      </c>
      <c r="K121" s="8" t="e">
        <f>+SUMIFS(#REF!,#REF!,"="&amp;A121,#REF!,"A",#REF!,"="&amp;'Resumen 4 CAR'!B121)</f>
        <v>#REF!</v>
      </c>
      <c r="L121" s="8" t="e">
        <f>+SUMIFS(#REF!,#REF!,"="&amp;A121,#REF!,"A",#REF!,"="&amp;'Resumen 4 CAR'!B121)</f>
        <v>#REF!</v>
      </c>
    </row>
    <row r="122" spans="1:12" x14ac:dyDescent="0.25">
      <c r="A122" s="7" t="s">
        <v>75</v>
      </c>
      <c r="B122" s="7">
        <v>16</v>
      </c>
      <c r="C122" s="7" t="s">
        <v>192</v>
      </c>
      <c r="D122" s="7"/>
      <c r="E122" s="7" t="s">
        <v>184</v>
      </c>
      <c r="F122" s="8" t="e">
        <f>+SUMIFS(#REF!,#REF!,"="&amp;A122,#REF!,"A",#REF!,"="&amp;'Resumen 4 CAR'!B122)</f>
        <v>#REF!</v>
      </c>
      <c r="G122" s="8" t="e">
        <f>+SUMIFS(#REF!,#REF!,"="&amp;A122,#REF!,"A",#REF!,"="&amp;'Resumen 4 CAR'!B122)</f>
        <v>#REF!</v>
      </c>
      <c r="H122" s="8" t="e">
        <f>+SUMIFS(#REF!,#REF!,"="&amp;A122,#REF!,"A",#REF!,"="&amp;'Resumen 4 CAR'!B122)</f>
        <v>#REF!</v>
      </c>
      <c r="I122" s="8" t="e">
        <f>+SUMIFS(#REF!,#REF!,"="&amp;A122,#REF!,"A",#REF!,"="&amp;'Resumen 4 CAR'!B122)</f>
        <v>#REF!</v>
      </c>
      <c r="J122" s="8" t="e">
        <f>+SUMIFS(#REF!,#REF!,"="&amp;A122,#REF!,"A",#REF!,"="&amp;'Resumen 4 CAR'!B122)</f>
        <v>#REF!</v>
      </c>
      <c r="K122" s="8" t="e">
        <f>+SUMIFS(#REF!,#REF!,"="&amp;A122,#REF!,"A",#REF!,"="&amp;'Resumen 4 CAR'!B122)</f>
        <v>#REF!</v>
      </c>
      <c r="L122" s="8" t="e">
        <f>+SUMIFS(#REF!,#REF!,"="&amp;A122,#REF!,"A",#REF!,"="&amp;'Resumen 4 CAR'!B122)</f>
        <v>#REF!</v>
      </c>
    </row>
    <row r="123" spans="1:12" x14ac:dyDescent="0.25">
      <c r="A123" s="7" t="s">
        <v>75</v>
      </c>
      <c r="B123" s="7">
        <v>10</v>
      </c>
      <c r="C123" s="7" t="s">
        <v>192</v>
      </c>
      <c r="D123" s="7"/>
      <c r="E123" s="7" t="s">
        <v>183</v>
      </c>
      <c r="F123" s="8" t="e">
        <f>+SUMIFS(#REF!,#REF!,"="&amp;A123,#REF!,"A",#REF!,"="&amp;'Resumen 4 CAR'!B123)</f>
        <v>#REF!</v>
      </c>
      <c r="G123" s="8" t="e">
        <f>+SUMIFS(#REF!,#REF!,"="&amp;A123,#REF!,"A",#REF!,"="&amp;'Resumen 4 CAR'!B123)</f>
        <v>#REF!</v>
      </c>
      <c r="H123" s="8" t="e">
        <f>+SUMIFS(#REF!,#REF!,"="&amp;A123,#REF!,"A",#REF!,"="&amp;'Resumen 4 CAR'!B123)</f>
        <v>#REF!</v>
      </c>
      <c r="I123" s="8" t="e">
        <f>+SUMIFS(#REF!,#REF!,"="&amp;A123,#REF!,"A",#REF!,"="&amp;'Resumen 4 CAR'!B123)</f>
        <v>#REF!</v>
      </c>
      <c r="J123" s="8" t="e">
        <f>+SUMIFS(#REF!,#REF!,"="&amp;A123,#REF!,"A",#REF!,"="&amp;'Resumen 4 CAR'!B123)</f>
        <v>#REF!</v>
      </c>
      <c r="K123" s="8" t="e">
        <f>+SUMIFS(#REF!,#REF!,"="&amp;A123,#REF!,"A",#REF!,"="&amp;'Resumen 4 CAR'!B123)</f>
        <v>#REF!</v>
      </c>
      <c r="L123" s="8" t="e">
        <f>+SUMIFS(#REF!,#REF!,"="&amp;A123,#REF!,"A",#REF!,"="&amp;'Resumen 4 CAR'!B123)</f>
        <v>#REF!</v>
      </c>
    </row>
    <row r="124" spans="1:12" x14ac:dyDescent="0.25">
      <c r="A124" s="7" t="s">
        <v>77</v>
      </c>
      <c r="B124" s="7">
        <v>11</v>
      </c>
      <c r="C124" s="7" t="s">
        <v>193</v>
      </c>
      <c r="D124" s="7"/>
      <c r="E124" s="7" t="s">
        <v>183</v>
      </c>
      <c r="F124" s="8" t="e">
        <f>+SUMIFS(#REF!,#REF!,"="&amp;A124,#REF!,"A",#REF!,"="&amp;'Resumen 4 CAR'!B124)</f>
        <v>#REF!</v>
      </c>
      <c r="G124" s="8" t="e">
        <f>+SUMIFS(#REF!,#REF!,"="&amp;A124,#REF!,"A",#REF!,"="&amp;'Resumen 4 CAR'!B124)</f>
        <v>#REF!</v>
      </c>
      <c r="H124" s="8" t="e">
        <f>+SUMIFS(#REF!,#REF!,"="&amp;A124,#REF!,"A",#REF!,"="&amp;'Resumen 4 CAR'!B124)</f>
        <v>#REF!</v>
      </c>
      <c r="I124" s="8" t="e">
        <f>+SUMIFS(#REF!,#REF!,"="&amp;A124,#REF!,"A",#REF!,"="&amp;'Resumen 4 CAR'!B124)</f>
        <v>#REF!</v>
      </c>
      <c r="J124" s="8" t="e">
        <f>+SUMIFS(#REF!,#REF!,"="&amp;A124,#REF!,"A",#REF!,"="&amp;'Resumen 4 CAR'!B124)</f>
        <v>#REF!</v>
      </c>
      <c r="K124" s="8" t="e">
        <f>+SUMIFS(#REF!,#REF!,"="&amp;A124,#REF!,"A",#REF!,"="&amp;'Resumen 4 CAR'!B124)</f>
        <v>#REF!</v>
      </c>
      <c r="L124" s="8" t="e">
        <f>+SUMIFS(#REF!,#REF!,"="&amp;A124,#REF!,"A",#REF!,"="&amp;'Resumen 4 CAR'!B124)</f>
        <v>#REF!</v>
      </c>
    </row>
    <row r="125" spans="1:12" x14ac:dyDescent="0.25">
      <c r="A125" s="7" t="s">
        <v>77</v>
      </c>
      <c r="B125" s="7">
        <v>16</v>
      </c>
      <c r="C125" s="7" t="s">
        <v>193</v>
      </c>
      <c r="D125" s="7"/>
      <c r="E125" s="7" t="s">
        <v>184</v>
      </c>
      <c r="F125" s="8" t="e">
        <f>+SUMIFS(#REF!,#REF!,"="&amp;A125,#REF!,"A",#REF!,"="&amp;'Resumen 4 CAR'!B125)</f>
        <v>#REF!</v>
      </c>
      <c r="G125" s="8" t="e">
        <f>+SUMIFS(#REF!,#REF!,"="&amp;A125,#REF!,"A",#REF!,"="&amp;'Resumen 4 CAR'!B125)</f>
        <v>#REF!</v>
      </c>
      <c r="H125" s="8" t="e">
        <f>+SUMIFS(#REF!,#REF!,"="&amp;A125,#REF!,"A",#REF!,"="&amp;'Resumen 4 CAR'!B125)</f>
        <v>#REF!</v>
      </c>
      <c r="I125" s="8" t="e">
        <f>+SUMIFS(#REF!,#REF!,"="&amp;A125,#REF!,"A",#REF!,"="&amp;'Resumen 4 CAR'!B125)</f>
        <v>#REF!</v>
      </c>
      <c r="J125" s="8" t="e">
        <f>+SUMIFS(#REF!,#REF!,"="&amp;A125,#REF!,"A",#REF!,"="&amp;'Resumen 4 CAR'!B125)</f>
        <v>#REF!</v>
      </c>
      <c r="K125" s="8" t="e">
        <f>+SUMIFS(#REF!,#REF!,"="&amp;A125,#REF!,"A",#REF!,"="&amp;'Resumen 4 CAR'!B125)</f>
        <v>#REF!</v>
      </c>
      <c r="L125" s="8" t="e">
        <f>+SUMIFS(#REF!,#REF!,"="&amp;A125,#REF!,"A",#REF!,"="&amp;'Resumen 4 CAR'!B125)</f>
        <v>#REF!</v>
      </c>
    </row>
    <row r="126" spans="1:12" x14ac:dyDescent="0.25">
      <c r="A126" s="7" t="s">
        <v>77</v>
      </c>
      <c r="B126" s="7">
        <v>10</v>
      </c>
      <c r="C126" s="7" t="s">
        <v>193</v>
      </c>
      <c r="D126" s="7"/>
      <c r="E126" s="7" t="s">
        <v>183</v>
      </c>
      <c r="F126" s="8" t="e">
        <f>+SUMIFS(#REF!,#REF!,"="&amp;A126,#REF!,"A",#REF!,"="&amp;'Resumen 4 CAR'!B126)</f>
        <v>#REF!</v>
      </c>
      <c r="G126" s="8" t="e">
        <f>+SUMIFS(#REF!,#REF!,"="&amp;A126,#REF!,"A",#REF!,"="&amp;'Resumen 4 CAR'!B126)</f>
        <v>#REF!</v>
      </c>
      <c r="H126" s="8" t="e">
        <f>+SUMIFS(#REF!,#REF!,"="&amp;A126,#REF!,"A",#REF!,"="&amp;'Resumen 4 CAR'!B126)</f>
        <v>#REF!</v>
      </c>
      <c r="I126" s="8" t="e">
        <f>+SUMIFS(#REF!,#REF!,"="&amp;A126,#REF!,"A",#REF!,"="&amp;'Resumen 4 CAR'!B126)</f>
        <v>#REF!</v>
      </c>
      <c r="J126" s="8" t="e">
        <f>+SUMIFS(#REF!,#REF!,"="&amp;A126,#REF!,"A",#REF!,"="&amp;'Resumen 4 CAR'!B126)</f>
        <v>#REF!</v>
      </c>
      <c r="K126" s="8" t="e">
        <f>+SUMIFS(#REF!,#REF!,"="&amp;A126,#REF!,"A",#REF!,"="&amp;'Resumen 4 CAR'!B126)</f>
        <v>#REF!</v>
      </c>
      <c r="L126" s="8" t="e">
        <f>+SUMIFS(#REF!,#REF!,"="&amp;A126,#REF!,"A",#REF!,"="&amp;'Resumen 4 CAR'!B126)</f>
        <v>#REF!</v>
      </c>
    </row>
    <row r="127" spans="1:12" x14ac:dyDescent="0.25">
      <c r="A127" s="7" t="s">
        <v>79</v>
      </c>
      <c r="B127" s="7">
        <v>11</v>
      </c>
      <c r="C127" s="7" t="s">
        <v>194</v>
      </c>
      <c r="D127" s="7"/>
      <c r="E127" s="7" t="s">
        <v>183</v>
      </c>
      <c r="F127" s="8" t="e">
        <f>+SUMIFS(#REF!,#REF!,"="&amp;A127,#REF!,"A",#REF!,"="&amp;'Resumen 4 CAR'!B127)</f>
        <v>#REF!</v>
      </c>
      <c r="G127" s="8" t="e">
        <f>+SUMIFS(#REF!,#REF!,"="&amp;A127,#REF!,"A",#REF!,"="&amp;'Resumen 4 CAR'!B127)</f>
        <v>#REF!</v>
      </c>
      <c r="H127" s="8" t="e">
        <f>+SUMIFS(#REF!,#REF!,"="&amp;A127,#REF!,"A",#REF!,"="&amp;'Resumen 4 CAR'!B127)</f>
        <v>#REF!</v>
      </c>
      <c r="I127" s="8" t="e">
        <f>+SUMIFS(#REF!,#REF!,"="&amp;A127,#REF!,"A",#REF!,"="&amp;'Resumen 4 CAR'!B127)</f>
        <v>#REF!</v>
      </c>
      <c r="J127" s="8" t="e">
        <f>+SUMIFS(#REF!,#REF!,"="&amp;A127,#REF!,"A",#REF!,"="&amp;'Resumen 4 CAR'!B127)</f>
        <v>#REF!</v>
      </c>
      <c r="K127" s="8" t="e">
        <f>+SUMIFS(#REF!,#REF!,"="&amp;A127,#REF!,"A",#REF!,"="&amp;'Resumen 4 CAR'!B127)</f>
        <v>#REF!</v>
      </c>
      <c r="L127" s="8" t="e">
        <f>+SUMIFS(#REF!,#REF!,"="&amp;A127,#REF!,"A",#REF!,"="&amp;'Resumen 4 CAR'!B127)</f>
        <v>#REF!</v>
      </c>
    </row>
    <row r="128" spans="1:12" x14ac:dyDescent="0.25">
      <c r="A128" s="7" t="s">
        <v>79</v>
      </c>
      <c r="B128" s="7">
        <v>16</v>
      </c>
      <c r="C128" s="7" t="s">
        <v>194</v>
      </c>
      <c r="D128" s="7"/>
      <c r="E128" s="7" t="s">
        <v>184</v>
      </c>
      <c r="F128" s="8" t="e">
        <f>+SUMIFS(#REF!,#REF!,"="&amp;A128,#REF!,"A",#REF!,"="&amp;'Resumen 4 CAR'!B128)</f>
        <v>#REF!</v>
      </c>
      <c r="G128" s="8" t="e">
        <f>+SUMIFS(#REF!,#REF!,"="&amp;A128,#REF!,"A",#REF!,"="&amp;'Resumen 4 CAR'!B128)</f>
        <v>#REF!</v>
      </c>
      <c r="H128" s="8" t="e">
        <f>+SUMIFS(#REF!,#REF!,"="&amp;A128,#REF!,"A",#REF!,"="&amp;'Resumen 4 CAR'!B128)</f>
        <v>#REF!</v>
      </c>
      <c r="I128" s="8" t="e">
        <f>+SUMIFS(#REF!,#REF!,"="&amp;A128,#REF!,"A",#REF!,"="&amp;'Resumen 4 CAR'!B128)</f>
        <v>#REF!</v>
      </c>
      <c r="J128" s="8" t="e">
        <f>+SUMIFS(#REF!,#REF!,"="&amp;A128,#REF!,"A",#REF!,"="&amp;'Resumen 4 CAR'!B128)</f>
        <v>#REF!</v>
      </c>
      <c r="K128" s="8" t="e">
        <f>+SUMIFS(#REF!,#REF!,"="&amp;A128,#REF!,"A",#REF!,"="&amp;'Resumen 4 CAR'!B128)</f>
        <v>#REF!</v>
      </c>
      <c r="L128" s="8" t="e">
        <f>+SUMIFS(#REF!,#REF!,"="&amp;A128,#REF!,"A",#REF!,"="&amp;'Resumen 4 CAR'!B128)</f>
        <v>#REF!</v>
      </c>
    </row>
    <row r="129" spans="1:12" x14ac:dyDescent="0.25">
      <c r="A129" s="7" t="s">
        <v>79</v>
      </c>
      <c r="B129" s="7">
        <v>10</v>
      </c>
      <c r="C129" s="7" t="s">
        <v>194</v>
      </c>
      <c r="D129" s="7"/>
      <c r="E129" s="7" t="s">
        <v>183</v>
      </c>
      <c r="F129" s="8" t="e">
        <f>+SUMIFS(#REF!,#REF!,"="&amp;A129,#REF!,"A",#REF!,"="&amp;'Resumen 4 CAR'!B129)</f>
        <v>#REF!</v>
      </c>
      <c r="G129" s="8" t="e">
        <f>+SUMIFS(#REF!,#REF!,"="&amp;A129,#REF!,"A",#REF!,"="&amp;'Resumen 4 CAR'!B129)</f>
        <v>#REF!</v>
      </c>
      <c r="H129" s="8" t="e">
        <f>+SUMIFS(#REF!,#REF!,"="&amp;A129,#REF!,"A",#REF!,"="&amp;'Resumen 4 CAR'!B129)</f>
        <v>#REF!</v>
      </c>
      <c r="I129" s="8" t="e">
        <f>+SUMIFS(#REF!,#REF!,"="&amp;A129,#REF!,"A",#REF!,"="&amp;'Resumen 4 CAR'!B129)</f>
        <v>#REF!</v>
      </c>
      <c r="J129" s="8" t="e">
        <f>+SUMIFS(#REF!,#REF!,"="&amp;A129,#REF!,"A",#REF!,"="&amp;'Resumen 4 CAR'!B129)</f>
        <v>#REF!</v>
      </c>
      <c r="K129" s="8" t="e">
        <f>+SUMIFS(#REF!,#REF!,"="&amp;A129,#REF!,"A",#REF!,"="&amp;'Resumen 4 CAR'!B129)</f>
        <v>#REF!</v>
      </c>
      <c r="L129" s="8" t="e">
        <f>+SUMIFS(#REF!,#REF!,"="&amp;A129,#REF!,"A",#REF!,"="&amp;'Resumen 4 CAR'!B129)</f>
        <v>#REF!</v>
      </c>
    </row>
    <row r="130" spans="1:12" x14ac:dyDescent="0.25">
      <c r="A130" s="7" t="s">
        <v>81</v>
      </c>
      <c r="B130" s="7">
        <v>11</v>
      </c>
      <c r="C130" s="7" t="s">
        <v>195</v>
      </c>
      <c r="D130" s="7"/>
      <c r="E130" s="7" t="s">
        <v>183</v>
      </c>
      <c r="F130" s="8" t="e">
        <f>+SUMIFS(#REF!,#REF!,"="&amp;A130,#REF!,"A",#REF!,"="&amp;'Resumen 4 CAR'!B130)</f>
        <v>#REF!</v>
      </c>
      <c r="G130" s="8" t="e">
        <f>+SUMIFS(#REF!,#REF!,"="&amp;A130,#REF!,"A",#REF!,"="&amp;'Resumen 4 CAR'!B130)</f>
        <v>#REF!</v>
      </c>
      <c r="H130" s="8" t="e">
        <f>+SUMIFS(#REF!,#REF!,"="&amp;A130,#REF!,"A",#REF!,"="&amp;'Resumen 4 CAR'!B130)</f>
        <v>#REF!</v>
      </c>
      <c r="I130" s="8" t="e">
        <f>+SUMIFS(#REF!,#REF!,"="&amp;A130,#REF!,"A",#REF!,"="&amp;'Resumen 4 CAR'!B130)</f>
        <v>#REF!</v>
      </c>
      <c r="J130" s="8" t="e">
        <f>+SUMIFS(#REF!,#REF!,"="&amp;A130,#REF!,"A",#REF!,"="&amp;'Resumen 4 CAR'!B130)</f>
        <v>#REF!</v>
      </c>
      <c r="K130" s="8" t="e">
        <f>+SUMIFS(#REF!,#REF!,"="&amp;A130,#REF!,"A",#REF!,"="&amp;'Resumen 4 CAR'!B130)</f>
        <v>#REF!</v>
      </c>
      <c r="L130" s="8" t="e">
        <f>+SUMIFS(#REF!,#REF!,"="&amp;A130,#REF!,"A",#REF!,"="&amp;'Resumen 4 CAR'!B130)</f>
        <v>#REF!</v>
      </c>
    </row>
    <row r="131" spans="1:12" x14ac:dyDescent="0.25">
      <c r="A131" s="7" t="s">
        <v>81</v>
      </c>
      <c r="B131" s="7">
        <v>16</v>
      </c>
      <c r="C131" s="7" t="s">
        <v>195</v>
      </c>
      <c r="D131" s="7"/>
      <c r="E131" s="7" t="s">
        <v>184</v>
      </c>
      <c r="F131" s="8" t="e">
        <f>+SUMIFS(#REF!,#REF!,"="&amp;A131,#REF!,"A",#REF!,"="&amp;'Resumen 4 CAR'!B131)</f>
        <v>#REF!</v>
      </c>
      <c r="G131" s="8" t="e">
        <f>+SUMIFS(#REF!,#REF!,"="&amp;A131,#REF!,"A",#REF!,"="&amp;'Resumen 4 CAR'!B131)</f>
        <v>#REF!</v>
      </c>
      <c r="H131" s="8" t="e">
        <f>+SUMIFS(#REF!,#REF!,"="&amp;A131,#REF!,"A",#REF!,"="&amp;'Resumen 4 CAR'!B131)</f>
        <v>#REF!</v>
      </c>
      <c r="I131" s="8" t="e">
        <f>+SUMIFS(#REF!,#REF!,"="&amp;A131,#REF!,"A",#REF!,"="&amp;'Resumen 4 CAR'!B131)</f>
        <v>#REF!</v>
      </c>
      <c r="J131" s="8" t="e">
        <f>+SUMIFS(#REF!,#REF!,"="&amp;A131,#REF!,"A",#REF!,"="&amp;'Resumen 4 CAR'!B131)</f>
        <v>#REF!</v>
      </c>
      <c r="K131" s="8" t="e">
        <f>+SUMIFS(#REF!,#REF!,"="&amp;A131,#REF!,"A",#REF!,"="&amp;'Resumen 4 CAR'!B131)</f>
        <v>#REF!</v>
      </c>
      <c r="L131" s="8" t="e">
        <f>+SUMIFS(#REF!,#REF!,"="&amp;A131,#REF!,"A",#REF!,"="&amp;'Resumen 4 CAR'!B131)</f>
        <v>#REF!</v>
      </c>
    </row>
    <row r="132" spans="1:12" x14ac:dyDescent="0.25">
      <c r="A132" s="7" t="s">
        <v>81</v>
      </c>
      <c r="B132" s="7">
        <v>10</v>
      </c>
      <c r="C132" s="7" t="s">
        <v>195</v>
      </c>
      <c r="D132" s="7"/>
      <c r="E132" s="7" t="s">
        <v>183</v>
      </c>
      <c r="F132" s="8" t="e">
        <f>+SUMIFS(#REF!,#REF!,"="&amp;A132,#REF!,"A",#REF!,"="&amp;'Resumen 4 CAR'!B132)</f>
        <v>#REF!</v>
      </c>
      <c r="G132" s="8" t="e">
        <f>+SUMIFS(#REF!,#REF!,"="&amp;A132,#REF!,"A",#REF!,"="&amp;'Resumen 4 CAR'!B132)</f>
        <v>#REF!</v>
      </c>
      <c r="H132" s="8" t="e">
        <f>+SUMIFS(#REF!,#REF!,"="&amp;A132,#REF!,"A",#REF!,"="&amp;'Resumen 4 CAR'!B132)</f>
        <v>#REF!</v>
      </c>
      <c r="I132" s="8" t="e">
        <f>+SUMIFS(#REF!,#REF!,"="&amp;A132,#REF!,"A",#REF!,"="&amp;'Resumen 4 CAR'!B132)</f>
        <v>#REF!</v>
      </c>
      <c r="J132" s="8" t="e">
        <f>+SUMIFS(#REF!,#REF!,"="&amp;A132,#REF!,"A",#REF!,"="&amp;'Resumen 4 CAR'!B132)</f>
        <v>#REF!</v>
      </c>
      <c r="K132" s="8" t="e">
        <f>+SUMIFS(#REF!,#REF!,"="&amp;A132,#REF!,"A",#REF!,"="&amp;'Resumen 4 CAR'!B132)</f>
        <v>#REF!</v>
      </c>
      <c r="L132" s="8" t="e">
        <f>+SUMIFS(#REF!,#REF!,"="&amp;A132,#REF!,"A",#REF!,"="&amp;'Resumen 4 CAR'!B132)</f>
        <v>#REF!</v>
      </c>
    </row>
    <row r="133" spans="1:12" x14ac:dyDescent="0.25">
      <c r="A133" s="7" t="s">
        <v>83</v>
      </c>
      <c r="B133" s="7">
        <v>11</v>
      </c>
      <c r="C133" s="7" t="s">
        <v>196</v>
      </c>
      <c r="D133" s="7"/>
      <c r="E133" s="7" t="s">
        <v>183</v>
      </c>
      <c r="F133" s="8" t="e">
        <f>+SUMIFS(#REF!,#REF!,"="&amp;A133,#REF!,"A",#REF!,"="&amp;'Resumen 4 CAR'!B133)</f>
        <v>#REF!</v>
      </c>
      <c r="G133" s="8" t="e">
        <f>+SUMIFS(#REF!,#REF!,"="&amp;A133,#REF!,"A",#REF!,"="&amp;'Resumen 4 CAR'!B133)</f>
        <v>#REF!</v>
      </c>
      <c r="H133" s="8" t="e">
        <f>+SUMIFS(#REF!,#REF!,"="&amp;A133,#REF!,"A",#REF!,"="&amp;'Resumen 4 CAR'!B133)</f>
        <v>#REF!</v>
      </c>
      <c r="I133" s="8" t="e">
        <f>+SUMIFS(#REF!,#REF!,"="&amp;A133,#REF!,"A",#REF!,"="&amp;'Resumen 4 CAR'!B133)</f>
        <v>#REF!</v>
      </c>
      <c r="J133" s="8" t="e">
        <f>+SUMIFS(#REF!,#REF!,"="&amp;A133,#REF!,"A",#REF!,"="&amp;'Resumen 4 CAR'!B133)</f>
        <v>#REF!</v>
      </c>
      <c r="K133" s="8" t="e">
        <f>+SUMIFS(#REF!,#REF!,"="&amp;A133,#REF!,"A",#REF!,"="&amp;'Resumen 4 CAR'!B133)</f>
        <v>#REF!</v>
      </c>
      <c r="L133" s="8" t="e">
        <f>+SUMIFS(#REF!,#REF!,"="&amp;A133,#REF!,"A",#REF!,"="&amp;'Resumen 4 CAR'!B133)</f>
        <v>#REF!</v>
      </c>
    </row>
    <row r="134" spans="1:12" x14ac:dyDescent="0.25">
      <c r="A134" s="7" t="s">
        <v>83</v>
      </c>
      <c r="B134" s="7">
        <v>16</v>
      </c>
      <c r="C134" s="7" t="s">
        <v>196</v>
      </c>
      <c r="D134" s="7"/>
      <c r="E134" s="7" t="s">
        <v>184</v>
      </c>
      <c r="F134" s="8" t="e">
        <f>+SUMIFS(#REF!,#REF!,"="&amp;A134,#REF!,"A",#REF!,"="&amp;'Resumen 4 CAR'!B134)</f>
        <v>#REF!</v>
      </c>
      <c r="G134" s="8" t="e">
        <f>+SUMIFS(#REF!,#REF!,"="&amp;A134,#REF!,"A",#REF!,"="&amp;'Resumen 4 CAR'!B134)</f>
        <v>#REF!</v>
      </c>
      <c r="H134" s="8" t="e">
        <f>+SUMIFS(#REF!,#REF!,"="&amp;A134,#REF!,"A",#REF!,"="&amp;'Resumen 4 CAR'!B134)</f>
        <v>#REF!</v>
      </c>
      <c r="I134" s="8" t="e">
        <f>+SUMIFS(#REF!,#REF!,"="&amp;A134,#REF!,"A",#REF!,"="&amp;'Resumen 4 CAR'!B134)</f>
        <v>#REF!</v>
      </c>
      <c r="J134" s="8" t="e">
        <f>+SUMIFS(#REF!,#REF!,"="&amp;A134,#REF!,"A",#REF!,"="&amp;'Resumen 4 CAR'!B134)</f>
        <v>#REF!</v>
      </c>
      <c r="K134" s="8" t="e">
        <f>+SUMIFS(#REF!,#REF!,"="&amp;A134,#REF!,"A",#REF!,"="&amp;'Resumen 4 CAR'!B134)</f>
        <v>#REF!</v>
      </c>
      <c r="L134" s="8" t="e">
        <f>+SUMIFS(#REF!,#REF!,"="&amp;A134,#REF!,"A",#REF!,"="&amp;'Resumen 4 CAR'!B134)</f>
        <v>#REF!</v>
      </c>
    </row>
    <row r="135" spans="1:12" x14ac:dyDescent="0.25">
      <c r="A135" s="7" t="s">
        <v>83</v>
      </c>
      <c r="B135" s="7">
        <v>10</v>
      </c>
      <c r="C135" s="7" t="s">
        <v>196</v>
      </c>
      <c r="D135" s="7"/>
      <c r="E135" s="7" t="s">
        <v>183</v>
      </c>
      <c r="F135" s="8" t="e">
        <f>+SUMIFS(#REF!,#REF!,"="&amp;A135,#REF!,"A",#REF!,"="&amp;'Resumen 4 CAR'!B135)</f>
        <v>#REF!</v>
      </c>
      <c r="G135" s="8" t="e">
        <f>+SUMIFS(#REF!,#REF!,"="&amp;A135,#REF!,"A",#REF!,"="&amp;'Resumen 4 CAR'!B135)</f>
        <v>#REF!</v>
      </c>
      <c r="H135" s="8" t="e">
        <f>+SUMIFS(#REF!,#REF!,"="&amp;A135,#REF!,"A",#REF!,"="&amp;'Resumen 4 CAR'!B135)</f>
        <v>#REF!</v>
      </c>
      <c r="I135" s="8" t="e">
        <f>+SUMIFS(#REF!,#REF!,"="&amp;A135,#REF!,"A",#REF!,"="&amp;'Resumen 4 CAR'!B135)</f>
        <v>#REF!</v>
      </c>
      <c r="J135" s="8" t="e">
        <f>+SUMIFS(#REF!,#REF!,"="&amp;A135,#REF!,"A",#REF!,"="&amp;'Resumen 4 CAR'!B135)</f>
        <v>#REF!</v>
      </c>
      <c r="K135" s="8" t="e">
        <f>+SUMIFS(#REF!,#REF!,"="&amp;A135,#REF!,"A",#REF!,"="&amp;'Resumen 4 CAR'!B135)</f>
        <v>#REF!</v>
      </c>
      <c r="L135" s="8" t="e">
        <f>+SUMIFS(#REF!,#REF!,"="&amp;A135,#REF!,"A",#REF!,"="&amp;'Resumen 4 CAR'!B135)</f>
        <v>#REF!</v>
      </c>
    </row>
    <row r="136" spans="1:12" x14ac:dyDescent="0.25">
      <c r="A136" s="7" t="s">
        <v>138</v>
      </c>
      <c r="B136" s="7">
        <v>11</v>
      </c>
      <c r="C136" s="7" t="s">
        <v>197</v>
      </c>
      <c r="D136" s="7"/>
      <c r="E136" s="7" t="s">
        <v>183</v>
      </c>
      <c r="F136" s="8" t="e">
        <f>+SUMIFS(#REF!,#REF!,"="&amp;A136,#REF!,"A",#REF!,"="&amp;'Resumen 4 CAR'!B136)</f>
        <v>#REF!</v>
      </c>
      <c r="G136" s="8" t="e">
        <f>+SUMIFS(#REF!,#REF!,"="&amp;A136,#REF!,"A",#REF!,"="&amp;'Resumen 4 CAR'!B136)</f>
        <v>#REF!</v>
      </c>
      <c r="H136" s="8" t="e">
        <f>+SUMIFS(#REF!,#REF!,"="&amp;A136,#REF!,"A",#REF!,"="&amp;'Resumen 4 CAR'!B136)</f>
        <v>#REF!</v>
      </c>
      <c r="I136" s="8" t="e">
        <f>+SUMIFS(#REF!,#REF!,"="&amp;A136,#REF!,"A",#REF!,"="&amp;'Resumen 4 CAR'!B136)</f>
        <v>#REF!</v>
      </c>
      <c r="J136" s="8" t="e">
        <f>+SUMIFS(#REF!,#REF!,"="&amp;A136,#REF!,"A",#REF!,"="&amp;'Resumen 4 CAR'!B136)</f>
        <v>#REF!</v>
      </c>
      <c r="K136" s="8" t="e">
        <f>+SUMIFS(#REF!,#REF!,"="&amp;A136,#REF!,"A",#REF!,"="&amp;'Resumen 4 CAR'!B136)</f>
        <v>#REF!</v>
      </c>
      <c r="L136" s="8" t="e">
        <f>+SUMIFS(#REF!,#REF!,"="&amp;A136,#REF!,"A",#REF!,"="&amp;'Resumen 4 CAR'!B136)</f>
        <v>#REF!</v>
      </c>
    </row>
    <row r="137" spans="1:12" x14ac:dyDescent="0.25">
      <c r="A137" s="7" t="s">
        <v>138</v>
      </c>
      <c r="B137" s="7">
        <v>16</v>
      </c>
      <c r="C137" s="7" t="s">
        <v>197</v>
      </c>
      <c r="D137" s="7"/>
      <c r="E137" s="7" t="s">
        <v>184</v>
      </c>
      <c r="F137" s="8" t="e">
        <f>+SUMIFS(#REF!,#REF!,"="&amp;A137,#REF!,"A",#REF!,"="&amp;'Resumen 4 CAR'!B137)</f>
        <v>#REF!</v>
      </c>
      <c r="G137" s="8" t="e">
        <f>+SUMIFS(#REF!,#REF!,"="&amp;A137,#REF!,"A",#REF!,"="&amp;'Resumen 4 CAR'!B137)</f>
        <v>#REF!</v>
      </c>
      <c r="H137" s="8" t="e">
        <f>+SUMIFS(#REF!,#REF!,"="&amp;A137,#REF!,"A",#REF!,"="&amp;'Resumen 4 CAR'!B137)</f>
        <v>#REF!</v>
      </c>
      <c r="I137" s="8" t="e">
        <f>+SUMIFS(#REF!,#REF!,"="&amp;A137,#REF!,"A",#REF!,"="&amp;'Resumen 4 CAR'!B137)</f>
        <v>#REF!</v>
      </c>
      <c r="J137" s="8" t="e">
        <f>+SUMIFS(#REF!,#REF!,"="&amp;A137,#REF!,"A",#REF!,"="&amp;'Resumen 4 CAR'!B137)</f>
        <v>#REF!</v>
      </c>
      <c r="K137" s="8" t="e">
        <f>+SUMIFS(#REF!,#REF!,"="&amp;A137,#REF!,"A",#REF!,"="&amp;'Resumen 4 CAR'!B137)</f>
        <v>#REF!</v>
      </c>
      <c r="L137" s="8" t="e">
        <f>+SUMIFS(#REF!,#REF!,"="&amp;A137,#REF!,"A",#REF!,"="&amp;'Resumen 4 CAR'!B137)</f>
        <v>#REF!</v>
      </c>
    </row>
    <row r="138" spans="1:12" x14ac:dyDescent="0.25">
      <c r="A138" s="7" t="s">
        <v>138</v>
      </c>
      <c r="B138" s="7">
        <v>10</v>
      </c>
      <c r="C138" s="7" t="s">
        <v>197</v>
      </c>
      <c r="D138" s="7"/>
      <c r="E138" s="7" t="s">
        <v>183</v>
      </c>
      <c r="F138" s="8" t="e">
        <f>+SUMIFS(#REF!,#REF!,"="&amp;A138,#REF!,"A",#REF!,"="&amp;'Resumen 4 CAR'!B138)</f>
        <v>#REF!</v>
      </c>
      <c r="G138" s="8" t="e">
        <f>+SUMIFS(#REF!,#REF!,"="&amp;A138,#REF!,"A",#REF!,"="&amp;'Resumen 4 CAR'!B138)</f>
        <v>#REF!</v>
      </c>
      <c r="H138" s="8" t="e">
        <f>+SUMIFS(#REF!,#REF!,"="&amp;A138,#REF!,"A",#REF!,"="&amp;'Resumen 4 CAR'!B138)</f>
        <v>#REF!</v>
      </c>
      <c r="I138" s="8" t="e">
        <f>+SUMIFS(#REF!,#REF!,"="&amp;A138,#REF!,"A",#REF!,"="&amp;'Resumen 4 CAR'!B138)</f>
        <v>#REF!</v>
      </c>
      <c r="J138" s="8" t="e">
        <f>+SUMIFS(#REF!,#REF!,"="&amp;A138,#REF!,"A",#REF!,"="&amp;'Resumen 4 CAR'!B138)</f>
        <v>#REF!</v>
      </c>
      <c r="K138" s="8" t="e">
        <f>+SUMIFS(#REF!,#REF!,"="&amp;A138,#REF!,"A",#REF!,"="&amp;'Resumen 4 CAR'!B138)</f>
        <v>#REF!</v>
      </c>
      <c r="L138" s="8" t="e">
        <f>+SUMIFS(#REF!,#REF!,"="&amp;A138,#REF!,"A",#REF!,"="&amp;'Resumen 4 CAR'!B138)</f>
        <v>#REF!</v>
      </c>
    </row>
    <row r="139" spans="1:12" x14ac:dyDescent="0.25">
      <c r="A139" s="7" t="s">
        <v>85</v>
      </c>
      <c r="B139" s="7">
        <v>11</v>
      </c>
      <c r="C139" s="7" t="s">
        <v>198</v>
      </c>
      <c r="D139" s="7"/>
      <c r="E139" s="7" t="s">
        <v>183</v>
      </c>
      <c r="F139" s="8" t="e">
        <f>+SUMIFS(#REF!,#REF!,"="&amp;A139,#REF!,"A",#REF!,"="&amp;'Resumen 4 CAR'!B139)</f>
        <v>#REF!</v>
      </c>
      <c r="G139" s="8" t="e">
        <f>+SUMIFS(#REF!,#REF!,"="&amp;A139,#REF!,"A",#REF!,"="&amp;'Resumen 4 CAR'!B139)</f>
        <v>#REF!</v>
      </c>
      <c r="H139" s="8" t="e">
        <f>+SUMIFS(#REF!,#REF!,"="&amp;A139,#REF!,"A",#REF!,"="&amp;'Resumen 4 CAR'!B139)</f>
        <v>#REF!</v>
      </c>
      <c r="I139" s="8" t="e">
        <f>+SUMIFS(#REF!,#REF!,"="&amp;A139,#REF!,"A",#REF!,"="&amp;'Resumen 4 CAR'!B139)</f>
        <v>#REF!</v>
      </c>
      <c r="J139" s="8" t="e">
        <f>+SUMIFS(#REF!,#REF!,"="&amp;A139,#REF!,"A",#REF!,"="&amp;'Resumen 4 CAR'!B139)</f>
        <v>#REF!</v>
      </c>
      <c r="K139" s="8" t="e">
        <f>+SUMIFS(#REF!,#REF!,"="&amp;A139,#REF!,"A",#REF!,"="&amp;'Resumen 4 CAR'!B139)</f>
        <v>#REF!</v>
      </c>
      <c r="L139" s="8" t="e">
        <f>+SUMIFS(#REF!,#REF!,"="&amp;A139,#REF!,"A",#REF!,"="&amp;'Resumen 4 CAR'!B139)</f>
        <v>#REF!</v>
      </c>
    </row>
    <row r="140" spans="1:12" x14ac:dyDescent="0.25">
      <c r="A140" s="7" t="s">
        <v>85</v>
      </c>
      <c r="B140" s="7">
        <v>16</v>
      </c>
      <c r="C140" s="7" t="s">
        <v>198</v>
      </c>
      <c r="D140" s="7"/>
      <c r="E140" s="7" t="s">
        <v>184</v>
      </c>
      <c r="F140" s="8" t="e">
        <f>+SUMIFS(#REF!,#REF!,"="&amp;A140,#REF!,"A",#REF!,"="&amp;'Resumen 4 CAR'!B140)</f>
        <v>#REF!</v>
      </c>
      <c r="G140" s="8" t="e">
        <f>+SUMIFS(#REF!,#REF!,"="&amp;A140,#REF!,"A",#REF!,"="&amp;'Resumen 4 CAR'!B140)</f>
        <v>#REF!</v>
      </c>
      <c r="H140" s="8" t="e">
        <f>+SUMIFS(#REF!,#REF!,"="&amp;A140,#REF!,"A",#REF!,"="&amp;'Resumen 4 CAR'!B140)</f>
        <v>#REF!</v>
      </c>
      <c r="I140" s="8" t="e">
        <f>+SUMIFS(#REF!,#REF!,"="&amp;A140,#REF!,"A",#REF!,"="&amp;'Resumen 4 CAR'!B140)</f>
        <v>#REF!</v>
      </c>
      <c r="J140" s="8" t="e">
        <f>+SUMIFS(#REF!,#REF!,"="&amp;A140,#REF!,"A",#REF!,"="&amp;'Resumen 4 CAR'!B140)</f>
        <v>#REF!</v>
      </c>
      <c r="K140" s="8" t="e">
        <f>+SUMIFS(#REF!,#REF!,"="&amp;A140,#REF!,"A",#REF!,"="&amp;'Resumen 4 CAR'!B140)</f>
        <v>#REF!</v>
      </c>
      <c r="L140" s="8" t="e">
        <f>+SUMIFS(#REF!,#REF!,"="&amp;A140,#REF!,"A",#REF!,"="&amp;'Resumen 4 CAR'!B140)</f>
        <v>#REF!</v>
      </c>
    </row>
    <row r="141" spans="1:12" x14ac:dyDescent="0.25">
      <c r="A141" s="7" t="s">
        <v>85</v>
      </c>
      <c r="B141" s="7">
        <v>10</v>
      </c>
      <c r="C141" s="7" t="s">
        <v>198</v>
      </c>
      <c r="D141" s="7"/>
      <c r="E141" s="7" t="s">
        <v>183</v>
      </c>
      <c r="F141" s="8" t="e">
        <f>+SUMIFS(#REF!,#REF!,"="&amp;A141,#REF!,"A",#REF!,"="&amp;'Resumen 4 CAR'!B141)</f>
        <v>#REF!</v>
      </c>
      <c r="G141" s="8" t="e">
        <f>+SUMIFS(#REF!,#REF!,"="&amp;A141,#REF!,"A",#REF!,"="&amp;'Resumen 4 CAR'!B141)</f>
        <v>#REF!</v>
      </c>
      <c r="H141" s="8" t="e">
        <f>+SUMIFS(#REF!,#REF!,"="&amp;A141,#REF!,"A",#REF!,"="&amp;'Resumen 4 CAR'!B141)</f>
        <v>#REF!</v>
      </c>
      <c r="I141" s="8" t="e">
        <f>+SUMIFS(#REF!,#REF!,"="&amp;A141,#REF!,"A",#REF!,"="&amp;'Resumen 4 CAR'!B141)</f>
        <v>#REF!</v>
      </c>
      <c r="J141" s="8" t="e">
        <f>+SUMIFS(#REF!,#REF!,"="&amp;A141,#REF!,"A",#REF!,"="&amp;'Resumen 4 CAR'!B141)</f>
        <v>#REF!</v>
      </c>
      <c r="K141" s="8" t="e">
        <f>+SUMIFS(#REF!,#REF!,"="&amp;A141,#REF!,"A",#REF!,"="&amp;'Resumen 4 CAR'!B141)</f>
        <v>#REF!</v>
      </c>
      <c r="L141" s="8" t="e">
        <f>+SUMIFS(#REF!,#REF!,"="&amp;A141,#REF!,"A",#REF!,"="&amp;'Resumen 4 CAR'!B141)</f>
        <v>#REF!</v>
      </c>
    </row>
    <row r="142" spans="1:12" x14ac:dyDescent="0.25">
      <c r="A142" s="7" t="s">
        <v>87</v>
      </c>
      <c r="B142" s="7">
        <v>11</v>
      </c>
      <c r="C142" s="7" t="s">
        <v>199</v>
      </c>
      <c r="D142" s="7"/>
      <c r="E142" s="7" t="s">
        <v>183</v>
      </c>
      <c r="F142" s="8" t="e">
        <f>+SUMIFS(#REF!,#REF!,"="&amp;A142,#REF!,"A",#REF!,"="&amp;'Resumen 4 CAR'!B142)</f>
        <v>#REF!</v>
      </c>
      <c r="G142" s="8" t="e">
        <f>+SUMIFS(#REF!,#REF!,"="&amp;A142,#REF!,"A",#REF!,"="&amp;'Resumen 4 CAR'!B142)</f>
        <v>#REF!</v>
      </c>
      <c r="H142" s="8" t="e">
        <f>+SUMIFS(#REF!,#REF!,"="&amp;A142,#REF!,"A",#REF!,"="&amp;'Resumen 4 CAR'!B142)</f>
        <v>#REF!</v>
      </c>
      <c r="I142" s="8" t="e">
        <f>+SUMIFS(#REF!,#REF!,"="&amp;A142,#REF!,"A",#REF!,"="&amp;'Resumen 4 CAR'!B142)</f>
        <v>#REF!</v>
      </c>
      <c r="J142" s="8" t="e">
        <f>+SUMIFS(#REF!,#REF!,"="&amp;A142,#REF!,"A",#REF!,"="&amp;'Resumen 4 CAR'!B142)</f>
        <v>#REF!</v>
      </c>
      <c r="K142" s="8" t="e">
        <f>+SUMIFS(#REF!,#REF!,"="&amp;A142,#REF!,"A",#REF!,"="&amp;'Resumen 4 CAR'!B142)</f>
        <v>#REF!</v>
      </c>
      <c r="L142" s="8" t="e">
        <f>+SUMIFS(#REF!,#REF!,"="&amp;A142,#REF!,"A",#REF!,"="&amp;'Resumen 4 CAR'!B142)</f>
        <v>#REF!</v>
      </c>
    </row>
    <row r="143" spans="1:12" x14ac:dyDescent="0.25">
      <c r="A143" s="7" t="s">
        <v>87</v>
      </c>
      <c r="B143" s="7">
        <v>16</v>
      </c>
      <c r="C143" s="7" t="s">
        <v>199</v>
      </c>
      <c r="D143" s="7"/>
      <c r="E143" s="7" t="s">
        <v>184</v>
      </c>
      <c r="F143" s="8" t="e">
        <f>+SUMIFS(#REF!,#REF!,"="&amp;A143,#REF!,"A",#REF!,"="&amp;'Resumen 4 CAR'!B143)</f>
        <v>#REF!</v>
      </c>
      <c r="G143" s="8" t="e">
        <f>+SUMIFS(#REF!,#REF!,"="&amp;A143,#REF!,"A",#REF!,"="&amp;'Resumen 4 CAR'!B143)</f>
        <v>#REF!</v>
      </c>
      <c r="H143" s="8" t="e">
        <f>+SUMIFS(#REF!,#REF!,"="&amp;A143,#REF!,"A",#REF!,"="&amp;'Resumen 4 CAR'!B143)</f>
        <v>#REF!</v>
      </c>
      <c r="I143" s="8" t="e">
        <f>+SUMIFS(#REF!,#REF!,"="&amp;A143,#REF!,"A",#REF!,"="&amp;'Resumen 4 CAR'!B143)</f>
        <v>#REF!</v>
      </c>
      <c r="J143" s="8" t="e">
        <f>+SUMIFS(#REF!,#REF!,"="&amp;A143,#REF!,"A",#REF!,"="&amp;'Resumen 4 CAR'!B143)</f>
        <v>#REF!</v>
      </c>
      <c r="K143" s="8" t="e">
        <f>+SUMIFS(#REF!,#REF!,"="&amp;A143,#REF!,"A",#REF!,"="&amp;'Resumen 4 CAR'!B143)</f>
        <v>#REF!</v>
      </c>
      <c r="L143" s="8" t="e">
        <f>+SUMIFS(#REF!,#REF!,"="&amp;A143,#REF!,"A",#REF!,"="&amp;'Resumen 4 CAR'!B143)</f>
        <v>#REF!</v>
      </c>
    </row>
    <row r="144" spans="1:12" x14ac:dyDescent="0.25">
      <c r="A144" s="7" t="s">
        <v>87</v>
      </c>
      <c r="B144" s="7">
        <v>10</v>
      </c>
      <c r="C144" s="7" t="s">
        <v>199</v>
      </c>
      <c r="D144" s="7"/>
      <c r="E144" s="7" t="s">
        <v>183</v>
      </c>
      <c r="F144" s="8" t="e">
        <f>+SUMIFS(#REF!,#REF!,"="&amp;A144,#REF!,"A",#REF!,"="&amp;'Resumen 4 CAR'!B144)</f>
        <v>#REF!</v>
      </c>
      <c r="G144" s="8" t="e">
        <f>+SUMIFS(#REF!,#REF!,"="&amp;A144,#REF!,"A",#REF!,"="&amp;'Resumen 4 CAR'!B144)</f>
        <v>#REF!</v>
      </c>
      <c r="H144" s="8" t="e">
        <f>+SUMIFS(#REF!,#REF!,"="&amp;A144,#REF!,"A",#REF!,"="&amp;'Resumen 4 CAR'!B144)</f>
        <v>#REF!</v>
      </c>
      <c r="I144" s="8" t="e">
        <f>+SUMIFS(#REF!,#REF!,"="&amp;A144,#REF!,"A",#REF!,"="&amp;'Resumen 4 CAR'!B144)</f>
        <v>#REF!</v>
      </c>
      <c r="J144" s="8" t="e">
        <f>+SUMIFS(#REF!,#REF!,"="&amp;A144,#REF!,"A",#REF!,"="&amp;'Resumen 4 CAR'!B144)</f>
        <v>#REF!</v>
      </c>
      <c r="K144" s="8" t="e">
        <f>+SUMIFS(#REF!,#REF!,"="&amp;A144,#REF!,"A",#REF!,"="&amp;'Resumen 4 CAR'!B144)</f>
        <v>#REF!</v>
      </c>
      <c r="L144" s="8" t="e">
        <f>+SUMIFS(#REF!,#REF!,"="&amp;A144,#REF!,"A",#REF!,"="&amp;'Resumen 4 CAR'!B144)</f>
        <v>#REF!</v>
      </c>
    </row>
    <row r="145" spans="1:12" x14ac:dyDescent="0.25">
      <c r="A145" s="7" t="s">
        <v>89</v>
      </c>
      <c r="B145" s="7">
        <v>11</v>
      </c>
      <c r="C145" s="7" t="s">
        <v>200</v>
      </c>
      <c r="D145" s="7"/>
      <c r="E145" s="7" t="s">
        <v>183</v>
      </c>
      <c r="F145" s="8" t="e">
        <f>+SUMIFS(#REF!,#REF!,"="&amp;A145,#REF!,"A",#REF!,"="&amp;'Resumen 4 CAR'!B145)</f>
        <v>#REF!</v>
      </c>
      <c r="G145" s="8" t="e">
        <f>+SUMIFS(#REF!,#REF!,"="&amp;A145,#REF!,"A",#REF!,"="&amp;'Resumen 4 CAR'!B145)</f>
        <v>#REF!</v>
      </c>
      <c r="H145" s="8" t="e">
        <f>+SUMIFS(#REF!,#REF!,"="&amp;A145,#REF!,"A",#REF!,"="&amp;'Resumen 4 CAR'!B145)</f>
        <v>#REF!</v>
      </c>
      <c r="I145" s="8" t="e">
        <f>+SUMIFS(#REF!,#REF!,"="&amp;A145,#REF!,"A",#REF!,"="&amp;'Resumen 4 CAR'!B145)</f>
        <v>#REF!</v>
      </c>
      <c r="J145" s="8" t="e">
        <f>+SUMIFS(#REF!,#REF!,"="&amp;A145,#REF!,"A",#REF!,"="&amp;'Resumen 4 CAR'!B145)</f>
        <v>#REF!</v>
      </c>
      <c r="K145" s="8" t="e">
        <f>+SUMIFS(#REF!,#REF!,"="&amp;A145,#REF!,"A",#REF!,"="&amp;'Resumen 4 CAR'!B145)</f>
        <v>#REF!</v>
      </c>
      <c r="L145" s="8" t="e">
        <f>+SUMIFS(#REF!,#REF!,"="&amp;A145,#REF!,"A",#REF!,"="&amp;'Resumen 4 CAR'!B145)</f>
        <v>#REF!</v>
      </c>
    </row>
    <row r="146" spans="1:12" x14ac:dyDescent="0.25">
      <c r="A146" s="7" t="s">
        <v>89</v>
      </c>
      <c r="B146" s="7">
        <v>16</v>
      </c>
      <c r="C146" s="7" t="s">
        <v>200</v>
      </c>
      <c r="D146" s="7"/>
      <c r="E146" s="7" t="s">
        <v>184</v>
      </c>
      <c r="F146" s="8" t="e">
        <f>+SUMIFS(#REF!,#REF!,"="&amp;A146,#REF!,"A",#REF!,"="&amp;'Resumen 4 CAR'!B146)</f>
        <v>#REF!</v>
      </c>
      <c r="G146" s="8" t="e">
        <f>+SUMIFS(#REF!,#REF!,"="&amp;A146,#REF!,"A",#REF!,"="&amp;'Resumen 4 CAR'!B146)</f>
        <v>#REF!</v>
      </c>
      <c r="H146" s="8" t="e">
        <f>+SUMIFS(#REF!,#REF!,"="&amp;A146,#REF!,"A",#REF!,"="&amp;'Resumen 4 CAR'!B146)</f>
        <v>#REF!</v>
      </c>
      <c r="I146" s="8" t="e">
        <f>+SUMIFS(#REF!,#REF!,"="&amp;A146,#REF!,"A",#REF!,"="&amp;'Resumen 4 CAR'!B146)</f>
        <v>#REF!</v>
      </c>
      <c r="J146" s="8" t="e">
        <f>+SUMIFS(#REF!,#REF!,"="&amp;A146,#REF!,"A",#REF!,"="&amp;'Resumen 4 CAR'!B146)</f>
        <v>#REF!</v>
      </c>
      <c r="K146" s="8" t="e">
        <f>+SUMIFS(#REF!,#REF!,"="&amp;A146,#REF!,"A",#REF!,"="&amp;'Resumen 4 CAR'!B146)</f>
        <v>#REF!</v>
      </c>
      <c r="L146" s="8" t="e">
        <f>+SUMIFS(#REF!,#REF!,"="&amp;A146,#REF!,"A",#REF!,"="&amp;'Resumen 4 CAR'!B146)</f>
        <v>#REF!</v>
      </c>
    </row>
    <row r="147" spans="1:12" x14ac:dyDescent="0.25">
      <c r="A147" s="7" t="s">
        <v>89</v>
      </c>
      <c r="B147" s="7">
        <v>10</v>
      </c>
      <c r="C147" s="7" t="s">
        <v>200</v>
      </c>
      <c r="D147" s="7"/>
      <c r="E147" s="7" t="s">
        <v>183</v>
      </c>
      <c r="F147" s="8" t="e">
        <f>+SUMIFS(#REF!,#REF!,"="&amp;A147,#REF!,"A",#REF!,"="&amp;'Resumen 4 CAR'!B147)</f>
        <v>#REF!</v>
      </c>
      <c r="G147" s="8" t="e">
        <f>+SUMIFS(#REF!,#REF!,"="&amp;A147,#REF!,"A",#REF!,"="&amp;'Resumen 4 CAR'!B147)</f>
        <v>#REF!</v>
      </c>
      <c r="H147" s="8" t="e">
        <f>+SUMIFS(#REF!,#REF!,"="&amp;A147,#REF!,"A",#REF!,"="&amp;'Resumen 4 CAR'!B147)</f>
        <v>#REF!</v>
      </c>
      <c r="I147" s="8" t="e">
        <f>+SUMIFS(#REF!,#REF!,"="&amp;A147,#REF!,"A",#REF!,"="&amp;'Resumen 4 CAR'!B147)</f>
        <v>#REF!</v>
      </c>
      <c r="J147" s="8" t="e">
        <f>+SUMIFS(#REF!,#REF!,"="&amp;A147,#REF!,"A",#REF!,"="&amp;'Resumen 4 CAR'!B147)</f>
        <v>#REF!</v>
      </c>
      <c r="K147" s="8" t="e">
        <f>+SUMIFS(#REF!,#REF!,"="&amp;A147,#REF!,"A",#REF!,"="&amp;'Resumen 4 CAR'!B147)</f>
        <v>#REF!</v>
      </c>
      <c r="L147" s="8" t="e">
        <f>+SUMIFS(#REF!,#REF!,"="&amp;A147,#REF!,"A",#REF!,"="&amp;'Resumen 4 CAR'!B147)</f>
        <v>#REF!</v>
      </c>
    </row>
    <row r="148" spans="1:12" x14ac:dyDescent="0.25">
      <c r="A148" s="7" t="s">
        <v>91</v>
      </c>
      <c r="B148" s="7">
        <v>11</v>
      </c>
      <c r="C148" s="7" t="s">
        <v>201</v>
      </c>
      <c r="D148" s="7"/>
      <c r="E148" s="7" t="s">
        <v>183</v>
      </c>
      <c r="F148" s="8" t="e">
        <f>+SUMIFS(#REF!,#REF!,"="&amp;A148,#REF!,"A",#REF!,"="&amp;'Resumen 4 CAR'!B148)</f>
        <v>#REF!</v>
      </c>
      <c r="G148" s="8" t="e">
        <f>+SUMIFS(#REF!,#REF!,"="&amp;A148,#REF!,"A",#REF!,"="&amp;'Resumen 4 CAR'!B148)</f>
        <v>#REF!</v>
      </c>
      <c r="H148" s="8" t="e">
        <f>+SUMIFS(#REF!,#REF!,"="&amp;A148,#REF!,"A",#REF!,"="&amp;'Resumen 4 CAR'!B148)</f>
        <v>#REF!</v>
      </c>
      <c r="I148" s="8" t="e">
        <f>+SUMIFS(#REF!,#REF!,"="&amp;A148,#REF!,"A",#REF!,"="&amp;'Resumen 4 CAR'!B148)</f>
        <v>#REF!</v>
      </c>
      <c r="J148" s="8" t="e">
        <f>+SUMIFS(#REF!,#REF!,"="&amp;A148,#REF!,"A",#REF!,"="&amp;'Resumen 4 CAR'!B148)</f>
        <v>#REF!</v>
      </c>
      <c r="K148" s="8" t="e">
        <f>+SUMIFS(#REF!,#REF!,"="&amp;A148,#REF!,"A",#REF!,"="&amp;'Resumen 4 CAR'!B148)</f>
        <v>#REF!</v>
      </c>
      <c r="L148" s="8" t="e">
        <f>+SUMIFS(#REF!,#REF!,"="&amp;A148,#REF!,"A",#REF!,"="&amp;'Resumen 4 CAR'!B148)</f>
        <v>#REF!</v>
      </c>
    </row>
    <row r="149" spans="1:12" x14ac:dyDescent="0.25">
      <c r="A149" s="7" t="s">
        <v>91</v>
      </c>
      <c r="B149" s="7">
        <v>16</v>
      </c>
      <c r="C149" s="7" t="s">
        <v>201</v>
      </c>
      <c r="D149" s="7"/>
      <c r="E149" s="7" t="s">
        <v>184</v>
      </c>
      <c r="F149" s="8" t="e">
        <f>+SUMIFS(#REF!,#REF!,"="&amp;A149,#REF!,"A",#REF!,"="&amp;'Resumen 4 CAR'!B149)</f>
        <v>#REF!</v>
      </c>
      <c r="G149" s="8" t="e">
        <f>+SUMIFS(#REF!,#REF!,"="&amp;A149,#REF!,"A",#REF!,"="&amp;'Resumen 4 CAR'!B149)</f>
        <v>#REF!</v>
      </c>
      <c r="H149" s="8" t="e">
        <f>+SUMIFS(#REF!,#REF!,"="&amp;A149,#REF!,"A",#REF!,"="&amp;'Resumen 4 CAR'!B149)</f>
        <v>#REF!</v>
      </c>
      <c r="I149" s="8" t="e">
        <f>+SUMIFS(#REF!,#REF!,"="&amp;A149,#REF!,"A",#REF!,"="&amp;'Resumen 4 CAR'!B149)</f>
        <v>#REF!</v>
      </c>
      <c r="J149" s="8" t="e">
        <f>+SUMIFS(#REF!,#REF!,"="&amp;A149,#REF!,"A",#REF!,"="&amp;'Resumen 4 CAR'!B149)</f>
        <v>#REF!</v>
      </c>
      <c r="K149" s="8" t="e">
        <f>+SUMIFS(#REF!,#REF!,"="&amp;A149,#REF!,"A",#REF!,"="&amp;'Resumen 4 CAR'!B149)</f>
        <v>#REF!</v>
      </c>
      <c r="L149" s="8" t="e">
        <f>+SUMIFS(#REF!,#REF!,"="&amp;A149,#REF!,"A",#REF!,"="&amp;'Resumen 4 CAR'!B149)</f>
        <v>#REF!</v>
      </c>
    </row>
    <row r="150" spans="1:12" x14ac:dyDescent="0.25">
      <c r="A150" s="7" t="s">
        <v>91</v>
      </c>
      <c r="B150" s="7">
        <v>10</v>
      </c>
      <c r="C150" s="7" t="s">
        <v>201</v>
      </c>
      <c r="D150" s="7"/>
      <c r="E150" s="7" t="s">
        <v>183</v>
      </c>
      <c r="F150" s="8" t="e">
        <f>+SUMIFS(#REF!,#REF!,"="&amp;A150,#REF!,"A",#REF!,"="&amp;'Resumen 4 CAR'!B150)</f>
        <v>#REF!</v>
      </c>
      <c r="G150" s="8" t="e">
        <f>+SUMIFS(#REF!,#REF!,"="&amp;A150,#REF!,"A",#REF!,"="&amp;'Resumen 4 CAR'!B150)</f>
        <v>#REF!</v>
      </c>
      <c r="H150" s="8" t="e">
        <f>+SUMIFS(#REF!,#REF!,"="&amp;A150,#REF!,"A",#REF!,"="&amp;'Resumen 4 CAR'!B150)</f>
        <v>#REF!</v>
      </c>
      <c r="I150" s="8" t="e">
        <f>+SUMIFS(#REF!,#REF!,"="&amp;A150,#REF!,"A",#REF!,"="&amp;'Resumen 4 CAR'!B150)</f>
        <v>#REF!</v>
      </c>
      <c r="J150" s="8" t="e">
        <f>+SUMIFS(#REF!,#REF!,"="&amp;A150,#REF!,"A",#REF!,"="&amp;'Resumen 4 CAR'!B150)</f>
        <v>#REF!</v>
      </c>
      <c r="K150" s="8" t="e">
        <f>+SUMIFS(#REF!,#REF!,"="&amp;A150,#REF!,"A",#REF!,"="&amp;'Resumen 4 CAR'!B150)</f>
        <v>#REF!</v>
      </c>
      <c r="L150" s="8" t="e">
        <f>+SUMIFS(#REF!,#REF!,"="&amp;A150,#REF!,"A",#REF!,"="&amp;'Resumen 4 CAR'!B150)</f>
        <v>#REF!</v>
      </c>
    </row>
    <row r="151" spans="1:12" x14ac:dyDescent="0.25">
      <c r="A151" s="7" t="s">
        <v>93</v>
      </c>
      <c r="B151" s="7">
        <v>11</v>
      </c>
      <c r="C151" s="7" t="s">
        <v>202</v>
      </c>
      <c r="D151" s="7"/>
      <c r="E151" s="7" t="s">
        <v>183</v>
      </c>
      <c r="F151" s="8" t="e">
        <f>+SUMIFS(#REF!,#REF!,"="&amp;A151,#REF!,"A",#REF!,"="&amp;'Resumen 4 CAR'!B151)</f>
        <v>#REF!</v>
      </c>
      <c r="G151" s="8" t="e">
        <f>+SUMIFS(#REF!,#REF!,"="&amp;A151,#REF!,"A",#REF!,"="&amp;'Resumen 4 CAR'!B151)</f>
        <v>#REF!</v>
      </c>
      <c r="H151" s="8" t="e">
        <f>+SUMIFS(#REF!,#REF!,"="&amp;A151,#REF!,"A",#REF!,"="&amp;'Resumen 4 CAR'!B151)</f>
        <v>#REF!</v>
      </c>
      <c r="I151" s="8" t="e">
        <f>+SUMIFS(#REF!,#REF!,"="&amp;A151,#REF!,"A",#REF!,"="&amp;'Resumen 4 CAR'!B151)</f>
        <v>#REF!</v>
      </c>
      <c r="J151" s="8" t="e">
        <f>+SUMIFS(#REF!,#REF!,"="&amp;A151,#REF!,"A",#REF!,"="&amp;'Resumen 4 CAR'!B151)</f>
        <v>#REF!</v>
      </c>
      <c r="K151" s="8" t="e">
        <f>+SUMIFS(#REF!,#REF!,"="&amp;A151,#REF!,"A",#REF!,"="&amp;'Resumen 4 CAR'!B151)</f>
        <v>#REF!</v>
      </c>
      <c r="L151" s="8" t="e">
        <f>+SUMIFS(#REF!,#REF!,"="&amp;A151,#REF!,"A",#REF!,"="&amp;'Resumen 4 CAR'!B151)</f>
        <v>#REF!</v>
      </c>
    </row>
    <row r="152" spans="1:12" x14ac:dyDescent="0.25">
      <c r="A152" s="7" t="s">
        <v>93</v>
      </c>
      <c r="B152" s="7">
        <v>16</v>
      </c>
      <c r="C152" s="7" t="s">
        <v>202</v>
      </c>
      <c r="D152" s="7"/>
      <c r="E152" s="7" t="s">
        <v>184</v>
      </c>
      <c r="F152" s="8" t="e">
        <f>+SUMIFS(#REF!,#REF!,"="&amp;A152,#REF!,"A",#REF!,"="&amp;'Resumen 4 CAR'!B152)</f>
        <v>#REF!</v>
      </c>
      <c r="G152" s="8" t="e">
        <f>+SUMIFS(#REF!,#REF!,"="&amp;A152,#REF!,"A",#REF!,"="&amp;'Resumen 4 CAR'!B152)</f>
        <v>#REF!</v>
      </c>
      <c r="H152" s="8" t="e">
        <f>+SUMIFS(#REF!,#REF!,"="&amp;A152,#REF!,"A",#REF!,"="&amp;'Resumen 4 CAR'!B152)</f>
        <v>#REF!</v>
      </c>
      <c r="I152" s="8" t="e">
        <f>+SUMIFS(#REF!,#REF!,"="&amp;A152,#REF!,"A",#REF!,"="&amp;'Resumen 4 CAR'!B152)</f>
        <v>#REF!</v>
      </c>
      <c r="J152" s="8" t="e">
        <f>+SUMIFS(#REF!,#REF!,"="&amp;A152,#REF!,"A",#REF!,"="&amp;'Resumen 4 CAR'!B152)</f>
        <v>#REF!</v>
      </c>
      <c r="K152" s="8" t="e">
        <f>+SUMIFS(#REF!,#REF!,"="&amp;A152,#REF!,"A",#REF!,"="&amp;'Resumen 4 CAR'!B152)</f>
        <v>#REF!</v>
      </c>
      <c r="L152" s="8" t="e">
        <f>+SUMIFS(#REF!,#REF!,"="&amp;A152,#REF!,"A",#REF!,"="&amp;'Resumen 4 CAR'!B152)</f>
        <v>#REF!</v>
      </c>
    </row>
    <row r="153" spans="1:12" x14ac:dyDescent="0.25">
      <c r="A153" s="7" t="s">
        <v>93</v>
      </c>
      <c r="B153" s="7">
        <v>10</v>
      </c>
      <c r="C153" s="7" t="s">
        <v>202</v>
      </c>
      <c r="D153" s="7"/>
      <c r="E153" s="7" t="s">
        <v>183</v>
      </c>
      <c r="F153" s="8" t="e">
        <f>+SUMIFS(#REF!,#REF!,"="&amp;A153,#REF!,"A",#REF!,"="&amp;'Resumen 4 CAR'!B153)</f>
        <v>#REF!</v>
      </c>
      <c r="G153" s="8" t="e">
        <f>+SUMIFS(#REF!,#REF!,"="&amp;A153,#REF!,"A",#REF!,"="&amp;'Resumen 4 CAR'!B153)</f>
        <v>#REF!</v>
      </c>
      <c r="H153" s="8" t="e">
        <f>+SUMIFS(#REF!,#REF!,"="&amp;A153,#REF!,"A",#REF!,"="&amp;'Resumen 4 CAR'!B153)</f>
        <v>#REF!</v>
      </c>
      <c r="I153" s="8" t="e">
        <f>+SUMIFS(#REF!,#REF!,"="&amp;A153,#REF!,"A",#REF!,"="&amp;'Resumen 4 CAR'!B153)</f>
        <v>#REF!</v>
      </c>
      <c r="J153" s="8" t="e">
        <f>+SUMIFS(#REF!,#REF!,"="&amp;A153,#REF!,"A",#REF!,"="&amp;'Resumen 4 CAR'!B153)</f>
        <v>#REF!</v>
      </c>
      <c r="K153" s="8" t="e">
        <f>+SUMIFS(#REF!,#REF!,"="&amp;A153,#REF!,"A",#REF!,"="&amp;'Resumen 4 CAR'!B153)</f>
        <v>#REF!</v>
      </c>
      <c r="L153" s="8" t="e">
        <f>+SUMIFS(#REF!,#REF!,"="&amp;A153,#REF!,"A",#REF!,"="&amp;'Resumen 4 CAR'!B153)</f>
        <v>#REF!</v>
      </c>
    </row>
    <row r="154" spans="1:12" x14ac:dyDescent="0.25">
      <c r="A154" s="7" t="s">
        <v>95</v>
      </c>
      <c r="B154" s="7">
        <v>11</v>
      </c>
      <c r="C154" s="7" t="s">
        <v>203</v>
      </c>
      <c r="D154" s="7"/>
      <c r="E154" s="7" t="s">
        <v>183</v>
      </c>
      <c r="F154" s="8" t="e">
        <f>+SUMIFS(#REF!,#REF!,"="&amp;A154,#REF!,"A",#REF!,"="&amp;'Resumen 4 CAR'!B154)</f>
        <v>#REF!</v>
      </c>
      <c r="G154" s="8" t="e">
        <f>+SUMIFS(#REF!,#REF!,"="&amp;A154,#REF!,"A",#REF!,"="&amp;'Resumen 4 CAR'!B154)</f>
        <v>#REF!</v>
      </c>
      <c r="H154" s="8" t="e">
        <f>+SUMIFS(#REF!,#REF!,"="&amp;A154,#REF!,"A",#REF!,"="&amp;'Resumen 4 CAR'!B154)</f>
        <v>#REF!</v>
      </c>
      <c r="I154" s="8" t="e">
        <f>+SUMIFS(#REF!,#REF!,"="&amp;A154,#REF!,"A",#REF!,"="&amp;'Resumen 4 CAR'!B154)</f>
        <v>#REF!</v>
      </c>
      <c r="J154" s="8" t="e">
        <f>+SUMIFS(#REF!,#REF!,"="&amp;A154,#REF!,"A",#REF!,"="&amp;'Resumen 4 CAR'!B154)</f>
        <v>#REF!</v>
      </c>
      <c r="K154" s="8" t="e">
        <f>+SUMIFS(#REF!,#REF!,"="&amp;A154,#REF!,"A",#REF!,"="&amp;'Resumen 4 CAR'!B154)</f>
        <v>#REF!</v>
      </c>
      <c r="L154" s="8" t="e">
        <f>+SUMIFS(#REF!,#REF!,"="&amp;A154,#REF!,"A",#REF!,"="&amp;'Resumen 4 CAR'!B154)</f>
        <v>#REF!</v>
      </c>
    </row>
    <row r="155" spans="1:12" x14ac:dyDescent="0.25">
      <c r="A155" s="7" t="s">
        <v>95</v>
      </c>
      <c r="B155" s="7">
        <v>16</v>
      </c>
      <c r="C155" s="7" t="s">
        <v>203</v>
      </c>
      <c r="D155" s="7"/>
      <c r="E155" s="7" t="s">
        <v>184</v>
      </c>
      <c r="F155" s="8" t="e">
        <f>+SUMIFS(#REF!,#REF!,"="&amp;A155,#REF!,"A",#REF!,"="&amp;'Resumen 4 CAR'!B155)</f>
        <v>#REF!</v>
      </c>
      <c r="G155" s="8" t="e">
        <f>+SUMIFS(#REF!,#REF!,"="&amp;A155,#REF!,"A",#REF!,"="&amp;'Resumen 4 CAR'!B155)</f>
        <v>#REF!</v>
      </c>
      <c r="H155" s="8" t="e">
        <f>+SUMIFS(#REF!,#REF!,"="&amp;A155,#REF!,"A",#REF!,"="&amp;'Resumen 4 CAR'!B155)</f>
        <v>#REF!</v>
      </c>
      <c r="I155" s="8" t="e">
        <f>+SUMIFS(#REF!,#REF!,"="&amp;A155,#REF!,"A",#REF!,"="&amp;'Resumen 4 CAR'!B155)</f>
        <v>#REF!</v>
      </c>
      <c r="J155" s="8" t="e">
        <f>+SUMIFS(#REF!,#REF!,"="&amp;A155,#REF!,"A",#REF!,"="&amp;'Resumen 4 CAR'!B155)</f>
        <v>#REF!</v>
      </c>
      <c r="K155" s="8" t="e">
        <f>+SUMIFS(#REF!,#REF!,"="&amp;A155,#REF!,"A",#REF!,"="&amp;'Resumen 4 CAR'!B155)</f>
        <v>#REF!</v>
      </c>
      <c r="L155" s="8" t="e">
        <f>+SUMIFS(#REF!,#REF!,"="&amp;A155,#REF!,"A",#REF!,"="&amp;'Resumen 4 CAR'!B155)</f>
        <v>#REF!</v>
      </c>
    </row>
    <row r="156" spans="1:12" x14ac:dyDescent="0.25">
      <c r="A156" s="7" t="s">
        <v>95</v>
      </c>
      <c r="B156" s="7">
        <v>10</v>
      </c>
      <c r="C156" s="7" t="s">
        <v>203</v>
      </c>
      <c r="D156" s="7"/>
      <c r="E156" s="7" t="s">
        <v>183</v>
      </c>
      <c r="F156" s="8" t="e">
        <f>+SUMIFS(#REF!,#REF!,"="&amp;A156,#REF!,"A",#REF!,"="&amp;'Resumen 4 CAR'!B156)</f>
        <v>#REF!</v>
      </c>
      <c r="G156" s="8" t="e">
        <f>+SUMIFS(#REF!,#REF!,"="&amp;A156,#REF!,"A",#REF!,"="&amp;'Resumen 4 CAR'!B156)</f>
        <v>#REF!</v>
      </c>
      <c r="H156" s="8" t="e">
        <f>+SUMIFS(#REF!,#REF!,"="&amp;A156,#REF!,"A",#REF!,"="&amp;'Resumen 4 CAR'!B156)</f>
        <v>#REF!</v>
      </c>
      <c r="I156" s="8" t="e">
        <f>+SUMIFS(#REF!,#REF!,"="&amp;A156,#REF!,"A",#REF!,"="&amp;'Resumen 4 CAR'!B156)</f>
        <v>#REF!</v>
      </c>
      <c r="J156" s="8" t="e">
        <f>+SUMIFS(#REF!,#REF!,"="&amp;A156,#REF!,"A",#REF!,"="&amp;'Resumen 4 CAR'!B156)</f>
        <v>#REF!</v>
      </c>
      <c r="K156" s="8" t="e">
        <f>+SUMIFS(#REF!,#REF!,"="&amp;A156,#REF!,"A",#REF!,"="&amp;'Resumen 4 CAR'!B156)</f>
        <v>#REF!</v>
      </c>
      <c r="L156" s="8" t="e">
        <f>+SUMIFS(#REF!,#REF!,"="&amp;A156,#REF!,"A",#REF!,"="&amp;'Resumen 4 CAR'!B156)</f>
        <v>#REF!</v>
      </c>
    </row>
    <row r="157" spans="1:12" x14ac:dyDescent="0.25">
      <c r="A157" s="7" t="s">
        <v>97</v>
      </c>
      <c r="B157" s="7">
        <v>11</v>
      </c>
      <c r="C157" s="7" t="s">
        <v>204</v>
      </c>
      <c r="D157" s="7"/>
      <c r="E157" s="7" t="s">
        <v>183</v>
      </c>
      <c r="F157" s="8" t="e">
        <f>+SUMIFS(#REF!,#REF!,"="&amp;A157,#REF!,"A",#REF!,"="&amp;'Resumen 4 CAR'!B157)</f>
        <v>#REF!</v>
      </c>
      <c r="G157" s="8" t="e">
        <f>+SUMIFS(#REF!,#REF!,"="&amp;A157,#REF!,"A",#REF!,"="&amp;'Resumen 4 CAR'!B157)</f>
        <v>#REF!</v>
      </c>
      <c r="H157" s="8" t="e">
        <f>+SUMIFS(#REF!,#REF!,"="&amp;A157,#REF!,"A",#REF!,"="&amp;'Resumen 4 CAR'!B157)</f>
        <v>#REF!</v>
      </c>
      <c r="I157" s="8" t="e">
        <f>+SUMIFS(#REF!,#REF!,"="&amp;A157,#REF!,"A",#REF!,"="&amp;'Resumen 4 CAR'!B157)</f>
        <v>#REF!</v>
      </c>
      <c r="J157" s="8" t="e">
        <f>+SUMIFS(#REF!,#REF!,"="&amp;A157,#REF!,"A",#REF!,"="&amp;'Resumen 4 CAR'!B157)</f>
        <v>#REF!</v>
      </c>
      <c r="K157" s="8" t="e">
        <f>+SUMIFS(#REF!,#REF!,"="&amp;A157,#REF!,"A",#REF!,"="&amp;'Resumen 4 CAR'!B157)</f>
        <v>#REF!</v>
      </c>
      <c r="L157" s="8" t="e">
        <f>+SUMIFS(#REF!,#REF!,"="&amp;A157,#REF!,"A",#REF!,"="&amp;'Resumen 4 CAR'!B157)</f>
        <v>#REF!</v>
      </c>
    </row>
    <row r="158" spans="1:12" x14ac:dyDescent="0.25">
      <c r="A158" s="7" t="s">
        <v>97</v>
      </c>
      <c r="B158" s="7">
        <v>16</v>
      </c>
      <c r="C158" s="7" t="s">
        <v>204</v>
      </c>
      <c r="D158" s="7"/>
      <c r="E158" s="7" t="s">
        <v>184</v>
      </c>
      <c r="F158" s="8" t="e">
        <f>+SUMIFS(#REF!,#REF!,"="&amp;A158,#REF!,"A",#REF!,"="&amp;'Resumen 4 CAR'!B158)</f>
        <v>#REF!</v>
      </c>
      <c r="G158" s="8" t="e">
        <f>+SUMIFS(#REF!,#REF!,"="&amp;A158,#REF!,"A",#REF!,"="&amp;'Resumen 4 CAR'!B158)</f>
        <v>#REF!</v>
      </c>
      <c r="H158" s="8" t="e">
        <f>+SUMIFS(#REF!,#REF!,"="&amp;A158,#REF!,"A",#REF!,"="&amp;'Resumen 4 CAR'!B158)</f>
        <v>#REF!</v>
      </c>
      <c r="I158" s="8" t="e">
        <f>+SUMIFS(#REF!,#REF!,"="&amp;A158,#REF!,"A",#REF!,"="&amp;'Resumen 4 CAR'!B158)</f>
        <v>#REF!</v>
      </c>
      <c r="J158" s="8" t="e">
        <f>+SUMIFS(#REF!,#REF!,"="&amp;A158,#REF!,"A",#REF!,"="&amp;'Resumen 4 CAR'!B158)</f>
        <v>#REF!</v>
      </c>
      <c r="K158" s="8" t="e">
        <f>+SUMIFS(#REF!,#REF!,"="&amp;A158,#REF!,"A",#REF!,"="&amp;'Resumen 4 CAR'!B158)</f>
        <v>#REF!</v>
      </c>
      <c r="L158" s="8" t="e">
        <f>+SUMIFS(#REF!,#REF!,"="&amp;A158,#REF!,"A",#REF!,"="&amp;'Resumen 4 CAR'!B158)</f>
        <v>#REF!</v>
      </c>
    </row>
    <row r="159" spans="1:12" x14ac:dyDescent="0.25">
      <c r="A159" s="7" t="s">
        <v>97</v>
      </c>
      <c r="B159" s="7">
        <v>10</v>
      </c>
      <c r="C159" s="7" t="s">
        <v>204</v>
      </c>
      <c r="D159" s="7"/>
      <c r="E159" s="7" t="s">
        <v>183</v>
      </c>
      <c r="F159" s="8" t="e">
        <f>+SUMIFS(#REF!,#REF!,"="&amp;A159,#REF!,"A",#REF!,"="&amp;'Resumen 4 CAR'!B159)</f>
        <v>#REF!</v>
      </c>
      <c r="G159" s="8" t="e">
        <f>+SUMIFS(#REF!,#REF!,"="&amp;A159,#REF!,"A",#REF!,"="&amp;'Resumen 4 CAR'!B159)</f>
        <v>#REF!</v>
      </c>
      <c r="H159" s="8" t="e">
        <f>+SUMIFS(#REF!,#REF!,"="&amp;A159,#REF!,"A",#REF!,"="&amp;'Resumen 4 CAR'!B159)</f>
        <v>#REF!</v>
      </c>
      <c r="I159" s="8" t="e">
        <f>+SUMIFS(#REF!,#REF!,"="&amp;A159,#REF!,"A",#REF!,"="&amp;'Resumen 4 CAR'!B159)</f>
        <v>#REF!</v>
      </c>
      <c r="J159" s="8" t="e">
        <f>+SUMIFS(#REF!,#REF!,"="&amp;A159,#REF!,"A",#REF!,"="&amp;'Resumen 4 CAR'!B159)</f>
        <v>#REF!</v>
      </c>
      <c r="K159" s="8" t="e">
        <f>+SUMIFS(#REF!,#REF!,"="&amp;A159,#REF!,"A",#REF!,"="&amp;'Resumen 4 CAR'!B159)</f>
        <v>#REF!</v>
      </c>
      <c r="L159" s="8" t="e">
        <f>+SUMIFS(#REF!,#REF!,"="&amp;A159,#REF!,"A",#REF!,"="&amp;'Resumen 4 CAR'!B159)</f>
        <v>#REF!</v>
      </c>
    </row>
    <row r="160" spans="1:12" x14ac:dyDescent="0.25">
      <c r="A160" s="7" t="s">
        <v>99</v>
      </c>
      <c r="B160" s="7">
        <v>11</v>
      </c>
      <c r="C160" s="7" t="s">
        <v>205</v>
      </c>
      <c r="D160" s="7"/>
      <c r="E160" s="7" t="s">
        <v>183</v>
      </c>
      <c r="F160" s="8" t="e">
        <f>+SUMIFS(#REF!,#REF!,"="&amp;A160,#REF!,"A",#REF!,"="&amp;'Resumen 4 CAR'!B160)</f>
        <v>#REF!</v>
      </c>
      <c r="G160" s="8" t="e">
        <f>+SUMIFS(#REF!,#REF!,"="&amp;A160,#REF!,"A",#REF!,"="&amp;'Resumen 4 CAR'!B160)</f>
        <v>#REF!</v>
      </c>
      <c r="H160" s="8" t="e">
        <f>+SUMIFS(#REF!,#REF!,"="&amp;A160,#REF!,"A",#REF!,"="&amp;'Resumen 4 CAR'!B160)</f>
        <v>#REF!</v>
      </c>
      <c r="I160" s="8" t="e">
        <f>+SUMIFS(#REF!,#REF!,"="&amp;A160,#REF!,"A",#REF!,"="&amp;'Resumen 4 CAR'!B160)</f>
        <v>#REF!</v>
      </c>
      <c r="J160" s="8" t="e">
        <f>+SUMIFS(#REF!,#REF!,"="&amp;A160,#REF!,"A",#REF!,"="&amp;'Resumen 4 CAR'!B160)</f>
        <v>#REF!</v>
      </c>
      <c r="K160" s="8" t="e">
        <f>+SUMIFS(#REF!,#REF!,"="&amp;A160,#REF!,"A",#REF!,"="&amp;'Resumen 4 CAR'!B160)</f>
        <v>#REF!</v>
      </c>
      <c r="L160" s="8" t="e">
        <f>+SUMIFS(#REF!,#REF!,"="&amp;A160,#REF!,"A",#REF!,"="&amp;'Resumen 4 CAR'!B160)</f>
        <v>#REF!</v>
      </c>
    </row>
    <row r="161" spans="1:12" x14ac:dyDescent="0.25">
      <c r="A161" s="7" t="s">
        <v>99</v>
      </c>
      <c r="B161" s="7">
        <v>16</v>
      </c>
      <c r="C161" s="7" t="s">
        <v>205</v>
      </c>
      <c r="D161" s="7"/>
      <c r="E161" s="7" t="s">
        <v>184</v>
      </c>
      <c r="F161" s="8" t="e">
        <f>+SUMIFS(#REF!,#REF!,"="&amp;A161,#REF!,"A",#REF!,"="&amp;'Resumen 4 CAR'!B161)</f>
        <v>#REF!</v>
      </c>
      <c r="G161" s="8" t="e">
        <f>+SUMIFS(#REF!,#REF!,"="&amp;A161,#REF!,"A",#REF!,"="&amp;'Resumen 4 CAR'!B161)</f>
        <v>#REF!</v>
      </c>
      <c r="H161" s="8" t="e">
        <f>+SUMIFS(#REF!,#REF!,"="&amp;A161,#REF!,"A",#REF!,"="&amp;'Resumen 4 CAR'!B161)</f>
        <v>#REF!</v>
      </c>
      <c r="I161" s="8" t="e">
        <f>+SUMIFS(#REF!,#REF!,"="&amp;A161,#REF!,"A",#REF!,"="&amp;'Resumen 4 CAR'!B161)</f>
        <v>#REF!</v>
      </c>
      <c r="J161" s="8" t="e">
        <f>+SUMIFS(#REF!,#REF!,"="&amp;A161,#REF!,"A",#REF!,"="&amp;'Resumen 4 CAR'!B161)</f>
        <v>#REF!</v>
      </c>
      <c r="K161" s="8" t="e">
        <f>+SUMIFS(#REF!,#REF!,"="&amp;A161,#REF!,"A",#REF!,"="&amp;'Resumen 4 CAR'!B161)</f>
        <v>#REF!</v>
      </c>
      <c r="L161" s="8" t="e">
        <f>+SUMIFS(#REF!,#REF!,"="&amp;A161,#REF!,"A",#REF!,"="&amp;'Resumen 4 CAR'!B161)</f>
        <v>#REF!</v>
      </c>
    </row>
    <row r="162" spans="1:12" x14ac:dyDescent="0.25">
      <c r="A162" s="7" t="s">
        <v>99</v>
      </c>
      <c r="B162" s="7">
        <v>10</v>
      </c>
      <c r="C162" s="7" t="s">
        <v>205</v>
      </c>
      <c r="D162" s="7"/>
      <c r="E162" s="7" t="s">
        <v>183</v>
      </c>
      <c r="F162" s="8" t="e">
        <f>+SUMIFS(#REF!,#REF!,"="&amp;A162,#REF!,"A",#REF!,"="&amp;'Resumen 4 CAR'!B162)</f>
        <v>#REF!</v>
      </c>
      <c r="G162" s="8" t="e">
        <f>+SUMIFS(#REF!,#REF!,"="&amp;A162,#REF!,"A",#REF!,"="&amp;'Resumen 4 CAR'!B162)</f>
        <v>#REF!</v>
      </c>
      <c r="H162" s="8" t="e">
        <f>+SUMIFS(#REF!,#REF!,"="&amp;A162,#REF!,"A",#REF!,"="&amp;'Resumen 4 CAR'!B162)</f>
        <v>#REF!</v>
      </c>
      <c r="I162" s="8" t="e">
        <f>+SUMIFS(#REF!,#REF!,"="&amp;A162,#REF!,"A",#REF!,"="&amp;'Resumen 4 CAR'!B162)</f>
        <v>#REF!</v>
      </c>
      <c r="J162" s="8" t="e">
        <f>+SUMIFS(#REF!,#REF!,"="&amp;A162,#REF!,"A",#REF!,"="&amp;'Resumen 4 CAR'!B162)</f>
        <v>#REF!</v>
      </c>
      <c r="K162" s="8" t="e">
        <f>+SUMIFS(#REF!,#REF!,"="&amp;A162,#REF!,"A",#REF!,"="&amp;'Resumen 4 CAR'!B162)</f>
        <v>#REF!</v>
      </c>
      <c r="L162" s="8" t="e">
        <f>+SUMIFS(#REF!,#REF!,"="&amp;A162,#REF!,"A",#REF!,"="&amp;'Resumen 4 CAR'!B162)</f>
        <v>#REF!</v>
      </c>
    </row>
    <row r="163" spans="1:12" x14ac:dyDescent="0.25">
      <c r="A163" s="7" t="s">
        <v>101</v>
      </c>
      <c r="B163" s="7">
        <v>11</v>
      </c>
      <c r="C163" s="7" t="s">
        <v>206</v>
      </c>
      <c r="D163" s="7"/>
      <c r="E163" s="7" t="s">
        <v>183</v>
      </c>
      <c r="F163" s="8" t="e">
        <f>+SUMIFS(#REF!,#REF!,"="&amp;A163,#REF!,"A",#REF!,"="&amp;'Resumen 4 CAR'!B163)</f>
        <v>#REF!</v>
      </c>
      <c r="G163" s="8" t="e">
        <f>+SUMIFS(#REF!,#REF!,"="&amp;A163,#REF!,"A",#REF!,"="&amp;'Resumen 4 CAR'!B163)</f>
        <v>#REF!</v>
      </c>
      <c r="H163" s="8" t="e">
        <f>+SUMIFS(#REF!,#REF!,"="&amp;A163,#REF!,"A",#REF!,"="&amp;'Resumen 4 CAR'!B163)</f>
        <v>#REF!</v>
      </c>
      <c r="I163" s="8" t="e">
        <f>+SUMIFS(#REF!,#REF!,"="&amp;A163,#REF!,"A",#REF!,"="&amp;'Resumen 4 CAR'!B163)</f>
        <v>#REF!</v>
      </c>
      <c r="J163" s="8" t="e">
        <f>+SUMIFS(#REF!,#REF!,"="&amp;A163,#REF!,"A",#REF!,"="&amp;'Resumen 4 CAR'!B163)</f>
        <v>#REF!</v>
      </c>
      <c r="K163" s="8" t="e">
        <f>+SUMIFS(#REF!,#REF!,"="&amp;A163,#REF!,"A",#REF!,"="&amp;'Resumen 4 CAR'!B163)</f>
        <v>#REF!</v>
      </c>
      <c r="L163" s="8" t="e">
        <f>+SUMIFS(#REF!,#REF!,"="&amp;A163,#REF!,"A",#REF!,"="&amp;'Resumen 4 CAR'!B163)</f>
        <v>#REF!</v>
      </c>
    </row>
    <row r="164" spans="1:12" x14ac:dyDescent="0.25">
      <c r="A164" s="7" t="s">
        <v>101</v>
      </c>
      <c r="B164" s="7">
        <v>16</v>
      </c>
      <c r="C164" s="7" t="s">
        <v>206</v>
      </c>
      <c r="D164" s="7"/>
      <c r="E164" s="7" t="s">
        <v>184</v>
      </c>
      <c r="F164" s="8" t="e">
        <f>+SUMIFS(#REF!,#REF!,"="&amp;A164,#REF!,"A",#REF!,"="&amp;'Resumen 4 CAR'!B164)</f>
        <v>#REF!</v>
      </c>
      <c r="G164" s="8" t="e">
        <f>+SUMIFS(#REF!,#REF!,"="&amp;A164,#REF!,"A",#REF!,"="&amp;'Resumen 4 CAR'!B164)</f>
        <v>#REF!</v>
      </c>
      <c r="H164" s="8" t="e">
        <f>+SUMIFS(#REF!,#REF!,"="&amp;A164,#REF!,"A",#REF!,"="&amp;'Resumen 4 CAR'!B164)</f>
        <v>#REF!</v>
      </c>
      <c r="I164" s="8" t="e">
        <f>+SUMIFS(#REF!,#REF!,"="&amp;A164,#REF!,"A",#REF!,"="&amp;'Resumen 4 CAR'!B164)</f>
        <v>#REF!</v>
      </c>
      <c r="J164" s="8" t="e">
        <f>+SUMIFS(#REF!,#REF!,"="&amp;A164,#REF!,"A",#REF!,"="&amp;'Resumen 4 CAR'!B164)</f>
        <v>#REF!</v>
      </c>
      <c r="K164" s="8" t="e">
        <f>+SUMIFS(#REF!,#REF!,"="&amp;A164,#REF!,"A",#REF!,"="&amp;'Resumen 4 CAR'!B164)</f>
        <v>#REF!</v>
      </c>
      <c r="L164" s="8" t="e">
        <f>+SUMIFS(#REF!,#REF!,"="&amp;A164,#REF!,"A",#REF!,"="&amp;'Resumen 4 CAR'!B164)</f>
        <v>#REF!</v>
      </c>
    </row>
    <row r="165" spans="1:12" x14ac:dyDescent="0.25">
      <c r="A165" s="7" t="s">
        <v>101</v>
      </c>
      <c r="B165" s="7">
        <v>10</v>
      </c>
      <c r="C165" s="7" t="s">
        <v>206</v>
      </c>
      <c r="D165" s="7"/>
      <c r="E165" s="7" t="s">
        <v>183</v>
      </c>
      <c r="F165" s="8" t="e">
        <f>+SUMIFS(#REF!,#REF!,"="&amp;A165,#REF!,"A",#REF!,"="&amp;'Resumen 4 CAR'!B165)</f>
        <v>#REF!</v>
      </c>
      <c r="G165" s="8" t="e">
        <f>+SUMIFS(#REF!,#REF!,"="&amp;A165,#REF!,"A",#REF!,"="&amp;'Resumen 4 CAR'!B165)</f>
        <v>#REF!</v>
      </c>
      <c r="H165" s="8" t="e">
        <f>+SUMIFS(#REF!,#REF!,"="&amp;A165,#REF!,"A",#REF!,"="&amp;'Resumen 4 CAR'!B165)</f>
        <v>#REF!</v>
      </c>
      <c r="I165" s="8" t="e">
        <f>+SUMIFS(#REF!,#REF!,"="&amp;A165,#REF!,"A",#REF!,"="&amp;'Resumen 4 CAR'!B165)</f>
        <v>#REF!</v>
      </c>
      <c r="J165" s="8" t="e">
        <f>+SUMIFS(#REF!,#REF!,"="&amp;A165,#REF!,"A",#REF!,"="&amp;'Resumen 4 CAR'!B165)</f>
        <v>#REF!</v>
      </c>
      <c r="K165" s="8" t="e">
        <f>+SUMIFS(#REF!,#REF!,"="&amp;A165,#REF!,"A",#REF!,"="&amp;'Resumen 4 CAR'!B165)</f>
        <v>#REF!</v>
      </c>
      <c r="L165" s="8" t="e">
        <f>+SUMIFS(#REF!,#REF!,"="&amp;A165,#REF!,"A",#REF!,"="&amp;'Resumen 4 CAR'!B165)</f>
        <v>#REF!</v>
      </c>
    </row>
    <row r="166" spans="1:12" x14ac:dyDescent="0.25">
      <c r="A166" s="7" t="s">
        <v>103</v>
      </c>
      <c r="B166" s="7">
        <v>11</v>
      </c>
      <c r="C166" s="7" t="s">
        <v>207</v>
      </c>
      <c r="D166" s="7"/>
      <c r="E166" s="7" t="s">
        <v>183</v>
      </c>
      <c r="F166" s="8" t="e">
        <f>+SUMIFS(#REF!,#REF!,"="&amp;A166,#REF!,"A",#REF!,"="&amp;'Resumen 4 CAR'!B166)</f>
        <v>#REF!</v>
      </c>
      <c r="G166" s="8" t="e">
        <f>+SUMIFS(#REF!,#REF!,"="&amp;A166,#REF!,"A",#REF!,"="&amp;'Resumen 4 CAR'!B166)</f>
        <v>#REF!</v>
      </c>
      <c r="H166" s="8" t="e">
        <f>+SUMIFS(#REF!,#REF!,"="&amp;A166,#REF!,"A",#REF!,"="&amp;'Resumen 4 CAR'!B166)</f>
        <v>#REF!</v>
      </c>
      <c r="I166" s="8" t="e">
        <f>+SUMIFS(#REF!,#REF!,"="&amp;A166,#REF!,"A",#REF!,"="&amp;'Resumen 4 CAR'!B166)</f>
        <v>#REF!</v>
      </c>
      <c r="J166" s="8" t="e">
        <f>+SUMIFS(#REF!,#REF!,"="&amp;A166,#REF!,"A",#REF!,"="&amp;'Resumen 4 CAR'!B166)</f>
        <v>#REF!</v>
      </c>
      <c r="K166" s="8" t="e">
        <f>+SUMIFS(#REF!,#REF!,"="&amp;A166,#REF!,"A",#REF!,"="&amp;'Resumen 4 CAR'!B166)</f>
        <v>#REF!</v>
      </c>
      <c r="L166" s="8" t="e">
        <f>+SUMIFS(#REF!,#REF!,"="&amp;A166,#REF!,"A",#REF!,"="&amp;'Resumen 4 CAR'!B166)</f>
        <v>#REF!</v>
      </c>
    </row>
    <row r="167" spans="1:12" x14ac:dyDescent="0.25">
      <c r="A167" s="7" t="s">
        <v>103</v>
      </c>
      <c r="B167" s="7">
        <v>16</v>
      </c>
      <c r="C167" s="7" t="s">
        <v>207</v>
      </c>
      <c r="D167" s="7"/>
      <c r="E167" s="7" t="s">
        <v>184</v>
      </c>
      <c r="F167" s="8" t="e">
        <f>+SUMIFS(#REF!,#REF!,"="&amp;A167,#REF!,"A",#REF!,"="&amp;'Resumen 4 CAR'!B167)</f>
        <v>#REF!</v>
      </c>
      <c r="G167" s="8" t="e">
        <f>+SUMIFS(#REF!,#REF!,"="&amp;A167,#REF!,"A",#REF!,"="&amp;'Resumen 4 CAR'!B167)</f>
        <v>#REF!</v>
      </c>
      <c r="H167" s="8" t="e">
        <f>+SUMIFS(#REF!,#REF!,"="&amp;A167,#REF!,"A",#REF!,"="&amp;'Resumen 4 CAR'!B167)</f>
        <v>#REF!</v>
      </c>
      <c r="I167" s="8" t="e">
        <f>+SUMIFS(#REF!,#REF!,"="&amp;A167,#REF!,"A",#REF!,"="&amp;'Resumen 4 CAR'!B167)</f>
        <v>#REF!</v>
      </c>
      <c r="J167" s="8" t="e">
        <f>+SUMIFS(#REF!,#REF!,"="&amp;A167,#REF!,"A",#REF!,"="&amp;'Resumen 4 CAR'!B167)</f>
        <v>#REF!</v>
      </c>
      <c r="K167" s="8" t="e">
        <f>+SUMIFS(#REF!,#REF!,"="&amp;A167,#REF!,"A",#REF!,"="&amp;'Resumen 4 CAR'!B167)</f>
        <v>#REF!</v>
      </c>
      <c r="L167" s="8" t="e">
        <f>+SUMIFS(#REF!,#REF!,"="&amp;A167,#REF!,"A",#REF!,"="&amp;'Resumen 4 CAR'!B167)</f>
        <v>#REF!</v>
      </c>
    </row>
    <row r="168" spans="1:12" x14ac:dyDescent="0.25">
      <c r="A168" s="7" t="s">
        <v>103</v>
      </c>
      <c r="B168" s="7">
        <v>10</v>
      </c>
      <c r="C168" s="7" t="s">
        <v>207</v>
      </c>
      <c r="D168" s="7"/>
      <c r="E168" s="7" t="s">
        <v>183</v>
      </c>
      <c r="F168" s="8" t="e">
        <f>+SUMIFS(#REF!,#REF!,"="&amp;A168,#REF!,"A",#REF!,"="&amp;'Resumen 4 CAR'!B168)</f>
        <v>#REF!</v>
      </c>
      <c r="G168" s="8" t="e">
        <f>+SUMIFS(#REF!,#REF!,"="&amp;A168,#REF!,"A",#REF!,"="&amp;'Resumen 4 CAR'!B168)</f>
        <v>#REF!</v>
      </c>
      <c r="H168" s="8" t="e">
        <f>+SUMIFS(#REF!,#REF!,"="&amp;A168,#REF!,"A",#REF!,"="&amp;'Resumen 4 CAR'!B168)</f>
        <v>#REF!</v>
      </c>
      <c r="I168" s="8" t="e">
        <f>+SUMIFS(#REF!,#REF!,"="&amp;A168,#REF!,"A",#REF!,"="&amp;'Resumen 4 CAR'!B168)</f>
        <v>#REF!</v>
      </c>
      <c r="J168" s="8" t="e">
        <f>+SUMIFS(#REF!,#REF!,"="&amp;A168,#REF!,"A",#REF!,"="&amp;'Resumen 4 CAR'!B168)</f>
        <v>#REF!</v>
      </c>
      <c r="K168" s="8" t="e">
        <f>+SUMIFS(#REF!,#REF!,"="&amp;A168,#REF!,"A",#REF!,"="&amp;'Resumen 4 CAR'!B168)</f>
        <v>#REF!</v>
      </c>
      <c r="L168" s="8" t="e">
        <f>+SUMIFS(#REF!,#REF!,"="&amp;A168,#REF!,"A",#REF!,"="&amp;'Resumen 4 CAR'!B168)</f>
        <v>#REF!</v>
      </c>
    </row>
    <row r="169" spans="1:12" x14ac:dyDescent="0.25">
      <c r="A169" s="7" t="s">
        <v>105</v>
      </c>
      <c r="B169" s="7">
        <v>11</v>
      </c>
      <c r="C169" s="7" t="s">
        <v>208</v>
      </c>
      <c r="D169" s="7"/>
      <c r="E169" s="7" t="s">
        <v>183</v>
      </c>
      <c r="F169" s="8" t="e">
        <f>+SUMIFS(#REF!,#REF!,"="&amp;A169,#REF!,"A",#REF!,"="&amp;'Resumen 4 CAR'!B169)</f>
        <v>#REF!</v>
      </c>
      <c r="G169" s="8" t="e">
        <f>+SUMIFS(#REF!,#REF!,"="&amp;A169,#REF!,"A",#REF!,"="&amp;'Resumen 4 CAR'!B169)</f>
        <v>#REF!</v>
      </c>
      <c r="H169" s="8" t="e">
        <f>+SUMIFS(#REF!,#REF!,"="&amp;A169,#REF!,"A",#REF!,"="&amp;'Resumen 4 CAR'!B169)</f>
        <v>#REF!</v>
      </c>
      <c r="I169" s="8" t="e">
        <f>+SUMIFS(#REF!,#REF!,"="&amp;A169,#REF!,"A",#REF!,"="&amp;'Resumen 4 CAR'!B169)</f>
        <v>#REF!</v>
      </c>
      <c r="J169" s="8" t="e">
        <f>+SUMIFS(#REF!,#REF!,"="&amp;A169,#REF!,"A",#REF!,"="&amp;'Resumen 4 CAR'!B169)</f>
        <v>#REF!</v>
      </c>
      <c r="K169" s="8" t="e">
        <f>+SUMIFS(#REF!,#REF!,"="&amp;A169,#REF!,"A",#REF!,"="&amp;'Resumen 4 CAR'!B169)</f>
        <v>#REF!</v>
      </c>
      <c r="L169" s="8" t="e">
        <f>+SUMIFS(#REF!,#REF!,"="&amp;A169,#REF!,"A",#REF!,"="&amp;'Resumen 4 CAR'!B169)</f>
        <v>#REF!</v>
      </c>
    </row>
    <row r="170" spans="1:12" x14ac:dyDescent="0.25">
      <c r="A170" s="7" t="s">
        <v>105</v>
      </c>
      <c r="B170" s="7">
        <v>16</v>
      </c>
      <c r="C170" s="7" t="s">
        <v>208</v>
      </c>
      <c r="D170" s="7"/>
      <c r="E170" s="7" t="s">
        <v>184</v>
      </c>
      <c r="F170" s="8" t="e">
        <f>+SUMIFS(#REF!,#REF!,"="&amp;A170,#REF!,"A",#REF!,"="&amp;'Resumen 4 CAR'!B170)</f>
        <v>#REF!</v>
      </c>
      <c r="G170" s="8" t="e">
        <f>+SUMIFS(#REF!,#REF!,"="&amp;A170,#REF!,"A",#REF!,"="&amp;'Resumen 4 CAR'!B170)</f>
        <v>#REF!</v>
      </c>
      <c r="H170" s="8" t="e">
        <f>+SUMIFS(#REF!,#REF!,"="&amp;A170,#REF!,"A",#REF!,"="&amp;'Resumen 4 CAR'!B170)</f>
        <v>#REF!</v>
      </c>
      <c r="I170" s="8" t="e">
        <f>+SUMIFS(#REF!,#REF!,"="&amp;A170,#REF!,"A",#REF!,"="&amp;'Resumen 4 CAR'!B170)</f>
        <v>#REF!</v>
      </c>
      <c r="J170" s="8" t="e">
        <f>+SUMIFS(#REF!,#REF!,"="&amp;A170,#REF!,"A",#REF!,"="&amp;'Resumen 4 CAR'!B170)</f>
        <v>#REF!</v>
      </c>
      <c r="K170" s="8" t="e">
        <f>+SUMIFS(#REF!,#REF!,"="&amp;A170,#REF!,"A",#REF!,"="&amp;'Resumen 4 CAR'!B170)</f>
        <v>#REF!</v>
      </c>
      <c r="L170" s="8" t="e">
        <f>+SUMIFS(#REF!,#REF!,"="&amp;A170,#REF!,"A",#REF!,"="&amp;'Resumen 4 CAR'!B170)</f>
        <v>#REF!</v>
      </c>
    </row>
    <row r="171" spans="1:12" x14ac:dyDescent="0.25">
      <c r="A171" s="7" t="s">
        <v>105</v>
      </c>
      <c r="B171" s="7">
        <v>10</v>
      </c>
      <c r="C171" s="7" t="s">
        <v>208</v>
      </c>
      <c r="D171" s="7"/>
      <c r="E171" s="7" t="s">
        <v>183</v>
      </c>
      <c r="F171" s="8" t="e">
        <f>+SUMIFS(#REF!,#REF!,"="&amp;A171,#REF!,"A",#REF!,"="&amp;'Resumen 4 CAR'!B171)</f>
        <v>#REF!</v>
      </c>
      <c r="G171" s="8" t="e">
        <f>+SUMIFS(#REF!,#REF!,"="&amp;A171,#REF!,"A",#REF!,"="&amp;'Resumen 4 CAR'!B171)</f>
        <v>#REF!</v>
      </c>
      <c r="H171" s="8" t="e">
        <f>+SUMIFS(#REF!,#REF!,"="&amp;A171,#REF!,"A",#REF!,"="&amp;'Resumen 4 CAR'!B171)</f>
        <v>#REF!</v>
      </c>
      <c r="I171" s="8" t="e">
        <f>+SUMIFS(#REF!,#REF!,"="&amp;A171,#REF!,"A",#REF!,"="&amp;'Resumen 4 CAR'!B171)</f>
        <v>#REF!</v>
      </c>
      <c r="J171" s="8" t="e">
        <f>+SUMIFS(#REF!,#REF!,"="&amp;A171,#REF!,"A",#REF!,"="&amp;'Resumen 4 CAR'!B171)</f>
        <v>#REF!</v>
      </c>
      <c r="K171" s="8" t="e">
        <f>+SUMIFS(#REF!,#REF!,"="&amp;A171,#REF!,"A",#REF!,"="&amp;'Resumen 4 CAR'!B171)</f>
        <v>#REF!</v>
      </c>
      <c r="L171" s="8" t="e">
        <f>+SUMIFS(#REF!,#REF!,"="&amp;A171,#REF!,"A",#REF!,"="&amp;'Resumen 4 CAR'!B171)</f>
        <v>#REF!</v>
      </c>
    </row>
    <row r="172" spans="1:12" x14ac:dyDescent="0.25">
      <c r="A172" s="7" t="s">
        <v>107</v>
      </c>
      <c r="B172" s="7">
        <v>11</v>
      </c>
      <c r="C172" s="7" t="s">
        <v>209</v>
      </c>
      <c r="D172" s="7"/>
      <c r="E172" s="7" t="s">
        <v>183</v>
      </c>
      <c r="F172" s="8" t="e">
        <f>+SUMIFS(#REF!,#REF!,"="&amp;A172,#REF!,"A",#REF!,"="&amp;'Resumen 4 CAR'!B172)</f>
        <v>#REF!</v>
      </c>
      <c r="G172" s="8" t="e">
        <f>+SUMIFS(#REF!,#REF!,"="&amp;A172,#REF!,"A",#REF!,"="&amp;'Resumen 4 CAR'!B172)</f>
        <v>#REF!</v>
      </c>
      <c r="H172" s="8" t="e">
        <f>+SUMIFS(#REF!,#REF!,"="&amp;A172,#REF!,"A",#REF!,"="&amp;'Resumen 4 CAR'!B172)</f>
        <v>#REF!</v>
      </c>
      <c r="I172" s="8" t="e">
        <f>+SUMIFS(#REF!,#REF!,"="&amp;A172,#REF!,"A",#REF!,"="&amp;'Resumen 4 CAR'!B172)</f>
        <v>#REF!</v>
      </c>
      <c r="J172" s="8" t="e">
        <f>+SUMIFS(#REF!,#REF!,"="&amp;A172,#REF!,"A",#REF!,"="&amp;'Resumen 4 CAR'!B172)</f>
        <v>#REF!</v>
      </c>
      <c r="K172" s="8" t="e">
        <f>+SUMIFS(#REF!,#REF!,"="&amp;A172,#REF!,"A",#REF!,"="&amp;'Resumen 4 CAR'!B172)</f>
        <v>#REF!</v>
      </c>
      <c r="L172" s="8" t="e">
        <f>+SUMIFS(#REF!,#REF!,"="&amp;A172,#REF!,"A",#REF!,"="&amp;'Resumen 4 CAR'!B172)</f>
        <v>#REF!</v>
      </c>
    </row>
    <row r="173" spans="1:12" x14ac:dyDescent="0.25">
      <c r="A173" s="7" t="s">
        <v>107</v>
      </c>
      <c r="B173" s="7">
        <v>16</v>
      </c>
      <c r="C173" s="7" t="s">
        <v>209</v>
      </c>
      <c r="D173" s="7"/>
      <c r="E173" s="7" t="s">
        <v>184</v>
      </c>
      <c r="F173" s="8" t="e">
        <f>+SUMIFS(#REF!,#REF!,"="&amp;A173,#REF!,"A",#REF!,"="&amp;'Resumen 4 CAR'!B173)</f>
        <v>#REF!</v>
      </c>
      <c r="G173" s="8" t="e">
        <f>+SUMIFS(#REF!,#REF!,"="&amp;A173,#REF!,"A",#REF!,"="&amp;'Resumen 4 CAR'!B173)</f>
        <v>#REF!</v>
      </c>
      <c r="H173" s="8" t="e">
        <f>+SUMIFS(#REF!,#REF!,"="&amp;A173,#REF!,"A",#REF!,"="&amp;'Resumen 4 CAR'!B173)</f>
        <v>#REF!</v>
      </c>
      <c r="I173" s="8" t="e">
        <f>+SUMIFS(#REF!,#REF!,"="&amp;A173,#REF!,"A",#REF!,"="&amp;'Resumen 4 CAR'!B173)</f>
        <v>#REF!</v>
      </c>
      <c r="J173" s="8" t="e">
        <f>+SUMIFS(#REF!,#REF!,"="&amp;A173,#REF!,"A",#REF!,"="&amp;'Resumen 4 CAR'!B173)</f>
        <v>#REF!</v>
      </c>
      <c r="K173" s="8" t="e">
        <f>+SUMIFS(#REF!,#REF!,"="&amp;A173,#REF!,"A",#REF!,"="&amp;'Resumen 4 CAR'!B173)</f>
        <v>#REF!</v>
      </c>
      <c r="L173" s="8" t="e">
        <f>+SUMIFS(#REF!,#REF!,"="&amp;A173,#REF!,"A",#REF!,"="&amp;'Resumen 4 CAR'!B173)</f>
        <v>#REF!</v>
      </c>
    </row>
    <row r="174" spans="1:12" x14ac:dyDescent="0.25">
      <c r="A174" s="7" t="s">
        <v>107</v>
      </c>
      <c r="B174" s="7">
        <v>10</v>
      </c>
      <c r="C174" s="7" t="s">
        <v>209</v>
      </c>
      <c r="D174" s="7"/>
      <c r="E174" s="7" t="s">
        <v>183</v>
      </c>
      <c r="F174" s="8" t="e">
        <f>+SUMIFS(#REF!,#REF!,"="&amp;A174,#REF!,"A",#REF!,"="&amp;'Resumen 4 CAR'!B174)</f>
        <v>#REF!</v>
      </c>
      <c r="G174" s="8" t="e">
        <f>+SUMIFS(#REF!,#REF!,"="&amp;A174,#REF!,"A",#REF!,"="&amp;'Resumen 4 CAR'!B174)</f>
        <v>#REF!</v>
      </c>
      <c r="H174" s="8" t="e">
        <f>+SUMIFS(#REF!,#REF!,"="&amp;A174,#REF!,"A",#REF!,"="&amp;'Resumen 4 CAR'!B174)</f>
        <v>#REF!</v>
      </c>
      <c r="I174" s="8" t="e">
        <f>+SUMIFS(#REF!,#REF!,"="&amp;A174,#REF!,"A",#REF!,"="&amp;'Resumen 4 CAR'!B174)</f>
        <v>#REF!</v>
      </c>
      <c r="J174" s="8" t="e">
        <f>+SUMIFS(#REF!,#REF!,"="&amp;A174,#REF!,"A",#REF!,"="&amp;'Resumen 4 CAR'!B174)</f>
        <v>#REF!</v>
      </c>
      <c r="K174" s="8" t="e">
        <f>+SUMIFS(#REF!,#REF!,"="&amp;A174,#REF!,"A",#REF!,"="&amp;'Resumen 4 CAR'!B174)</f>
        <v>#REF!</v>
      </c>
      <c r="L174" s="8" t="e">
        <f>+SUMIFS(#REF!,#REF!,"="&amp;A174,#REF!,"A",#REF!,"="&amp;'Resumen 4 CAR'!B174)</f>
        <v>#REF!</v>
      </c>
    </row>
    <row r="175" spans="1:12" x14ac:dyDescent="0.25">
      <c r="A175" s="7" t="s">
        <v>109</v>
      </c>
      <c r="B175" s="7">
        <v>11</v>
      </c>
      <c r="C175" s="7" t="s">
        <v>210</v>
      </c>
      <c r="D175" s="7"/>
      <c r="E175" s="7" t="s">
        <v>183</v>
      </c>
      <c r="F175" s="8" t="e">
        <f>+SUMIFS(#REF!,#REF!,"="&amp;A175,#REF!,"A",#REF!,"="&amp;'Resumen 4 CAR'!B175)</f>
        <v>#REF!</v>
      </c>
      <c r="G175" s="8" t="e">
        <f>+SUMIFS(#REF!,#REF!,"="&amp;A175,#REF!,"A",#REF!,"="&amp;'Resumen 4 CAR'!B175)</f>
        <v>#REF!</v>
      </c>
      <c r="H175" s="8" t="e">
        <f>+SUMIFS(#REF!,#REF!,"="&amp;A175,#REF!,"A",#REF!,"="&amp;'Resumen 4 CAR'!B175)</f>
        <v>#REF!</v>
      </c>
      <c r="I175" s="8" t="e">
        <f>+SUMIFS(#REF!,#REF!,"="&amp;A175,#REF!,"A",#REF!,"="&amp;'Resumen 4 CAR'!B175)</f>
        <v>#REF!</v>
      </c>
      <c r="J175" s="8" t="e">
        <f>+SUMIFS(#REF!,#REF!,"="&amp;A175,#REF!,"A",#REF!,"="&amp;'Resumen 4 CAR'!B175)</f>
        <v>#REF!</v>
      </c>
      <c r="K175" s="8" t="e">
        <f>+SUMIFS(#REF!,#REF!,"="&amp;A175,#REF!,"A",#REF!,"="&amp;'Resumen 4 CAR'!B175)</f>
        <v>#REF!</v>
      </c>
      <c r="L175" s="8" t="e">
        <f>+SUMIFS(#REF!,#REF!,"="&amp;A175,#REF!,"A",#REF!,"="&amp;'Resumen 4 CAR'!B175)</f>
        <v>#REF!</v>
      </c>
    </row>
    <row r="176" spans="1:12" x14ac:dyDescent="0.25">
      <c r="A176" s="7" t="s">
        <v>109</v>
      </c>
      <c r="B176" s="7">
        <v>16</v>
      </c>
      <c r="C176" s="7" t="s">
        <v>210</v>
      </c>
      <c r="D176" s="7"/>
      <c r="E176" s="7" t="s">
        <v>184</v>
      </c>
      <c r="F176" s="8" t="e">
        <f>+SUMIFS(#REF!,#REF!,"="&amp;A176,#REF!,"A",#REF!,"="&amp;'Resumen 4 CAR'!B176)</f>
        <v>#REF!</v>
      </c>
      <c r="G176" s="8" t="e">
        <f>+SUMIFS(#REF!,#REF!,"="&amp;A176,#REF!,"A",#REF!,"="&amp;'Resumen 4 CAR'!B176)</f>
        <v>#REF!</v>
      </c>
      <c r="H176" s="8" t="e">
        <f>+SUMIFS(#REF!,#REF!,"="&amp;A176,#REF!,"A",#REF!,"="&amp;'Resumen 4 CAR'!B176)</f>
        <v>#REF!</v>
      </c>
      <c r="I176" s="8" t="e">
        <f>+SUMIFS(#REF!,#REF!,"="&amp;A176,#REF!,"A",#REF!,"="&amp;'Resumen 4 CAR'!B176)</f>
        <v>#REF!</v>
      </c>
      <c r="J176" s="8" t="e">
        <f>+SUMIFS(#REF!,#REF!,"="&amp;A176,#REF!,"A",#REF!,"="&amp;'Resumen 4 CAR'!B176)</f>
        <v>#REF!</v>
      </c>
      <c r="K176" s="8" t="e">
        <f>+SUMIFS(#REF!,#REF!,"="&amp;A176,#REF!,"A",#REF!,"="&amp;'Resumen 4 CAR'!B176)</f>
        <v>#REF!</v>
      </c>
      <c r="L176" s="8" t="e">
        <f>+SUMIFS(#REF!,#REF!,"="&amp;A176,#REF!,"A",#REF!,"="&amp;'Resumen 4 CAR'!B176)</f>
        <v>#REF!</v>
      </c>
    </row>
    <row r="177" spans="1:12" x14ac:dyDescent="0.25">
      <c r="A177" s="7" t="s">
        <v>109</v>
      </c>
      <c r="B177" s="7">
        <v>10</v>
      </c>
      <c r="C177" s="7" t="s">
        <v>210</v>
      </c>
      <c r="D177" s="7"/>
      <c r="E177" s="7" t="s">
        <v>183</v>
      </c>
      <c r="F177" s="8" t="e">
        <f>+SUMIFS(#REF!,#REF!,"="&amp;A177,#REF!,"A",#REF!,"="&amp;'Resumen 4 CAR'!B177)</f>
        <v>#REF!</v>
      </c>
      <c r="G177" s="8" t="e">
        <f>+SUMIFS(#REF!,#REF!,"="&amp;A177,#REF!,"A",#REF!,"="&amp;'Resumen 4 CAR'!B177)</f>
        <v>#REF!</v>
      </c>
      <c r="H177" s="8" t="e">
        <f>+SUMIFS(#REF!,#REF!,"="&amp;A177,#REF!,"A",#REF!,"="&amp;'Resumen 4 CAR'!B177)</f>
        <v>#REF!</v>
      </c>
      <c r="I177" s="8" t="e">
        <f>+SUMIFS(#REF!,#REF!,"="&amp;A177,#REF!,"A",#REF!,"="&amp;'Resumen 4 CAR'!B177)</f>
        <v>#REF!</v>
      </c>
      <c r="J177" s="8" t="e">
        <f>+SUMIFS(#REF!,#REF!,"="&amp;A177,#REF!,"A",#REF!,"="&amp;'Resumen 4 CAR'!B177)</f>
        <v>#REF!</v>
      </c>
      <c r="K177" s="8" t="e">
        <f>+SUMIFS(#REF!,#REF!,"="&amp;A177,#REF!,"A",#REF!,"="&amp;'Resumen 4 CAR'!B177)</f>
        <v>#REF!</v>
      </c>
      <c r="L177" s="8" t="e">
        <f>+SUMIFS(#REF!,#REF!,"="&amp;A177,#REF!,"A",#REF!,"="&amp;'Resumen 4 CAR'!B177)</f>
        <v>#REF!</v>
      </c>
    </row>
    <row r="178" spans="1:12" x14ac:dyDescent="0.25">
      <c r="A178" s="7" t="s">
        <v>111</v>
      </c>
      <c r="B178" s="7">
        <v>11</v>
      </c>
      <c r="C178" s="7" t="s">
        <v>211</v>
      </c>
      <c r="D178" s="7"/>
      <c r="E178" s="7" t="s">
        <v>183</v>
      </c>
      <c r="F178" s="8" t="e">
        <f>+SUMIFS(#REF!,#REF!,"="&amp;A178,#REF!,"A",#REF!,"="&amp;'Resumen 4 CAR'!B178)</f>
        <v>#REF!</v>
      </c>
      <c r="G178" s="8" t="e">
        <f>+SUMIFS(#REF!,#REF!,"="&amp;A178,#REF!,"A",#REF!,"="&amp;'Resumen 4 CAR'!B178)</f>
        <v>#REF!</v>
      </c>
      <c r="H178" s="8" t="e">
        <f>+SUMIFS(#REF!,#REF!,"="&amp;A178,#REF!,"A",#REF!,"="&amp;'Resumen 4 CAR'!B178)</f>
        <v>#REF!</v>
      </c>
      <c r="I178" s="8" t="e">
        <f>+SUMIFS(#REF!,#REF!,"="&amp;A178,#REF!,"A",#REF!,"="&amp;'Resumen 4 CAR'!B178)</f>
        <v>#REF!</v>
      </c>
      <c r="J178" s="8" t="e">
        <f>+SUMIFS(#REF!,#REF!,"="&amp;A178,#REF!,"A",#REF!,"="&amp;'Resumen 4 CAR'!B178)</f>
        <v>#REF!</v>
      </c>
      <c r="K178" s="8" t="e">
        <f>+SUMIFS(#REF!,#REF!,"="&amp;A178,#REF!,"A",#REF!,"="&amp;'Resumen 4 CAR'!B178)</f>
        <v>#REF!</v>
      </c>
      <c r="L178" s="8" t="e">
        <f>+SUMIFS(#REF!,#REF!,"="&amp;A178,#REF!,"A",#REF!,"="&amp;'Resumen 4 CAR'!B178)</f>
        <v>#REF!</v>
      </c>
    </row>
    <row r="179" spans="1:12" x14ac:dyDescent="0.25">
      <c r="A179" s="7" t="s">
        <v>111</v>
      </c>
      <c r="B179" s="7">
        <v>16</v>
      </c>
      <c r="C179" s="7" t="s">
        <v>211</v>
      </c>
      <c r="D179" s="7"/>
      <c r="E179" s="7" t="s">
        <v>184</v>
      </c>
      <c r="F179" s="8" t="e">
        <f>+SUMIFS(#REF!,#REF!,"="&amp;A179,#REF!,"A",#REF!,"="&amp;'Resumen 4 CAR'!B179)</f>
        <v>#REF!</v>
      </c>
      <c r="G179" s="8" t="e">
        <f>+SUMIFS(#REF!,#REF!,"="&amp;A179,#REF!,"A",#REF!,"="&amp;'Resumen 4 CAR'!B179)</f>
        <v>#REF!</v>
      </c>
      <c r="H179" s="8" t="e">
        <f>+SUMIFS(#REF!,#REF!,"="&amp;A179,#REF!,"A",#REF!,"="&amp;'Resumen 4 CAR'!B179)</f>
        <v>#REF!</v>
      </c>
      <c r="I179" s="8" t="e">
        <f>+SUMIFS(#REF!,#REF!,"="&amp;A179,#REF!,"A",#REF!,"="&amp;'Resumen 4 CAR'!B179)</f>
        <v>#REF!</v>
      </c>
      <c r="J179" s="8" t="e">
        <f>+SUMIFS(#REF!,#REF!,"="&amp;A179,#REF!,"A",#REF!,"="&amp;'Resumen 4 CAR'!B179)</f>
        <v>#REF!</v>
      </c>
      <c r="K179" s="8" t="e">
        <f>+SUMIFS(#REF!,#REF!,"="&amp;A179,#REF!,"A",#REF!,"="&amp;'Resumen 4 CAR'!B179)</f>
        <v>#REF!</v>
      </c>
      <c r="L179" s="8" t="e">
        <f>+SUMIFS(#REF!,#REF!,"="&amp;A179,#REF!,"A",#REF!,"="&amp;'Resumen 4 CAR'!B179)</f>
        <v>#REF!</v>
      </c>
    </row>
    <row r="180" spans="1:12" x14ac:dyDescent="0.25">
      <c r="A180" s="7" t="s">
        <v>111</v>
      </c>
      <c r="B180" s="7">
        <v>10</v>
      </c>
      <c r="C180" s="7" t="s">
        <v>211</v>
      </c>
      <c r="D180" s="7"/>
      <c r="E180" s="7" t="s">
        <v>183</v>
      </c>
      <c r="F180" s="8" t="e">
        <f>+SUMIFS(#REF!,#REF!,"="&amp;A180,#REF!,"A",#REF!,"="&amp;'Resumen 4 CAR'!B180)</f>
        <v>#REF!</v>
      </c>
      <c r="G180" s="8" t="e">
        <f>+SUMIFS(#REF!,#REF!,"="&amp;A180,#REF!,"A",#REF!,"="&amp;'Resumen 4 CAR'!B180)</f>
        <v>#REF!</v>
      </c>
      <c r="H180" s="8" t="e">
        <f>+SUMIFS(#REF!,#REF!,"="&amp;A180,#REF!,"A",#REF!,"="&amp;'Resumen 4 CAR'!B180)</f>
        <v>#REF!</v>
      </c>
      <c r="I180" s="8" t="e">
        <f>+SUMIFS(#REF!,#REF!,"="&amp;A180,#REF!,"A",#REF!,"="&amp;'Resumen 4 CAR'!B180)</f>
        <v>#REF!</v>
      </c>
      <c r="J180" s="8" t="e">
        <f>+SUMIFS(#REF!,#REF!,"="&amp;A180,#REF!,"A",#REF!,"="&amp;'Resumen 4 CAR'!B180)</f>
        <v>#REF!</v>
      </c>
      <c r="K180" s="8" t="e">
        <f>+SUMIFS(#REF!,#REF!,"="&amp;A180,#REF!,"A",#REF!,"="&amp;'Resumen 4 CAR'!B180)</f>
        <v>#REF!</v>
      </c>
      <c r="L180" s="8" t="e">
        <f>+SUMIFS(#REF!,#REF!,"="&amp;A180,#REF!,"A",#REF!,"="&amp;'Resumen 4 CAR'!B180)</f>
        <v>#REF!</v>
      </c>
    </row>
    <row r="181" spans="1:12" x14ac:dyDescent="0.25">
      <c r="A181" s="7" t="s">
        <v>113</v>
      </c>
      <c r="B181" s="7">
        <v>11</v>
      </c>
      <c r="C181" s="7" t="s">
        <v>212</v>
      </c>
      <c r="D181" s="7"/>
      <c r="E181" s="7" t="s">
        <v>183</v>
      </c>
      <c r="F181" s="8" t="e">
        <f>+SUMIFS(#REF!,#REF!,"="&amp;A181,#REF!,"A",#REF!,"="&amp;'Resumen 4 CAR'!B181)</f>
        <v>#REF!</v>
      </c>
      <c r="G181" s="8" t="e">
        <f>+SUMIFS(#REF!,#REF!,"="&amp;A181,#REF!,"A",#REF!,"="&amp;'Resumen 4 CAR'!B181)</f>
        <v>#REF!</v>
      </c>
      <c r="H181" s="8" t="e">
        <f>+SUMIFS(#REF!,#REF!,"="&amp;A181,#REF!,"A",#REF!,"="&amp;'Resumen 4 CAR'!B181)</f>
        <v>#REF!</v>
      </c>
      <c r="I181" s="8" t="e">
        <f>+SUMIFS(#REF!,#REF!,"="&amp;A181,#REF!,"A",#REF!,"="&amp;'Resumen 4 CAR'!B181)</f>
        <v>#REF!</v>
      </c>
      <c r="J181" s="8" t="e">
        <f>+SUMIFS(#REF!,#REF!,"="&amp;A181,#REF!,"A",#REF!,"="&amp;'Resumen 4 CAR'!B181)</f>
        <v>#REF!</v>
      </c>
      <c r="K181" s="8" t="e">
        <f>+SUMIFS(#REF!,#REF!,"="&amp;A181,#REF!,"A",#REF!,"="&amp;'Resumen 4 CAR'!B181)</f>
        <v>#REF!</v>
      </c>
      <c r="L181" s="8" t="e">
        <f>+SUMIFS(#REF!,#REF!,"="&amp;A181,#REF!,"A",#REF!,"="&amp;'Resumen 4 CAR'!B181)</f>
        <v>#REF!</v>
      </c>
    </row>
    <row r="182" spans="1:12" x14ac:dyDescent="0.25">
      <c r="A182" s="7" t="s">
        <v>113</v>
      </c>
      <c r="B182" s="7">
        <v>16</v>
      </c>
      <c r="C182" s="7" t="s">
        <v>212</v>
      </c>
      <c r="D182" s="7"/>
      <c r="E182" s="7" t="s">
        <v>184</v>
      </c>
      <c r="F182" s="8" t="e">
        <f>+SUMIFS(#REF!,#REF!,"="&amp;A182,#REF!,"A",#REF!,"="&amp;'Resumen 4 CAR'!B182)</f>
        <v>#REF!</v>
      </c>
      <c r="G182" s="8" t="e">
        <f>+SUMIFS(#REF!,#REF!,"="&amp;A182,#REF!,"A",#REF!,"="&amp;'Resumen 4 CAR'!B182)</f>
        <v>#REF!</v>
      </c>
      <c r="H182" s="8" t="e">
        <f>+SUMIFS(#REF!,#REF!,"="&amp;A182,#REF!,"A",#REF!,"="&amp;'Resumen 4 CAR'!B182)</f>
        <v>#REF!</v>
      </c>
      <c r="I182" s="8" t="e">
        <f>+SUMIFS(#REF!,#REF!,"="&amp;A182,#REF!,"A",#REF!,"="&amp;'Resumen 4 CAR'!B182)</f>
        <v>#REF!</v>
      </c>
      <c r="J182" s="8" t="e">
        <f>+SUMIFS(#REF!,#REF!,"="&amp;A182,#REF!,"A",#REF!,"="&amp;'Resumen 4 CAR'!B182)</f>
        <v>#REF!</v>
      </c>
      <c r="K182" s="8" t="e">
        <f>+SUMIFS(#REF!,#REF!,"="&amp;A182,#REF!,"A",#REF!,"="&amp;'Resumen 4 CAR'!B182)</f>
        <v>#REF!</v>
      </c>
      <c r="L182" s="8" t="e">
        <f>+SUMIFS(#REF!,#REF!,"="&amp;A182,#REF!,"A",#REF!,"="&amp;'Resumen 4 CAR'!B182)</f>
        <v>#REF!</v>
      </c>
    </row>
    <row r="183" spans="1:12" x14ac:dyDescent="0.25">
      <c r="A183" s="7" t="s">
        <v>113</v>
      </c>
      <c r="B183" s="7">
        <v>10</v>
      </c>
      <c r="C183" s="7" t="s">
        <v>212</v>
      </c>
      <c r="D183" s="7"/>
      <c r="E183" s="7" t="s">
        <v>183</v>
      </c>
      <c r="F183" s="8" t="e">
        <f>+SUMIFS(#REF!,#REF!,"="&amp;A183,#REF!,"A",#REF!,"="&amp;'Resumen 4 CAR'!B183)</f>
        <v>#REF!</v>
      </c>
      <c r="G183" s="8" t="e">
        <f>+SUMIFS(#REF!,#REF!,"="&amp;A183,#REF!,"A",#REF!,"="&amp;'Resumen 4 CAR'!B183)</f>
        <v>#REF!</v>
      </c>
      <c r="H183" s="8" t="e">
        <f>+SUMIFS(#REF!,#REF!,"="&amp;A183,#REF!,"A",#REF!,"="&amp;'Resumen 4 CAR'!B183)</f>
        <v>#REF!</v>
      </c>
      <c r="I183" s="8" t="e">
        <f>+SUMIFS(#REF!,#REF!,"="&amp;A183,#REF!,"A",#REF!,"="&amp;'Resumen 4 CAR'!B183)</f>
        <v>#REF!</v>
      </c>
      <c r="J183" s="8" t="e">
        <f>+SUMIFS(#REF!,#REF!,"="&amp;A183,#REF!,"A",#REF!,"="&amp;'Resumen 4 CAR'!B183)</f>
        <v>#REF!</v>
      </c>
      <c r="K183" s="8" t="e">
        <f>+SUMIFS(#REF!,#REF!,"="&amp;A183,#REF!,"A",#REF!,"="&amp;'Resumen 4 CAR'!B183)</f>
        <v>#REF!</v>
      </c>
      <c r="L183" s="8" t="e">
        <f>+SUMIFS(#REF!,#REF!,"="&amp;A183,#REF!,"A",#REF!,"="&amp;'Resumen 4 CAR'!B183)</f>
        <v>#REF!</v>
      </c>
    </row>
    <row r="184" spans="1:12" x14ac:dyDescent="0.25">
      <c r="A184" s="7" t="s">
        <v>115</v>
      </c>
      <c r="B184" s="7">
        <v>11</v>
      </c>
      <c r="C184" s="7" t="s">
        <v>213</v>
      </c>
      <c r="D184" s="7"/>
      <c r="E184" s="7" t="s">
        <v>183</v>
      </c>
      <c r="F184" s="8" t="e">
        <f>+SUMIFS(#REF!,#REF!,"="&amp;A184,#REF!,"A",#REF!,"="&amp;'Resumen 4 CAR'!B184)</f>
        <v>#REF!</v>
      </c>
      <c r="G184" s="8" t="e">
        <f>+SUMIFS(#REF!,#REF!,"="&amp;A184,#REF!,"A",#REF!,"="&amp;'Resumen 4 CAR'!B184)</f>
        <v>#REF!</v>
      </c>
      <c r="H184" s="8" t="e">
        <f>+SUMIFS(#REF!,#REF!,"="&amp;A184,#REF!,"A",#REF!,"="&amp;'Resumen 4 CAR'!B184)</f>
        <v>#REF!</v>
      </c>
      <c r="I184" s="8" t="e">
        <f>+SUMIFS(#REF!,#REF!,"="&amp;A184,#REF!,"A",#REF!,"="&amp;'Resumen 4 CAR'!B184)</f>
        <v>#REF!</v>
      </c>
      <c r="J184" s="8" t="e">
        <f>+SUMIFS(#REF!,#REF!,"="&amp;A184,#REF!,"A",#REF!,"="&amp;'Resumen 4 CAR'!B184)</f>
        <v>#REF!</v>
      </c>
      <c r="K184" s="8" t="e">
        <f>+SUMIFS(#REF!,#REF!,"="&amp;A184,#REF!,"A",#REF!,"="&amp;'Resumen 4 CAR'!B184)</f>
        <v>#REF!</v>
      </c>
      <c r="L184" s="8" t="e">
        <f>+SUMIFS(#REF!,#REF!,"="&amp;A184,#REF!,"A",#REF!,"="&amp;'Resumen 4 CAR'!B184)</f>
        <v>#REF!</v>
      </c>
    </row>
    <row r="185" spans="1:12" x14ac:dyDescent="0.25">
      <c r="A185" s="7" t="s">
        <v>115</v>
      </c>
      <c r="B185" s="7">
        <v>16</v>
      </c>
      <c r="C185" s="7" t="s">
        <v>213</v>
      </c>
      <c r="D185" s="7"/>
      <c r="E185" s="7" t="s">
        <v>184</v>
      </c>
      <c r="F185" s="8" t="e">
        <f>+SUMIFS(#REF!,#REF!,"="&amp;A185,#REF!,"A",#REF!,"="&amp;'Resumen 4 CAR'!B185)</f>
        <v>#REF!</v>
      </c>
      <c r="G185" s="8" t="e">
        <f>+SUMIFS(#REF!,#REF!,"="&amp;A185,#REF!,"A",#REF!,"="&amp;'Resumen 4 CAR'!B185)</f>
        <v>#REF!</v>
      </c>
      <c r="H185" s="8" t="e">
        <f>+SUMIFS(#REF!,#REF!,"="&amp;A185,#REF!,"A",#REF!,"="&amp;'Resumen 4 CAR'!B185)</f>
        <v>#REF!</v>
      </c>
      <c r="I185" s="8" t="e">
        <f>+SUMIFS(#REF!,#REF!,"="&amp;A185,#REF!,"A",#REF!,"="&amp;'Resumen 4 CAR'!B185)</f>
        <v>#REF!</v>
      </c>
      <c r="J185" s="8" t="e">
        <f>+SUMIFS(#REF!,#REF!,"="&amp;A185,#REF!,"A",#REF!,"="&amp;'Resumen 4 CAR'!B185)</f>
        <v>#REF!</v>
      </c>
      <c r="K185" s="8" t="e">
        <f>+SUMIFS(#REF!,#REF!,"="&amp;A185,#REF!,"A",#REF!,"="&amp;'Resumen 4 CAR'!B185)</f>
        <v>#REF!</v>
      </c>
      <c r="L185" s="8" t="e">
        <f>+SUMIFS(#REF!,#REF!,"="&amp;A185,#REF!,"A",#REF!,"="&amp;'Resumen 4 CAR'!B185)</f>
        <v>#REF!</v>
      </c>
    </row>
    <row r="186" spans="1:12" x14ac:dyDescent="0.25">
      <c r="A186" s="7" t="s">
        <v>115</v>
      </c>
      <c r="B186" s="7">
        <v>10</v>
      </c>
      <c r="C186" s="7" t="s">
        <v>213</v>
      </c>
      <c r="D186" s="7"/>
      <c r="E186" s="7" t="s">
        <v>183</v>
      </c>
      <c r="F186" s="8" t="e">
        <f>+SUMIFS(#REF!,#REF!,"="&amp;A186,#REF!,"A",#REF!,"="&amp;'Resumen 4 CAR'!B186)</f>
        <v>#REF!</v>
      </c>
      <c r="G186" s="8" t="e">
        <f>+SUMIFS(#REF!,#REF!,"="&amp;A186,#REF!,"A",#REF!,"="&amp;'Resumen 4 CAR'!B186)</f>
        <v>#REF!</v>
      </c>
      <c r="H186" s="8" t="e">
        <f>+SUMIFS(#REF!,#REF!,"="&amp;A186,#REF!,"A",#REF!,"="&amp;'Resumen 4 CAR'!B186)</f>
        <v>#REF!</v>
      </c>
      <c r="I186" s="8" t="e">
        <f>+SUMIFS(#REF!,#REF!,"="&amp;A186,#REF!,"A",#REF!,"="&amp;'Resumen 4 CAR'!B186)</f>
        <v>#REF!</v>
      </c>
      <c r="J186" s="8" t="e">
        <f>+SUMIFS(#REF!,#REF!,"="&amp;A186,#REF!,"A",#REF!,"="&amp;'Resumen 4 CAR'!B186)</f>
        <v>#REF!</v>
      </c>
      <c r="K186" s="8" t="e">
        <f>+SUMIFS(#REF!,#REF!,"="&amp;A186,#REF!,"A",#REF!,"="&amp;'Resumen 4 CAR'!B186)</f>
        <v>#REF!</v>
      </c>
      <c r="L186" s="8" t="e">
        <f>+SUMIFS(#REF!,#REF!,"="&amp;A186,#REF!,"A",#REF!,"="&amp;'Resumen 4 CAR'!B186)</f>
        <v>#REF!</v>
      </c>
    </row>
    <row r="187" spans="1:12" x14ac:dyDescent="0.25">
      <c r="A187" s="7" t="s">
        <v>117</v>
      </c>
      <c r="B187" s="7">
        <v>11</v>
      </c>
      <c r="C187" s="7" t="s">
        <v>214</v>
      </c>
      <c r="D187" s="7"/>
      <c r="E187" s="7" t="s">
        <v>183</v>
      </c>
      <c r="F187" s="8" t="e">
        <f>+SUMIFS(#REF!,#REF!,"="&amp;A187,#REF!,"A",#REF!,"="&amp;'Resumen 4 CAR'!B187)</f>
        <v>#REF!</v>
      </c>
      <c r="G187" s="8" t="e">
        <f>+SUMIFS(#REF!,#REF!,"="&amp;A187,#REF!,"A",#REF!,"="&amp;'Resumen 4 CAR'!B187)</f>
        <v>#REF!</v>
      </c>
      <c r="H187" s="8" t="e">
        <f>+SUMIFS(#REF!,#REF!,"="&amp;A187,#REF!,"A",#REF!,"="&amp;'Resumen 4 CAR'!B187)</f>
        <v>#REF!</v>
      </c>
      <c r="I187" s="8" t="e">
        <f>+SUMIFS(#REF!,#REF!,"="&amp;A187,#REF!,"A",#REF!,"="&amp;'Resumen 4 CAR'!B187)</f>
        <v>#REF!</v>
      </c>
      <c r="J187" s="8" t="e">
        <f>+SUMIFS(#REF!,#REF!,"="&amp;A187,#REF!,"A",#REF!,"="&amp;'Resumen 4 CAR'!B187)</f>
        <v>#REF!</v>
      </c>
      <c r="K187" s="8" t="e">
        <f>+SUMIFS(#REF!,#REF!,"="&amp;A187,#REF!,"A",#REF!,"="&amp;'Resumen 4 CAR'!B187)</f>
        <v>#REF!</v>
      </c>
      <c r="L187" s="8" t="e">
        <f>+SUMIFS(#REF!,#REF!,"="&amp;A187,#REF!,"A",#REF!,"="&amp;'Resumen 4 CAR'!B187)</f>
        <v>#REF!</v>
      </c>
    </row>
    <row r="188" spans="1:12" x14ac:dyDescent="0.25">
      <c r="A188" s="7" t="s">
        <v>117</v>
      </c>
      <c r="B188" s="7">
        <v>16</v>
      </c>
      <c r="C188" s="7" t="s">
        <v>214</v>
      </c>
      <c r="D188" s="7"/>
      <c r="E188" s="7" t="s">
        <v>184</v>
      </c>
      <c r="F188" s="8" t="e">
        <f>+SUMIFS(#REF!,#REF!,"="&amp;A188,#REF!,"A",#REF!,"="&amp;'Resumen 4 CAR'!B188)</f>
        <v>#REF!</v>
      </c>
      <c r="G188" s="8" t="e">
        <f>+SUMIFS(#REF!,#REF!,"="&amp;A188,#REF!,"A",#REF!,"="&amp;'Resumen 4 CAR'!B188)</f>
        <v>#REF!</v>
      </c>
      <c r="H188" s="8" t="e">
        <f>+SUMIFS(#REF!,#REF!,"="&amp;A188,#REF!,"A",#REF!,"="&amp;'Resumen 4 CAR'!B188)</f>
        <v>#REF!</v>
      </c>
      <c r="I188" s="8" t="e">
        <f>+SUMIFS(#REF!,#REF!,"="&amp;A188,#REF!,"A",#REF!,"="&amp;'Resumen 4 CAR'!B188)</f>
        <v>#REF!</v>
      </c>
      <c r="J188" s="8" t="e">
        <f>+SUMIFS(#REF!,#REF!,"="&amp;A188,#REF!,"A",#REF!,"="&amp;'Resumen 4 CAR'!B188)</f>
        <v>#REF!</v>
      </c>
      <c r="K188" s="8" t="e">
        <f>+SUMIFS(#REF!,#REF!,"="&amp;A188,#REF!,"A",#REF!,"="&amp;'Resumen 4 CAR'!B188)</f>
        <v>#REF!</v>
      </c>
      <c r="L188" s="8" t="e">
        <f>+SUMIFS(#REF!,#REF!,"="&amp;A188,#REF!,"A",#REF!,"="&amp;'Resumen 4 CAR'!B188)</f>
        <v>#REF!</v>
      </c>
    </row>
    <row r="189" spans="1:12" x14ac:dyDescent="0.25">
      <c r="A189" s="7" t="s">
        <v>117</v>
      </c>
      <c r="B189" s="7">
        <v>10</v>
      </c>
      <c r="C189" s="7" t="s">
        <v>214</v>
      </c>
      <c r="D189" s="7"/>
      <c r="E189" s="7" t="s">
        <v>183</v>
      </c>
      <c r="F189" s="8" t="e">
        <f>+SUMIFS(#REF!,#REF!,"="&amp;A189,#REF!,"A",#REF!,"="&amp;'Resumen 4 CAR'!B189)</f>
        <v>#REF!</v>
      </c>
      <c r="G189" s="8" t="e">
        <f>+SUMIFS(#REF!,#REF!,"="&amp;A189,#REF!,"A",#REF!,"="&amp;'Resumen 4 CAR'!B189)</f>
        <v>#REF!</v>
      </c>
      <c r="H189" s="8" t="e">
        <f>+SUMIFS(#REF!,#REF!,"="&amp;A189,#REF!,"A",#REF!,"="&amp;'Resumen 4 CAR'!B189)</f>
        <v>#REF!</v>
      </c>
      <c r="I189" s="8" t="e">
        <f>+SUMIFS(#REF!,#REF!,"="&amp;A189,#REF!,"A",#REF!,"="&amp;'Resumen 4 CAR'!B189)</f>
        <v>#REF!</v>
      </c>
      <c r="J189" s="8" t="e">
        <f>+SUMIFS(#REF!,#REF!,"="&amp;A189,#REF!,"A",#REF!,"="&amp;'Resumen 4 CAR'!B189)</f>
        <v>#REF!</v>
      </c>
      <c r="K189" s="8" t="e">
        <f>+SUMIFS(#REF!,#REF!,"="&amp;A189,#REF!,"A",#REF!,"="&amp;'Resumen 4 CAR'!B189)</f>
        <v>#REF!</v>
      </c>
      <c r="L189" s="8" t="e">
        <f>+SUMIFS(#REF!,#REF!,"="&amp;A189,#REF!,"A",#REF!,"="&amp;'Resumen 4 CAR'!B189)</f>
        <v>#REF!</v>
      </c>
    </row>
    <row r="190" spans="1:12" x14ac:dyDescent="0.25">
      <c r="A190" s="7" t="s">
        <v>119</v>
      </c>
      <c r="B190" s="7">
        <v>11</v>
      </c>
      <c r="C190" s="7" t="s">
        <v>215</v>
      </c>
      <c r="D190" s="7"/>
      <c r="E190" s="7" t="s">
        <v>183</v>
      </c>
      <c r="F190" s="8" t="e">
        <f>+SUMIFS(#REF!,#REF!,"="&amp;A190,#REF!,"A",#REF!,"="&amp;'Resumen 4 CAR'!B190)</f>
        <v>#REF!</v>
      </c>
      <c r="G190" s="8" t="e">
        <f>+SUMIFS(#REF!,#REF!,"="&amp;A190,#REF!,"A",#REF!,"="&amp;'Resumen 4 CAR'!B190)</f>
        <v>#REF!</v>
      </c>
      <c r="H190" s="8" t="e">
        <f>+SUMIFS(#REF!,#REF!,"="&amp;A190,#REF!,"A",#REF!,"="&amp;'Resumen 4 CAR'!B190)</f>
        <v>#REF!</v>
      </c>
      <c r="I190" s="8" t="e">
        <f>+SUMIFS(#REF!,#REF!,"="&amp;A190,#REF!,"A",#REF!,"="&amp;'Resumen 4 CAR'!B190)</f>
        <v>#REF!</v>
      </c>
      <c r="J190" s="8" t="e">
        <f>+SUMIFS(#REF!,#REF!,"="&amp;A190,#REF!,"A",#REF!,"="&amp;'Resumen 4 CAR'!B190)</f>
        <v>#REF!</v>
      </c>
      <c r="K190" s="8" t="e">
        <f>+SUMIFS(#REF!,#REF!,"="&amp;A190,#REF!,"A",#REF!,"="&amp;'Resumen 4 CAR'!B190)</f>
        <v>#REF!</v>
      </c>
      <c r="L190" s="8" t="e">
        <f>+SUMIFS(#REF!,#REF!,"="&amp;A190,#REF!,"A",#REF!,"="&amp;'Resumen 4 CAR'!B190)</f>
        <v>#REF!</v>
      </c>
    </row>
    <row r="191" spans="1:12" x14ac:dyDescent="0.25">
      <c r="A191" s="7" t="s">
        <v>119</v>
      </c>
      <c r="B191" s="7">
        <v>16</v>
      </c>
      <c r="C191" s="7" t="s">
        <v>215</v>
      </c>
      <c r="D191" s="7"/>
      <c r="E191" s="7" t="s">
        <v>184</v>
      </c>
      <c r="F191" s="8" t="e">
        <f>+SUMIFS(#REF!,#REF!,"="&amp;A191,#REF!,"A",#REF!,"="&amp;'Resumen 4 CAR'!B191)</f>
        <v>#REF!</v>
      </c>
      <c r="G191" s="8" t="e">
        <f>+SUMIFS(#REF!,#REF!,"="&amp;A191,#REF!,"A",#REF!,"="&amp;'Resumen 4 CAR'!B191)</f>
        <v>#REF!</v>
      </c>
      <c r="H191" s="8" t="e">
        <f>+SUMIFS(#REF!,#REF!,"="&amp;A191,#REF!,"A",#REF!,"="&amp;'Resumen 4 CAR'!B191)</f>
        <v>#REF!</v>
      </c>
      <c r="I191" s="8" t="e">
        <f>+SUMIFS(#REF!,#REF!,"="&amp;A191,#REF!,"A",#REF!,"="&amp;'Resumen 4 CAR'!B191)</f>
        <v>#REF!</v>
      </c>
      <c r="J191" s="8" t="e">
        <f>+SUMIFS(#REF!,#REF!,"="&amp;A191,#REF!,"A",#REF!,"="&amp;'Resumen 4 CAR'!B191)</f>
        <v>#REF!</v>
      </c>
      <c r="K191" s="8" t="e">
        <f>+SUMIFS(#REF!,#REF!,"="&amp;A191,#REF!,"A",#REF!,"="&amp;'Resumen 4 CAR'!B191)</f>
        <v>#REF!</v>
      </c>
      <c r="L191" s="8" t="e">
        <f>+SUMIFS(#REF!,#REF!,"="&amp;A191,#REF!,"A",#REF!,"="&amp;'Resumen 4 CAR'!B191)</f>
        <v>#REF!</v>
      </c>
    </row>
    <row r="192" spans="1:12" x14ac:dyDescent="0.25">
      <c r="A192" s="7" t="s">
        <v>119</v>
      </c>
      <c r="B192" s="7">
        <v>10</v>
      </c>
      <c r="C192" s="7" t="s">
        <v>215</v>
      </c>
      <c r="D192" s="7"/>
      <c r="E192" s="7" t="s">
        <v>183</v>
      </c>
      <c r="F192" s="8" t="e">
        <f>+SUMIFS(#REF!,#REF!,"="&amp;A192,#REF!,"A",#REF!,"="&amp;'Resumen 4 CAR'!B192)</f>
        <v>#REF!</v>
      </c>
      <c r="G192" s="8" t="e">
        <f>+SUMIFS(#REF!,#REF!,"="&amp;A192,#REF!,"A",#REF!,"="&amp;'Resumen 4 CAR'!B192)</f>
        <v>#REF!</v>
      </c>
      <c r="H192" s="8" t="e">
        <f>+SUMIFS(#REF!,#REF!,"="&amp;A192,#REF!,"A",#REF!,"="&amp;'Resumen 4 CAR'!B192)</f>
        <v>#REF!</v>
      </c>
      <c r="I192" s="8" t="e">
        <f>+SUMIFS(#REF!,#REF!,"="&amp;A192,#REF!,"A",#REF!,"="&amp;'Resumen 4 CAR'!B192)</f>
        <v>#REF!</v>
      </c>
      <c r="J192" s="8" t="e">
        <f>+SUMIFS(#REF!,#REF!,"="&amp;A192,#REF!,"A",#REF!,"="&amp;'Resumen 4 CAR'!B192)</f>
        <v>#REF!</v>
      </c>
      <c r="K192" s="8" t="e">
        <f>+SUMIFS(#REF!,#REF!,"="&amp;A192,#REF!,"A",#REF!,"="&amp;'Resumen 4 CAR'!B192)</f>
        <v>#REF!</v>
      </c>
      <c r="L192" s="8" t="e">
        <f>+SUMIFS(#REF!,#REF!,"="&amp;A192,#REF!,"A",#REF!,"="&amp;'Resumen 4 CAR'!B192)</f>
        <v>#REF!</v>
      </c>
    </row>
    <row r="195" spans="1:12" x14ac:dyDescent="0.25">
      <c r="A195" s="118" t="s">
        <v>141</v>
      </c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1:12" x14ac:dyDescent="0.25">
      <c r="A196" s="5" t="s">
        <v>124</v>
      </c>
      <c r="B196" s="5" t="s">
        <v>144</v>
      </c>
      <c r="C196" s="5" t="s">
        <v>126</v>
      </c>
      <c r="D196" s="5"/>
      <c r="E196" s="5" t="s">
        <v>145</v>
      </c>
      <c r="F196" s="9" t="s">
        <v>127</v>
      </c>
      <c r="G196" s="5" t="s">
        <v>128</v>
      </c>
      <c r="H196" s="5" t="s">
        <v>129</v>
      </c>
      <c r="I196" s="9" t="s">
        <v>130</v>
      </c>
      <c r="J196" s="9" t="s">
        <v>121</v>
      </c>
      <c r="K196" s="9" t="s">
        <v>131</v>
      </c>
      <c r="L196" s="9" t="s">
        <v>122</v>
      </c>
    </row>
    <row r="197" spans="1:12" x14ac:dyDescent="0.25">
      <c r="A197" s="7" t="s">
        <v>61</v>
      </c>
      <c r="B197" s="7">
        <v>11</v>
      </c>
      <c r="C197" s="7" t="s">
        <v>182</v>
      </c>
      <c r="D197" s="7"/>
      <c r="E197" s="7" t="s">
        <v>183</v>
      </c>
      <c r="F197" s="8" t="e">
        <f>+SUMIFS(#REF!,#REF!,"="&amp;A197,#REF!,"B",#REF!,"="&amp;B197)</f>
        <v>#REF!</v>
      </c>
      <c r="G197" s="8" t="e">
        <f>+SUMIFS(#REF!,#REF!,"="&amp;A197,#REF!,"B",#REF!,"="&amp;B197)</f>
        <v>#REF!</v>
      </c>
      <c r="H197" s="8" t="e">
        <f>+SUMIFS(#REF!,#REF!,"="&amp;A197,#REF!,"B",#REF!,"="&amp;B197)</f>
        <v>#REF!</v>
      </c>
      <c r="I197" s="8" t="e">
        <f>+SUMIFS(#REF!,#REF!,"="&amp;A197,#REF!,"B",#REF!,"="&amp;B197)</f>
        <v>#REF!</v>
      </c>
      <c r="J197" s="8" t="e">
        <f>+SUMIFS(#REF!,#REF!,"="&amp;A197,#REF!,"B",#REF!,"="&amp;B197)</f>
        <v>#REF!</v>
      </c>
      <c r="K197" s="8" t="e">
        <f>+SUMIFS(#REF!,#REF!,"="&amp;A197,#REF!,"B",#REF!,"="&amp;B197)</f>
        <v>#REF!</v>
      </c>
      <c r="L197" s="8" t="e">
        <f>+SUMIFS(#REF!,#REF!,"="&amp;A197,#REF!,"B",#REF!,"="&amp;B197)</f>
        <v>#REF!</v>
      </c>
    </row>
    <row r="198" spans="1:12" x14ac:dyDescent="0.25">
      <c r="A198" s="7" t="s">
        <v>61</v>
      </c>
      <c r="B198" s="7">
        <v>16</v>
      </c>
      <c r="C198" s="7" t="s">
        <v>182</v>
      </c>
      <c r="D198" s="7"/>
      <c r="E198" s="7" t="s">
        <v>184</v>
      </c>
      <c r="F198" s="8" t="e">
        <f>+SUMIFS(#REF!,#REF!,"="&amp;A198,#REF!,"B",#REF!,"="&amp;B198)</f>
        <v>#REF!</v>
      </c>
      <c r="G198" s="8" t="e">
        <f>+SUMIFS(#REF!,#REF!,"="&amp;A198,#REF!,"B",#REF!,"="&amp;B198)</f>
        <v>#REF!</v>
      </c>
      <c r="H198" s="8" t="e">
        <f>+SUMIFS(#REF!,#REF!,"="&amp;A198,#REF!,"B",#REF!,"="&amp;B198)</f>
        <v>#REF!</v>
      </c>
      <c r="I198" s="8" t="e">
        <f>+SUMIFS(#REF!,#REF!,"="&amp;A198,#REF!,"B",#REF!,"="&amp;B198)</f>
        <v>#REF!</v>
      </c>
      <c r="J198" s="8" t="e">
        <f>+SUMIFS(#REF!,#REF!,"="&amp;A198,#REF!,"B",#REF!,"="&amp;B198)</f>
        <v>#REF!</v>
      </c>
      <c r="K198" s="8" t="e">
        <f>+SUMIFS(#REF!,#REF!,"="&amp;A198,#REF!,"B",#REF!,"="&amp;B198)</f>
        <v>#REF!</v>
      </c>
      <c r="L198" s="8" t="e">
        <f>+SUMIFS(#REF!,#REF!,"="&amp;A198,#REF!,"B",#REF!,"="&amp;B198)</f>
        <v>#REF!</v>
      </c>
    </row>
    <row r="199" spans="1:12" x14ac:dyDescent="0.25">
      <c r="A199" s="7" t="s">
        <v>61</v>
      </c>
      <c r="B199" s="7">
        <v>10</v>
      </c>
      <c r="C199" s="7" t="s">
        <v>182</v>
      </c>
      <c r="D199" s="7"/>
      <c r="E199" s="7" t="s">
        <v>185</v>
      </c>
      <c r="F199" s="8" t="e">
        <f>+SUMIFS(#REF!,#REF!,"="&amp;A199,#REF!,"B",#REF!,"="&amp;B199)</f>
        <v>#REF!</v>
      </c>
      <c r="G199" s="8" t="e">
        <f>+SUMIFS(#REF!,#REF!,"="&amp;A199,#REF!,"B",#REF!,"="&amp;B199)</f>
        <v>#REF!</v>
      </c>
      <c r="H199" s="8" t="e">
        <f>+SUMIFS(#REF!,#REF!,"="&amp;A199,#REF!,"B",#REF!,"="&amp;B199)</f>
        <v>#REF!</v>
      </c>
      <c r="I199" s="8" t="e">
        <f>+SUMIFS(#REF!,#REF!,"="&amp;A199,#REF!,"B",#REF!,"="&amp;B199)</f>
        <v>#REF!</v>
      </c>
      <c r="J199" s="8" t="e">
        <f>+SUMIFS(#REF!,#REF!,"="&amp;A199,#REF!,"B",#REF!,"="&amp;B199)</f>
        <v>#REF!</v>
      </c>
      <c r="K199" s="8" t="e">
        <f>+SUMIFS(#REF!,#REF!,"="&amp;A199,#REF!,"B",#REF!,"="&amp;B199)</f>
        <v>#REF!</v>
      </c>
      <c r="L199" s="8" t="e">
        <f>+SUMIFS(#REF!,#REF!,"="&amp;A199,#REF!,"B",#REF!,"="&amp;B199)</f>
        <v>#REF!</v>
      </c>
    </row>
    <row r="200" spans="1:12" x14ac:dyDescent="0.25">
      <c r="A200" s="7" t="s">
        <v>63</v>
      </c>
      <c r="B200" s="7">
        <v>11</v>
      </c>
      <c r="C200" s="7" t="s">
        <v>186</v>
      </c>
      <c r="D200" s="7"/>
      <c r="E200" s="7" t="s">
        <v>183</v>
      </c>
      <c r="F200" s="8" t="e">
        <f>+SUMIFS(#REF!,#REF!,"="&amp;A200,#REF!,"B",#REF!,"="&amp;B200)</f>
        <v>#REF!</v>
      </c>
      <c r="G200" s="8" t="e">
        <f>+SUMIFS(#REF!,#REF!,"="&amp;A200,#REF!,"B",#REF!,"="&amp;B200)</f>
        <v>#REF!</v>
      </c>
      <c r="H200" s="8" t="e">
        <f>+SUMIFS(#REF!,#REF!,"="&amp;A200,#REF!,"B",#REF!,"="&amp;B200)</f>
        <v>#REF!</v>
      </c>
      <c r="I200" s="8" t="e">
        <f>+SUMIFS(#REF!,#REF!,"="&amp;A200,#REF!,"B",#REF!,"="&amp;B200)</f>
        <v>#REF!</v>
      </c>
      <c r="J200" s="8" t="e">
        <f>+SUMIFS(#REF!,#REF!,"="&amp;A200,#REF!,"B",#REF!,"="&amp;B200)</f>
        <v>#REF!</v>
      </c>
      <c r="K200" s="8" t="e">
        <f>+SUMIFS(#REF!,#REF!,"="&amp;A200,#REF!,"B",#REF!,"="&amp;B200)</f>
        <v>#REF!</v>
      </c>
      <c r="L200" s="8" t="e">
        <f>+SUMIFS(#REF!,#REF!,"="&amp;A200,#REF!,"B",#REF!,"="&amp;B200)</f>
        <v>#REF!</v>
      </c>
    </row>
    <row r="201" spans="1:12" x14ac:dyDescent="0.25">
      <c r="A201" s="7" t="s">
        <v>63</v>
      </c>
      <c r="B201" s="7">
        <v>16</v>
      </c>
      <c r="C201" s="7" t="s">
        <v>186</v>
      </c>
      <c r="D201" s="7"/>
      <c r="E201" s="7" t="s">
        <v>184</v>
      </c>
      <c r="F201" s="8" t="e">
        <f>+SUMIFS(#REF!,#REF!,"="&amp;A201,#REF!,"B",#REF!,"="&amp;B201)</f>
        <v>#REF!</v>
      </c>
      <c r="G201" s="8" t="e">
        <f>+SUMIFS(#REF!,#REF!,"="&amp;A201,#REF!,"B",#REF!,"="&amp;B201)</f>
        <v>#REF!</v>
      </c>
      <c r="H201" s="8" t="e">
        <f>+SUMIFS(#REF!,#REF!,"="&amp;A201,#REF!,"B",#REF!,"="&amp;B201)</f>
        <v>#REF!</v>
      </c>
      <c r="I201" s="8" t="e">
        <f>+SUMIFS(#REF!,#REF!,"="&amp;A201,#REF!,"B",#REF!,"="&amp;B201)</f>
        <v>#REF!</v>
      </c>
      <c r="J201" s="8" t="e">
        <f>+SUMIFS(#REF!,#REF!,"="&amp;A201,#REF!,"B",#REF!,"="&amp;B201)</f>
        <v>#REF!</v>
      </c>
      <c r="K201" s="8" t="e">
        <f>+SUMIFS(#REF!,#REF!,"="&amp;A201,#REF!,"B",#REF!,"="&amp;B201)</f>
        <v>#REF!</v>
      </c>
      <c r="L201" s="8" t="e">
        <f>+SUMIFS(#REF!,#REF!,"="&amp;A201,#REF!,"B",#REF!,"="&amp;B201)</f>
        <v>#REF!</v>
      </c>
    </row>
    <row r="202" spans="1:12" x14ac:dyDescent="0.25">
      <c r="A202" s="7" t="s">
        <v>63</v>
      </c>
      <c r="B202" s="7">
        <v>10</v>
      </c>
      <c r="C202" s="7" t="s">
        <v>186</v>
      </c>
      <c r="D202" s="7"/>
      <c r="E202" s="7" t="s">
        <v>185</v>
      </c>
      <c r="F202" s="8" t="e">
        <f>+SUMIFS(#REF!,#REF!,"="&amp;A202,#REF!,"B",#REF!,"="&amp;B202)</f>
        <v>#REF!</v>
      </c>
      <c r="G202" s="8" t="e">
        <f>+SUMIFS(#REF!,#REF!,"="&amp;A202,#REF!,"B",#REF!,"="&amp;B202)</f>
        <v>#REF!</v>
      </c>
      <c r="H202" s="8" t="e">
        <f>+SUMIFS(#REF!,#REF!,"="&amp;A202,#REF!,"B",#REF!,"="&amp;B202)</f>
        <v>#REF!</v>
      </c>
      <c r="I202" s="8" t="e">
        <f>+SUMIFS(#REF!,#REF!,"="&amp;A202,#REF!,"B",#REF!,"="&amp;B202)</f>
        <v>#REF!</v>
      </c>
      <c r="J202" s="8" t="e">
        <f>+SUMIFS(#REF!,#REF!,"="&amp;A202,#REF!,"B",#REF!,"="&amp;B202)</f>
        <v>#REF!</v>
      </c>
      <c r="K202" s="8" t="e">
        <f>+SUMIFS(#REF!,#REF!,"="&amp;A202,#REF!,"B",#REF!,"="&amp;B202)</f>
        <v>#REF!</v>
      </c>
      <c r="L202" s="8" t="e">
        <f>+SUMIFS(#REF!,#REF!,"="&amp;A202,#REF!,"B",#REF!,"="&amp;B202)</f>
        <v>#REF!</v>
      </c>
    </row>
    <row r="203" spans="1:12" x14ac:dyDescent="0.25">
      <c r="A203" s="7" t="s">
        <v>65</v>
      </c>
      <c r="B203" s="7">
        <v>11</v>
      </c>
      <c r="C203" s="7" t="s">
        <v>187</v>
      </c>
      <c r="D203" s="7"/>
      <c r="E203" s="7" t="s">
        <v>183</v>
      </c>
      <c r="F203" s="8" t="e">
        <f>+SUMIFS(#REF!,#REF!,"="&amp;A203,#REF!,"B",#REF!,"="&amp;B203)</f>
        <v>#REF!</v>
      </c>
      <c r="G203" s="8" t="e">
        <f>+SUMIFS(#REF!,#REF!,"="&amp;A203,#REF!,"B",#REF!,"="&amp;B203)</f>
        <v>#REF!</v>
      </c>
      <c r="H203" s="8" t="e">
        <f>+SUMIFS(#REF!,#REF!,"="&amp;A203,#REF!,"B",#REF!,"="&amp;B203)</f>
        <v>#REF!</v>
      </c>
      <c r="I203" s="8" t="e">
        <f>+SUMIFS(#REF!,#REF!,"="&amp;A203,#REF!,"B",#REF!,"="&amp;B203)</f>
        <v>#REF!</v>
      </c>
      <c r="J203" s="8" t="e">
        <f>+SUMIFS(#REF!,#REF!,"="&amp;A203,#REF!,"B",#REF!,"="&amp;B203)</f>
        <v>#REF!</v>
      </c>
      <c r="K203" s="8" t="e">
        <f>+SUMIFS(#REF!,#REF!,"="&amp;A203,#REF!,"B",#REF!,"="&amp;B203)</f>
        <v>#REF!</v>
      </c>
      <c r="L203" s="8" t="e">
        <f>+SUMIFS(#REF!,#REF!,"="&amp;A203,#REF!,"B",#REF!,"="&amp;B203)</f>
        <v>#REF!</v>
      </c>
    </row>
    <row r="204" spans="1:12" x14ac:dyDescent="0.25">
      <c r="A204" s="7" t="s">
        <v>65</v>
      </c>
      <c r="B204" s="7">
        <v>16</v>
      </c>
      <c r="C204" s="7" t="s">
        <v>187</v>
      </c>
      <c r="D204" s="7"/>
      <c r="E204" s="7" t="s">
        <v>184</v>
      </c>
      <c r="F204" s="8" t="e">
        <f>+SUMIFS(#REF!,#REF!,"="&amp;A204,#REF!,"B",#REF!,"="&amp;B204)</f>
        <v>#REF!</v>
      </c>
      <c r="G204" s="8" t="e">
        <f>+SUMIFS(#REF!,#REF!,"="&amp;A204,#REF!,"B",#REF!,"="&amp;B204)</f>
        <v>#REF!</v>
      </c>
      <c r="H204" s="8" t="e">
        <f>+SUMIFS(#REF!,#REF!,"="&amp;A204,#REF!,"B",#REF!,"="&amp;B204)</f>
        <v>#REF!</v>
      </c>
      <c r="I204" s="8" t="e">
        <f>+SUMIFS(#REF!,#REF!,"="&amp;A204,#REF!,"B",#REF!,"="&amp;B204)</f>
        <v>#REF!</v>
      </c>
      <c r="J204" s="8" t="e">
        <f>+SUMIFS(#REF!,#REF!,"="&amp;A204,#REF!,"B",#REF!,"="&amp;B204)</f>
        <v>#REF!</v>
      </c>
      <c r="K204" s="8" t="e">
        <f>+SUMIFS(#REF!,#REF!,"="&amp;A204,#REF!,"B",#REF!,"="&amp;B204)</f>
        <v>#REF!</v>
      </c>
      <c r="L204" s="8" t="e">
        <f>+SUMIFS(#REF!,#REF!,"="&amp;A204,#REF!,"B",#REF!,"="&amp;B204)</f>
        <v>#REF!</v>
      </c>
    </row>
    <row r="205" spans="1:12" x14ac:dyDescent="0.25">
      <c r="A205" s="7" t="s">
        <v>65</v>
      </c>
      <c r="B205" s="7">
        <v>10</v>
      </c>
      <c r="C205" s="7" t="s">
        <v>187</v>
      </c>
      <c r="D205" s="7"/>
      <c r="E205" s="7" t="s">
        <v>185</v>
      </c>
      <c r="F205" s="8" t="e">
        <f>+SUMIFS(#REF!,#REF!,"="&amp;A205,#REF!,"B",#REF!,"="&amp;B205)</f>
        <v>#REF!</v>
      </c>
      <c r="G205" s="8" t="e">
        <f>+SUMIFS(#REF!,#REF!,"="&amp;A205,#REF!,"B",#REF!,"="&amp;B205)</f>
        <v>#REF!</v>
      </c>
      <c r="H205" s="8" t="e">
        <f>+SUMIFS(#REF!,#REF!,"="&amp;A205,#REF!,"B",#REF!,"="&amp;B205)</f>
        <v>#REF!</v>
      </c>
      <c r="I205" s="8" t="e">
        <f>+SUMIFS(#REF!,#REF!,"="&amp;A205,#REF!,"B",#REF!,"="&amp;B205)</f>
        <v>#REF!</v>
      </c>
      <c r="J205" s="8" t="e">
        <f>+SUMIFS(#REF!,#REF!,"="&amp;A205,#REF!,"B",#REF!,"="&amp;B205)</f>
        <v>#REF!</v>
      </c>
      <c r="K205" s="8" t="e">
        <f>+SUMIFS(#REF!,#REF!,"="&amp;A205,#REF!,"B",#REF!,"="&amp;B205)</f>
        <v>#REF!</v>
      </c>
      <c r="L205" s="8" t="e">
        <f>+SUMIFS(#REF!,#REF!,"="&amp;A205,#REF!,"B",#REF!,"="&amp;B205)</f>
        <v>#REF!</v>
      </c>
    </row>
    <row r="206" spans="1:12" x14ac:dyDescent="0.25">
      <c r="A206" s="7" t="s">
        <v>67</v>
      </c>
      <c r="B206" s="7">
        <v>11</v>
      </c>
      <c r="C206" s="7" t="s">
        <v>188</v>
      </c>
      <c r="D206" s="7"/>
      <c r="E206" s="7" t="s">
        <v>183</v>
      </c>
      <c r="F206" s="8" t="e">
        <f>+SUMIFS(#REF!,#REF!,"="&amp;A206,#REF!,"B",#REF!,"="&amp;B206)</f>
        <v>#REF!</v>
      </c>
      <c r="G206" s="8" t="e">
        <f>+SUMIFS(#REF!,#REF!,"="&amp;A206,#REF!,"B",#REF!,"="&amp;B206)</f>
        <v>#REF!</v>
      </c>
      <c r="H206" s="8" t="e">
        <f>+SUMIFS(#REF!,#REF!,"="&amp;A206,#REF!,"B",#REF!,"="&amp;B206)</f>
        <v>#REF!</v>
      </c>
      <c r="I206" s="8" t="e">
        <f>+SUMIFS(#REF!,#REF!,"="&amp;A206,#REF!,"B",#REF!,"="&amp;B206)</f>
        <v>#REF!</v>
      </c>
      <c r="J206" s="8" t="e">
        <f>+SUMIFS(#REF!,#REF!,"="&amp;A206,#REF!,"B",#REF!,"="&amp;B206)</f>
        <v>#REF!</v>
      </c>
      <c r="K206" s="8" t="e">
        <f>+SUMIFS(#REF!,#REF!,"="&amp;A206,#REF!,"B",#REF!,"="&amp;B206)</f>
        <v>#REF!</v>
      </c>
      <c r="L206" s="8" t="e">
        <f>+SUMIFS(#REF!,#REF!,"="&amp;A206,#REF!,"B",#REF!,"="&amp;B206)</f>
        <v>#REF!</v>
      </c>
    </row>
    <row r="207" spans="1:12" x14ac:dyDescent="0.25">
      <c r="A207" s="7" t="s">
        <v>67</v>
      </c>
      <c r="B207" s="7">
        <v>16</v>
      </c>
      <c r="C207" s="7" t="s">
        <v>188</v>
      </c>
      <c r="D207" s="7"/>
      <c r="E207" s="7" t="s">
        <v>184</v>
      </c>
      <c r="F207" s="8" t="e">
        <f>+SUMIFS(#REF!,#REF!,"="&amp;A207,#REF!,"B",#REF!,"="&amp;B207)</f>
        <v>#REF!</v>
      </c>
      <c r="G207" s="8" t="e">
        <f>+SUMIFS(#REF!,#REF!,"="&amp;A207,#REF!,"B",#REF!,"="&amp;B207)</f>
        <v>#REF!</v>
      </c>
      <c r="H207" s="8" t="e">
        <f>+SUMIFS(#REF!,#REF!,"="&amp;A207,#REF!,"B",#REF!,"="&amp;B207)</f>
        <v>#REF!</v>
      </c>
      <c r="I207" s="8" t="e">
        <f>+SUMIFS(#REF!,#REF!,"="&amp;A207,#REF!,"B",#REF!,"="&amp;B207)</f>
        <v>#REF!</v>
      </c>
      <c r="J207" s="8" t="e">
        <f>+SUMIFS(#REF!,#REF!,"="&amp;A207,#REF!,"B",#REF!,"="&amp;B207)</f>
        <v>#REF!</v>
      </c>
      <c r="K207" s="8" t="e">
        <f>+SUMIFS(#REF!,#REF!,"="&amp;A207,#REF!,"B",#REF!,"="&amp;B207)</f>
        <v>#REF!</v>
      </c>
      <c r="L207" s="8" t="e">
        <f>+SUMIFS(#REF!,#REF!,"="&amp;A207,#REF!,"B",#REF!,"="&amp;B207)</f>
        <v>#REF!</v>
      </c>
    </row>
    <row r="208" spans="1:12" x14ac:dyDescent="0.25">
      <c r="A208" s="7" t="s">
        <v>67</v>
      </c>
      <c r="B208" s="7">
        <v>10</v>
      </c>
      <c r="C208" s="7" t="s">
        <v>188</v>
      </c>
      <c r="D208" s="7"/>
      <c r="E208" s="7" t="s">
        <v>185</v>
      </c>
      <c r="F208" s="8" t="e">
        <f>+SUMIFS(#REF!,#REF!,"="&amp;A208,#REF!,"B",#REF!,"="&amp;B208)</f>
        <v>#REF!</v>
      </c>
      <c r="G208" s="8" t="e">
        <f>+SUMIFS(#REF!,#REF!,"="&amp;A208,#REF!,"B",#REF!,"="&amp;B208)</f>
        <v>#REF!</v>
      </c>
      <c r="H208" s="8" t="e">
        <f>+SUMIFS(#REF!,#REF!,"="&amp;A208,#REF!,"B",#REF!,"="&amp;B208)</f>
        <v>#REF!</v>
      </c>
      <c r="I208" s="8" t="e">
        <f>+SUMIFS(#REF!,#REF!,"="&amp;A208,#REF!,"B",#REF!,"="&amp;B208)</f>
        <v>#REF!</v>
      </c>
      <c r="J208" s="8" t="e">
        <f>+SUMIFS(#REF!,#REF!,"="&amp;A208,#REF!,"B",#REF!,"="&amp;B208)</f>
        <v>#REF!</v>
      </c>
      <c r="K208" s="8" t="e">
        <f>+SUMIFS(#REF!,#REF!,"="&amp;A208,#REF!,"B",#REF!,"="&amp;B208)</f>
        <v>#REF!</v>
      </c>
      <c r="L208" s="8" t="e">
        <f>+SUMIFS(#REF!,#REF!,"="&amp;A208,#REF!,"B",#REF!,"="&amp;B208)</f>
        <v>#REF!</v>
      </c>
    </row>
    <row r="209" spans="1:12" x14ac:dyDescent="0.25">
      <c r="A209" s="7" t="s">
        <v>69</v>
      </c>
      <c r="B209" s="7">
        <v>11</v>
      </c>
      <c r="C209" s="7" t="s">
        <v>189</v>
      </c>
      <c r="D209" s="7"/>
      <c r="E209" s="7" t="s">
        <v>183</v>
      </c>
      <c r="F209" s="8" t="e">
        <f>+SUMIFS(#REF!,#REF!,"="&amp;A209,#REF!,"B",#REF!,"="&amp;B209)</f>
        <v>#REF!</v>
      </c>
      <c r="G209" s="8" t="e">
        <f>+SUMIFS(#REF!,#REF!,"="&amp;A209,#REF!,"B",#REF!,"="&amp;B209)</f>
        <v>#REF!</v>
      </c>
      <c r="H209" s="8" t="e">
        <f>+SUMIFS(#REF!,#REF!,"="&amp;A209,#REF!,"B",#REF!,"="&amp;B209)</f>
        <v>#REF!</v>
      </c>
      <c r="I209" s="8" t="e">
        <f>+SUMIFS(#REF!,#REF!,"="&amp;A209,#REF!,"B",#REF!,"="&amp;B209)</f>
        <v>#REF!</v>
      </c>
      <c r="J209" s="8" t="e">
        <f>+SUMIFS(#REF!,#REF!,"="&amp;A209,#REF!,"B",#REF!,"="&amp;B209)</f>
        <v>#REF!</v>
      </c>
      <c r="K209" s="8" t="e">
        <f>+SUMIFS(#REF!,#REF!,"="&amp;A209,#REF!,"B",#REF!,"="&amp;B209)</f>
        <v>#REF!</v>
      </c>
      <c r="L209" s="8" t="e">
        <f>+SUMIFS(#REF!,#REF!,"="&amp;A209,#REF!,"B",#REF!,"="&amp;B209)</f>
        <v>#REF!</v>
      </c>
    </row>
    <row r="210" spans="1:12" x14ac:dyDescent="0.25">
      <c r="A210" s="7" t="s">
        <v>69</v>
      </c>
      <c r="B210" s="7">
        <v>16</v>
      </c>
      <c r="C210" s="7" t="s">
        <v>189</v>
      </c>
      <c r="D210" s="7"/>
      <c r="E210" s="7" t="s">
        <v>184</v>
      </c>
      <c r="F210" s="8" t="e">
        <f>+SUMIFS(#REF!,#REF!,"="&amp;A210,#REF!,"B",#REF!,"="&amp;B210)</f>
        <v>#REF!</v>
      </c>
      <c r="G210" s="8" t="e">
        <f>+SUMIFS(#REF!,#REF!,"="&amp;A210,#REF!,"B",#REF!,"="&amp;B210)</f>
        <v>#REF!</v>
      </c>
      <c r="H210" s="8" t="e">
        <f>+SUMIFS(#REF!,#REF!,"="&amp;A210,#REF!,"B",#REF!,"="&amp;B210)</f>
        <v>#REF!</v>
      </c>
      <c r="I210" s="8" t="e">
        <f>+SUMIFS(#REF!,#REF!,"="&amp;A210,#REF!,"B",#REF!,"="&amp;B210)</f>
        <v>#REF!</v>
      </c>
      <c r="J210" s="8" t="e">
        <f>+SUMIFS(#REF!,#REF!,"="&amp;A210,#REF!,"B",#REF!,"="&amp;B210)</f>
        <v>#REF!</v>
      </c>
      <c r="K210" s="8" t="e">
        <f>+SUMIFS(#REF!,#REF!,"="&amp;A210,#REF!,"B",#REF!,"="&amp;B210)</f>
        <v>#REF!</v>
      </c>
      <c r="L210" s="8" t="e">
        <f>+SUMIFS(#REF!,#REF!,"="&amp;A210,#REF!,"B",#REF!,"="&amp;B210)</f>
        <v>#REF!</v>
      </c>
    </row>
    <row r="211" spans="1:12" x14ac:dyDescent="0.25">
      <c r="A211" s="7" t="s">
        <v>69</v>
      </c>
      <c r="B211" s="7">
        <v>10</v>
      </c>
      <c r="C211" s="7" t="s">
        <v>189</v>
      </c>
      <c r="D211" s="7"/>
      <c r="E211" s="7" t="s">
        <v>185</v>
      </c>
      <c r="F211" s="8" t="e">
        <f>+SUMIFS(#REF!,#REF!,"="&amp;A211,#REF!,"B",#REF!,"="&amp;B211)</f>
        <v>#REF!</v>
      </c>
      <c r="G211" s="8" t="e">
        <f>+SUMIFS(#REF!,#REF!,"="&amp;A211,#REF!,"B",#REF!,"="&amp;B211)</f>
        <v>#REF!</v>
      </c>
      <c r="H211" s="8" t="e">
        <f>+SUMIFS(#REF!,#REF!,"="&amp;A211,#REF!,"B",#REF!,"="&amp;B211)</f>
        <v>#REF!</v>
      </c>
      <c r="I211" s="8" t="e">
        <f>+SUMIFS(#REF!,#REF!,"="&amp;A211,#REF!,"B",#REF!,"="&amp;B211)</f>
        <v>#REF!</v>
      </c>
      <c r="J211" s="8" t="e">
        <f>+SUMIFS(#REF!,#REF!,"="&amp;A211,#REF!,"B",#REF!,"="&amp;B211)</f>
        <v>#REF!</v>
      </c>
      <c r="K211" s="8" t="e">
        <f>+SUMIFS(#REF!,#REF!,"="&amp;A211,#REF!,"B",#REF!,"="&amp;B211)</f>
        <v>#REF!</v>
      </c>
      <c r="L211" s="8" t="e">
        <f>+SUMIFS(#REF!,#REF!,"="&amp;A211,#REF!,"B",#REF!,"="&amp;B211)</f>
        <v>#REF!</v>
      </c>
    </row>
    <row r="212" spans="1:12" x14ac:dyDescent="0.25">
      <c r="A212" s="7" t="s">
        <v>71</v>
      </c>
      <c r="B212" s="7">
        <v>11</v>
      </c>
      <c r="C212" s="7" t="s">
        <v>190</v>
      </c>
      <c r="D212" s="7"/>
      <c r="E212" s="7" t="s">
        <v>183</v>
      </c>
      <c r="F212" s="8" t="e">
        <f>+SUMIFS(#REF!,#REF!,"="&amp;A212,#REF!,"B",#REF!,"="&amp;B212)</f>
        <v>#REF!</v>
      </c>
      <c r="G212" s="8" t="e">
        <f>+SUMIFS(#REF!,#REF!,"="&amp;A212,#REF!,"B",#REF!,"="&amp;B212)</f>
        <v>#REF!</v>
      </c>
      <c r="H212" s="8" t="e">
        <f>+SUMIFS(#REF!,#REF!,"="&amp;A212,#REF!,"B",#REF!,"="&amp;B212)</f>
        <v>#REF!</v>
      </c>
      <c r="I212" s="8" t="e">
        <f>+SUMIFS(#REF!,#REF!,"="&amp;A212,#REF!,"B",#REF!,"="&amp;B212)</f>
        <v>#REF!</v>
      </c>
      <c r="J212" s="8" t="e">
        <f>+SUMIFS(#REF!,#REF!,"="&amp;A212,#REF!,"B",#REF!,"="&amp;B212)</f>
        <v>#REF!</v>
      </c>
      <c r="K212" s="8" t="e">
        <f>+SUMIFS(#REF!,#REF!,"="&amp;A212,#REF!,"B",#REF!,"="&amp;B212)</f>
        <v>#REF!</v>
      </c>
      <c r="L212" s="8" t="e">
        <f>+SUMIFS(#REF!,#REF!,"="&amp;A212,#REF!,"B",#REF!,"="&amp;B212)</f>
        <v>#REF!</v>
      </c>
    </row>
    <row r="213" spans="1:12" x14ac:dyDescent="0.25">
      <c r="A213" s="7" t="s">
        <v>71</v>
      </c>
      <c r="B213" s="7">
        <v>16</v>
      </c>
      <c r="C213" s="7" t="s">
        <v>190</v>
      </c>
      <c r="D213" s="7"/>
      <c r="E213" s="7" t="s">
        <v>184</v>
      </c>
      <c r="F213" s="8" t="e">
        <f>+SUMIFS(#REF!,#REF!,"="&amp;A213,#REF!,"B",#REF!,"="&amp;B213)</f>
        <v>#REF!</v>
      </c>
      <c r="G213" s="8" t="e">
        <f>+SUMIFS(#REF!,#REF!,"="&amp;A213,#REF!,"B",#REF!,"="&amp;B213)</f>
        <v>#REF!</v>
      </c>
      <c r="H213" s="8" t="e">
        <f>+SUMIFS(#REF!,#REF!,"="&amp;A213,#REF!,"B",#REF!,"="&amp;B213)</f>
        <v>#REF!</v>
      </c>
      <c r="I213" s="8" t="e">
        <f>+SUMIFS(#REF!,#REF!,"="&amp;A213,#REF!,"B",#REF!,"="&amp;B213)</f>
        <v>#REF!</v>
      </c>
      <c r="J213" s="8" t="e">
        <f>+SUMIFS(#REF!,#REF!,"="&amp;A213,#REF!,"B",#REF!,"="&amp;B213)</f>
        <v>#REF!</v>
      </c>
      <c r="K213" s="8" t="e">
        <f>+SUMIFS(#REF!,#REF!,"="&amp;A213,#REF!,"B",#REF!,"="&amp;B213)</f>
        <v>#REF!</v>
      </c>
      <c r="L213" s="8" t="e">
        <f>+SUMIFS(#REF!,#REF!,"="&amp;A213,#REF!,"B",#REF!,"="&amp;B213)</f>
        <v>#REF!</v>
      </c>
    </row>
    <row r="214" spans="1:12" x14ac:dyDescent="0.25">
      <c r="A214" s="7" t="s">
        <v>71</v>
      </c>
      <c r="B214" s="7">
        <v>10</v>
      </c>
      <c r="C214" s="7" t="s">
        <v>190</v>
      </c>
      <c r="D214" s="7"/>
      <c r="E214" s="7" t="s">
        <v>185</v>
      </c>
      <c r="F214" s="8" t="e">
        <f>+SUMIFS(#REF!,#REF!,"="&amp;A214,#REF!,"B",#REF!,"="&amp;B214)</f>
        <v>#REF!</v>
      </c>
      <c r="G214" s="8" t="e">
        <f>+SUMIFS(#REF!,#REF!,"="&amp;A214,#REF!,"B",#REF!,"="&amp;B214)</f>
        <v>#REF!</v>
      </c>
      <c r="H214" s="8" t="e">
        <f>+SUMIFS(#REF!,#REF!,"="&amp;A214,#REF!,"B",#REF!,"="&amp;B214)</f>
        <v>#REF!</v>
      </c>
      <c r="I214" s="8" t="e">
        <f>+SUMIFS(#REF!,#REF!,"="&amp;A214,#REF!,"B",#REF!,"="&amp;B214)</f>
        <v>#REF!</v>
      </c>
      <c r="J214" s="8" t="e">
        <f>+SUMIFS(#REF!,#REF!,"="&amp;A214,#REF!,"B",#REF!,"="&amp;B214)</f>
        <v>#REF!</v>
      </c>
      <c r="K214" s="8" t="e">
        <f>+SUMIFS(#REF!,#REF!,"="&amp;A214,#REF!,"B",#REF!,"="&amp;B214)</f>
        <v>#REF!</v>
      </c>
      <c r="L214" s="8" t="e">
        <f>+SUMIFS(#REF!,#REF!,"="&amp;A214,#REF!,"B",#REF!,"="&amp;B214)</f>
        <v>#REF!</v>
      </c>
    </row>
    <row r="215" spans="1:12" x14ac:dyDescent="0.25">
      <c r="A215" s="7" t="s">
        <v>73</v>
      </c>
      <c r="B215" s="7">
        <v>11</v>
      </c>
      <c r="C215" s="7" t="s">
        <v>191</v>
      </c>
      <c r="D215" s="7"/>
      <c r="E215" s="7" t="s">
        <v>183</v>
      </c>
      <c r="F215" s="8" t="e">
        <f>+SUMIFS(#REF!,#REF!,"="&amp;A215,#REF!,"B",#REF!,"="&amp;B215)</f>
        <v>#REF!</v>
      </c>
      <c r="G215" s="8" t="e">
        <f>+SUMIFS(#REF!,#REF!,"="&amp;A215,#REF!,"B",#REF!,"="&amp;B215)</f>
        <v>#REF!</v>
      </c>
      <c r="H215" s="8" t="e">
        <f>+SUMIFS(#REF!,#REF!,"="&amp;A215,#REF!,"B",#REF!,"="&amp;B215)</f>
        <v>#REF!</v>
      </c>
      <c r="I215" s="8" t="e">
        <f>+SUMIFS(#REF!,#REF!,"="&amp;A215,#REF!,"B",#REF!,"="&amp;B215)</f>
        <v>#REF!</v>
      </c>
      <c r="J215" s="8" t="e">
        <f>+SUMIFS(#REF!,#REF!,"="&amp;A215,#REF!,"B",#REF!,"="&amp;B215)</f>
        <v>#REF!</v>
      </c>
      <c r="K215" s="8" t="e">
        <f>+SUMIFS(#REF!,#REF!,"="&amp;A215,#REF!,"B",#REF!,"="&amp;B215)</f>
        <v>#REF!</v>
      </c>
      <c r="L215" s="8" t="e">
        <f>+SUMIFS(#REF!,#REF!,"="&amp;A215,#REF!,"B",#REF!,"="&amp;B215)</f>
        <v>#REF!</v>
      </c>
    </row>
    <row r="216" spans="1:12" x14ac:dyDescent="0.25">
      <c r="A216" s="7" t="s">
        <v>73</v>
      </c>
      <c r="B216" s="7">
        <v>16</v>
      </c>
      <c r="C216" s="7" t="s">
        <v>191</v>
      </c>
      <c r="D216" s="7"/>
      <c r="E216" s="7" t="s">
        <v>184</v>
      </c>
      <c r="F216" s="8" t="e">
        <f>+SUMIFS(#REF!,#REF!,"="&amp;A216,#REF!,"B",#REF!,"="&amp;B216)</f>
        <v>#REF!</v>
      </c>
      <c r="G216" s="8" t="e">
        <f>+SUMIFS(#REF!,#REF!,"="&amp;A216,#REF!,"B",#REF!,"="&amp;B216)</f>
        <v>#REF!</v>
      </c>
      <c r="H216" s="8" t="e">
        <f>+SUMIFS(#REF!,#REF!,"="&amp;A216,#REF!,"B",#REF!,"="&amp;B216)</f>
        <v>#REF!</v>
      </c>
      <c r="I216" s="8" t="e">
        <f>+SUMIFS(#REF!,#REF!,"="&amp;A216,#REF!,"B",#REF!,"="&amp;B216)</f>
        <v>#REF!</v>
      </c>
      <c r="J216" s="8" t="e">
        <f>+SUMIFS(#REF!,#REF!,"="&amp;A216,#REF!,"B",#REF!,"="&amp;B216)</f>
        <v>#REF!</v>
      </c>
      <c r="K216" s="8" t="e">
        <f>+SUMIFS(#REF!,#REF!,"="&amp;A216,#REF!,"B",#REF!,"="&amp;B216)</f>
        <v>#REF!</v>
      </c>
      <c r="L216" s="8" t="e">
        <f>+SUMIFS(#REF!,#REF!,"="&amp;A216,#REF!,"B",#REF!,"="&amp;B216)</f>
        <v>#REF!</v>
      </c>
    </row>
    <row r="217" spans="1:12" x14ac:dyDescent="0.25">
      <c r="A217" s="7" t="s">
        <v>73</v>
      </c>
      <c r="B217" s="7">
        <v>10</v>
      </c>
      <c r="C217" s="7" t="s">
        <v>191</v>
      </c>
      <c r="D217" s="7"/>
      <c r="E217" s="7" t="s">
        <v>185</v>
      </c>
      <c r="F217" s="8" t="e">
        <f>+SUMIFS(#REF!,#REF!,"="&amp;A217,#REF!,"B",#REF!,"="&amp;B217)</f>
        <v>#REF!</v>
      </c>
      <c r="G217" s="8" t="e">
        <f>+SUMIFS(#REF!,#REF!,"="&amp;A217,#REF!,"B",#REF!,"="&amp;B217)</f>
        <v>#REF!</v>
      </c>
      <c r="H217" s="8" t="e">
        <f>+SUMIFS(#REF!,#REF!,"="&amp;A217,#REF!,"B",#REF!,"="&amp;B217)</f>
        <v>#REF!</v>
      </c>
      <c r="I217" s="8" t="e">
        <f>+SUMIFS(#REF!,#REF!,"="&amp;A217,#REF!,"B",#REF!,"="&amp;B217)</f>
        <v>#REF!</v>
      </c>
      <c r="J217" s="8" t="e">
        <f>+SUMIFS(#REF!,#REF!,"="&amp;A217,#REF!,"B",#REF!,"="&amp;B217)</f>
        <v>#REF!</v>
      </c>
      <c r="K217" s="8" t="e">
        <f>+SUMIFS(#REF!,#REF!,"="&amp;A217,#REF!,"B",#REF!,"="&amp;B217)</f>
        <v>#REF!</v>
      </c>
      <c r="L217" s="8" t="e">
        <f>+SUMIFS(#REF!,#REF!,"="&amp;A217,#REF!,"B",#REF!,"="&amp;B217)</f>
        <v>#REF!</v>
      </c>
    </row>
    <row r="218" spans="1:12" x14ac:dyDescent="0.25">
      <c r="A218" s="7" t="s">
        <v>75</v>
      </c>
      <c r="B218" s="7">
        <v>11</v>
      </c>
      <c r="C218" s="7" t="s">
        <v>192</v>
      </c>
      <c r="D218" s="7"/>
      <c r="E218" s="7" t="s">
        <v>183</v>
      </c>
      <c r="F218" s="8" t="e">
        <f>+SUMIFS(#REF!,#REF!,"="&amp;A218,#REF!,"B",#REF!,"="&amp;B218)</f>
        <v>#REF!</v>
      </c>
      <c r="G218" s="8" t="e">
        <f>+SUMIFS(#REF!,#REF!,"="&amp;A218,#REF!,"B",#REF!,"="&amp;B218)</f>
        <v>#REF!</v>
      </c>
      <c r="H218" s="8" t="e">
        <f>+SUMIFS(#REF!,#REF!,"="&amp;A218,#REF!,"B",#REF!,"="&amp;B218)</f>
        <v>#REF!</v>
      </c>
      <c r="I218" s="8" t="e">
        <f>+SUMIFS(#REF!,#REF!,"="&amp;A218,#REF!,"B",#REF!,"="&amp;B218)</f>
        <v>#REF!</v>
      </c>
      <c r="J218" s="8" t="e">
        <f>+SUMIFS(#REF!,#REF!,"="&amp;A218,#REF!,"B",#REF!,"="&amp;B218)</f>
        <v>#REF!</v>
      </c>
      <c r="K218" s="8" t="e">
        <f>+SUMIFS(#REF!,#REF!,"="&amp;A218,#REF!,"B",#REF!,"="&amp;B218)</f>
        <v>#REF!</v>
      </c>
      <c r="L218" s="8" t="e">
        <f>+SUMIFS(#REF!,#REF!,"="&amp;A218,#REF!,"B",#REF!,"="&amp;B218)</f>
        <v>#REF!</v>
      </c>
    </row>
    <row r="219" spans="1:12" x14ac:dyDescent="0.25">
      <c r="A219" s="7" t="s">
        <v>75</v>
      </c>
      <c r="B219" s="7">
        <v>16</v>
      </c>
      <c r="C219" s="7" t="s">
        <v>192</v>
      </c>
      <c r="D219" s="7"/>
      <c r="E219" s="7" t="s">
        <v>184</v>
      </c>
      <c r="F219" s="8" t="e">
        <f>+SUMIFS(#REF!,#REF!,"="&amp;A219,#REF!,"B",#REF!,"="&amp;B219)</f>
        <v>#REF!</v>
      </c>
      <c r="G219" s="8" t="e">
        <f>+SUMIFS(#REF!,#REF!,"="&amp;A219,#REF!,"B",#REF!,"="&amp;B219)</f>
        <v>#REF!</v>
      </c>
      <c r="H219" s="8" t="e">
        <f>+SUMIFS(#REF!,#REF!,"="&amp;A219,#REF!,"B",#REF!,"="&amp;B219)</f>
        <v>#REF!</v>
      </c>
      <c r="I219" s="8" t="e">
        <f>+SUMIFS(#REF!,#REF!,"="&amp;A219,#REF!,"B",#REF!,"="&amp;B219)</f>
        <v>#REF!</v>
      </c>
      <c r="J219" s="8" t="e">
        <f>+SUMIFS(#REF!,#REF!,"="&amp;A219,#REF!,"B",#REF!,"="&amp;B219)</f>
        <v>#REF!</v>
      </c>
      <c r="K219" s="8" t="e">
        <f>+SUMIFS(#REF!,#REF!,"="&amp;A219,#REF!,"B",#REF!,"="&amp;B219)</f>
        <v>#REF!</v>
      </c>
      <c r="L219" s="8" t="e">
        <f>+SUMIFS(#REF!,#REF!,"="&amp;A219,#REF!,"B",#REF!,"="&amp;B219)</f>
        <v>#REF!</v>
      </c>
    </row>
    <row r="220" spans="1:12" x14ac:dyDescent="0.25">
      <c r="A220" s="7" t="s">
        <v>75</v>
      </c>
      <c r="B220" s="7">
        <v>10</v>
      </c>
      <c r="C220" s="7" t="s">
        <v>192</v>
      </c>
      <c r="D220" s="7"/>
      <c r="E220" s="7" t="s">
        <v>185</v>
      </c>
      <c r="F220" s="8" t="e">
        <f>+SUMIFS(#REF!,#REF!,"="&amp;A220,#REF!,"B",#REF!,"="&amp;B220)</f>
        <v>#REF!</v>
      </c>
      <c r="G220" s="8" t="e">
        <f>+SUMIFS(#REF!,#REF!,"="&amp;A220,#REF!,"B",#REF!,"="&amp;B220)</f>
        <v>#REF!</v>
      </c>
      <c r="H220" s="8" t="e">
        <f>+SUMIFS(#REF!,#REF!,"="&amp;A220,#REF!,"B",#REF!,"="&amp;B220)</f>
        <v>#REF!</v>
      </c>
      <c r="I220" s="8" t="e">
        <f>+SUMIFS(#REF!,#REF!,"="&amp;A220,#REF!,"B",#REF!,"="&amp;B220)</f>
        <v>#REF!</v>
      </c>
      <c r="J220" s="8" t="e">
        <f>+SUMIFS(#REF!,#REF!,"="&amp;A220,#REF!,"B",#REF!,"="&amp;B220)</f>
        <v>#REF!</v>
      </c>
      <c r="K220" s="8" t="e">
        <f>+SUMIFS(#REF!,#REF!,"="&amp;A220,#REF!,"B",#REF!,"="&amp;B220)</f>
        <v>#REF!</v>
      </c>
      <c r="L220" s="8" t="e">
        <f>+SUMIFS(#REF!,#REF!,"="&amp;A220,#REF!,"B",#REF!,"="&amp;B220)</f>
        <v>#REF!</v>
      </c>
    </row>
    <row r="221" spans="1:12" x14ac:dyDescent="0.25">
      <c r="A221" s="7" t="s">
        <v>77</v>
      </c>
      <c r="B221" s="7">
        <v>11</v>
      </c>
      <c r="C221" s="7" t="s">
        <v>193</v>
      </c>
      <c r="D221" s="7"/>
      <c r="E221" s="7" t="s">
        <v>183</v>
      </c>
      <c r="F221" s="8" t="e">
        <f>+SUMIFS(#REF!,#REF!,"="&amp;A221,#REF!,"B",#REF!,"="&amp;B221)</f>
        <v>#REF!</v>
      </c>
      <c r="G221" s="8" t="e">
        <f>+SUMIFS(#REF!,#REF!,"="&amp;A221,#REF!,"B",#REF!,"="&amp;B221)</f>
        <v>#REF!</v>
      </c>
      <c r="H221" s="8" t="e">
        <f>+SUMIFS(#REF!,#REF!,"="&amp;A221,#REF!,"B",#REF!,"="&amp;B221)</f>
        <v>#REF!</v>
      </c>
      <c r="I221" s="8" t="e">
        <f>+SUMIFS(#REF!,#REF!,"="&amp;A221,#REF!,"B",#REF!,"="&amp;B221)</f>
        <v>#REF!</v>
      </c>
      <c r="J221" s="8" t="e">
        <f>+SUMIFS(#REF!,#REF!,"="&amp;A221,#REF!,"B",#REF!,"="&amp;B221)</f>
        <v>#REF!</v>
      </c>
      <c r="K221" s="8" t="e">
        <f>+SUMIFS(#REF!,#REF!,"="&amp;A221,#REF!,"B",#REF!,"="&amp;B221)</f>
        <v>#REF!</v>
      </c>
      <c r="L221" s="8" t="e">
        <f>+SUMIFS(#REF!,#REF!,"="&amp;A221,#REF!,"B",#REF!,"="&amp;B221)</f>
        <v>#REF!</v>
      </c>
    </row>
    <row r="222" spans="1:12" x14ac:dyDescent="0.25">
      <c r="A222" s="7" t="s">
        <v>77</v>
      </c>
      <c r="B222" s="7">
        <v>16</v>
      </c>
      <c r="C222" s="7" t="s">
        <v>193</v>
      </c>
      <c r="D222" s="7"/>
      <c r="E222" s="7" t="s">
        <v>184</v>
      </c>
      <c r="F222" s="8" t="e">
        <f>+SUMIFS(#REF!,#REF!,"="&amp;A222,#REF!,"B",#REF!,"="&amp;B222)</f>
        <v>#REF!</v>
      </c>
      <c r="G222" s="8" t="e">
        <f>+SUMIFS(#REF!,#REF!,"="&amp;A222,#REF!,"B",#REF!,"="&amp;B222)</f>
        <v>#REF!</v>
      </c>
      <c r="H222" s="8" t="e">
        <f>+SUMIFS(#REF!,#REF!,"="&amp;A222,#REF!,"B",#REF!,"="&amp;B222)</f>
        <v>#REF!</v>
      </c>
      <c r="I222" s="8" t="e">
        <f>+SUMIFS(#REF!,#REF!,"="&amp;A222,#REF!,"B",#REF!,"="&amp;B222)</f>
        <v>#REF!</v>
      </c>
      <c r="J222" s="8" t="e">
        <f>+SUMIFS(#REF!,#REF!,"="&amp;A222,#REF!,"B",#REF!,"="&amp;B222)</f>
        <v>#REF!</v>
      </c>
      <c r="K222" s="8" t="e">
        <f>+SUMIFS(#REF!,#REF!,"="&amp;A222,#REF!,"B",#REF!,"="&amp;B222)</f>
        <v>#REF!</v>
      </c>
      <c r="L222" s="8" t="e">
        <f>+SUMIFS(#REF!,#REF!,"="&amp;A222,#REF!,"B",#REF!,"="&amp;B222)</f>
        <v>#REF!</v>
      </c>
    </row>
    <row r="223" spans="1:12" x14ac:dyDescent="0.25">
      <c r="A223" s="7" t="s">
        <v>77</v>
      </c>
      <c r="B223" s="7">
        <v>10</v>
      </c>
      <c r="C223" s="7" t="s">
        <v>193</v>
      </c>
      <c r="D223" s="7"/>
      <c r="E223" s="7" t="s">
        <v>185</v>
      </c>
      <c r="F223" s="8" t="e">
        <f>+SUMIFS(#REF!,#REF!,"="&amp;A223,#REF!,"B",#REF!,"="&amp;B223)</f>
        <v>#REF!</v>
      </c>
      <c r="G223" s="8" t="e">
        <f>+SUMIFS(#REF!,#REF!,"="&amp;A223,#REF!,"B",#REF!,"="&amp;B223)</f>
        <v>#REF!</v>
      </c>
      <c r="H223" s="8" t="e">
        <f>+SUMIFS(#REF!,#REF!,"="&amp;A223,#REF!,"B",#REF!,"="&amp;B223)</f>
        <v>#REF!</v>
      </c>
      <c r="I223" s="8" t="e">
        <f>+SUMIFS(#REF!,#REF!,"="&amp;A223,#REF!,"B",#REF!,"="&amp;B223)</f>
        <v>#REF!</v>
      </c>
      <c r="J223" s="8" t="e">
        <f>+SUMIFS(#REF!,#REF!,"="&amp;A223,#REF!,"B",#REF!,"="&amp;B223)</f>
        <v>#REF!</v>
      </c>
      <c r="K223" s="8" t="e">
        <f>+SUMIFS(#REF!,#REF!,"="&amp;A223,#REF!,"B",#REF!,"="&amp;B223)</f>
        <v>#REF!</v>
      </c>
      <c r="L223" s="8" t="e">
        <f>+SUMIFS(#REF!,#REF!,"="&amp;A223,#REF!,"B",#REF!,"="&amp;B223)</f>
        <v>#REF!</v>
      </c>
    </row>
    <row r="224" spans="1:12" x14ac:dyDescent="0.25">
      <c r="A224" s="7" t="s">
        <v>79</v>
      </c>
      <c r="B224" s="7">
        <v>11</v>
      </c>
      <c r="C224" s="7" t="s">
        <v>194</v>
      </c>
      <c r="D224" s="7"/>
      <c r="E224" s="7" t="s">
        <v>183</v>
      </c>
      <c r="F224" s="8" t="e">
        <f>+SUMIFS(#REF!,#REF!,"="&amp;A224,#REF!,"B",#REF!,"="&amp;B224)</f>
        <v>#REF!</v>
      </c>
      <c r="G224" s="8" t="e">
        <f>+SUMIFS(#REF!,#REF!,"="&amp;A224,#REF!,"B",#REF!,"="&amp;B224)</f>
        <v>#REF!</v>
      </c>
      <c r="H224" s="8" t="e">
        <f>+SUMIFS(#REF!,#REF!,"="&amp;A224,#REF!,"B",#REF!,"="&amp;B224)</f>
        <v>#REF!</v>
      </c>
      <c r="I224" s="8" t="e">
        <f>+SUMIFS(#REF!,#REF!,"="&amp;A224,#REF!,"B",#REF!,"="&amp;B224)</f>
        <v>#REF!</v>
      </c>
      <c r="J224" s="8" t="e">
        <f>+SUMIFS(#REF!,#REF!,"="&amp;A224,#REF!,"B",#REF!,"="&amp;B224)</f>
        <v>#REF!</v>
      </c>
      <c r="K224" s="8" t="e">
        <f>+SUMIFS(#REF!,#REF!,"="&amp;A224,#REF!,"B",#REF!,"="&amp;B224)</f>
        <v>#REF!</v>
      </c>
      <c r="L224" s="8" t="e">
        <f>+SUMIFS(#REF!,#REF!,"="&amp;A224,#REF!,"B",#REF!,"="&amp;B224)</f>
        <v>#REF!</v>
      </c>
    </row>
    <row r="225" spans="1:12" x14ac:dyDescent="0.25">
      <c r="A225" s="7" t="s">
        <v>79</v>
      </c>
      <c r="B225" s="7">
        <v>16</v>
      </c>
      <c r="C225" s="7" t="s">
        <v>194</v>
      </c>
      <c r="D225" s="7"/>
      <c r="E225" s="7" t="s">
        <v>184</v>
      </c>
      <c r="F225" s="8" t="e">
        <f>+SUMIFS(#REF!,#REF!,"="&amp;A225,#REF!,"B",#REF!,"="&amp;B225)</f>
        <v>#REF!</v>
      </c>
      <c r="G225" s="8" t="e">
        <f>+SUMIFS(#REF!,#REF!,"="&amp;A225,#REF!,"B",#REF!,"="&amp;B225)</f>
        <v>#REF!</v>
      </c>
      <c r="H225" s="8" t="e">
        <f>+SUMIFS(#REF!,#REF!,"="&amp;A225,#REF!,"B",#REF!,"="&amp;B225)</f>
        <v>#REF!</v>
      </c>
      <c r="I225" s="8" t="e">
        <f>+SUMIFS(#REF!,#REF!,"="&amp;A225,#REF!,"B",#REF!,"="&amp;B225)</f>
        <v>#REF!</v>
      </c>
      <c r="J225" s="8" t="e">
        <f>+SUMIFS(#REF!,#REF!,"="&amp;A225,#REF!,"B",#REF!,"="&amp;B225)</f>
        <v>#REF!</v>
      </c>
      <c r="K225" s="8" t="e">
        <f>+SUMIFS(#REF!,#REF!,"="&amp;A225,#REF!,"B",#REF!,"="&amp;B225)</f>
        <v>#REF!</v>
      </c>
      <c r="L225" s="8" t="e">
        <f>+SUMIFS(#REF!,#REF!,"="&amp;A225,#REF!,"B",#REF!,"="&amp;B225)</f>
        <v>#REF!</v>
      </c>
    </row>
    <row r="226" spans="1:12" x14ac:dyDescent="0.25">
      <c r="A226" s="7" t="s">
        <v>79</v>
      </c>
      <c r="B226" s="7">
        <v>10</v>
      </c>
      <c r="C226" s="7" t="s">
        <v>194</v>
      </c>
      <c r="D226" s="7"/>
      <c r="E226" s="7" t="s">
        <v>185</v>
      </c>
      <c r="F226" s="8" t="e">
        <f>+SUMIFS(#REF!,#REF!,"="&amp;A226,#REF!,"B",#REF!,"="&amp;B226)</f>
        <v>#REF!</v>
      </c>
      <c r="G226" s="8" t="e">
        <f>+SUMIFS(#REF!,#REF!,"="&amp;A226,#REF!,"B",#REF!,"="&amp;B226)</f>
        <v>#REF!</v>
      </c>
      <c r="H226" s="8" t="e">
        <f>+SUMIFS(#REF!,#REF!,"="&amp;A226,#REF!,"B",#REF!,"="&amp;B226)</f>
        <v>#REF!</v>
      </c>
      <c r="I226" s="8" t="e">
        <f>+SUMIFS(#REF!,#REF!,"="&amp;A226,#REF!,"B",#REF!,"="&amp;B226)</f>
        <v>#REF!</v>
      </c>
      <c r="J226" s="8" t="e">
        <f>+SUMIFS(#REF!,#REF!,"="&amp;A226,#REF!,"B",#REF!,"="&amp;B226)</f>
        <v>#REF!</v>
      </c>
      <c r="K226" s="8" t="e">
        <f>+SUMIFS(#REF!,#REF!,"="&amp;A226,#REF!,"B",#REF!,"="&amp;B226)</f>
        <v>#REF!</v>
      </c>
      <c r="L226" s="8" t="e">
        <f>+SUMIFS(#REF!,#REF!,"="&amp;A226,#REF!,"B",#REF!,"="&amp;B226)</f>
        <v>#REF!</v>
      </c>
    </row>
    <row r="227" spans="1:12" x14ac:dyDescent="0.25">
      <c r="A227" s="7" t="s">
        <v>81</v>
      </c>
      <c r="B227" s="7">
        <v>11</v>
      </c>
      <c r="C227" s="7" t="s">
        <v>195</v>
      </c>
      <c r="D227" s="7"/>
      <c r="E227" s="7" t="s">
        <v>183</v>
      </c>
      <c r="F227" s="8" t="e">
        <f>+SUMIFS(#REF!,#REF!,"="&amp;A227,#REF!,"B",#REF!,"="&amp;B227)</f>
        <v>#REF!</v>
      </c>
      <c r="G227" s="8" t="e">
        <f>+SUMIFS(#REF!,#REF!,"="&amp;A227,#REF!,"B",#REF!,"="&amp;B227)</f>
        <v>#REF!</v>
      </c>
      <c r="H227" s="8" t="e">
        <f>+SUMIFS(#REF!,#REF!,"="&amp;A227,#REF!,"B",#REF!,"="&amp;B227)</f>
        <v>#REF!</v>
      </c>
      <c r="I227" s="8" t="e">
        <f>+SUMIFS(#REF!,#REF!,"="&amp;A227,#REF!,"B",#REF!,"="&amp;B227)</f>
        <v>#REF!</v>
      </c>
      <c r="J227" s="8" t="e">
        <f>+SUMIFS(#REF!,#REF!,"="&amp;A227,#REF!,"B",#REF!,"="&amp;B227)</f>
        <v>#REF!</v>
      </c>
      <c r="K227" s="8" t="e">
        <f>+SUMIFS(#REF!,#REF!,"="&amp;A227,#REF!,"B",#REF!,"="&amp;B227)</f>
        <v>#REF!</v>
      </c>
      <c r="L227" s="8" t="e">
        <f>+SUMIFS(#REF!,#REF!,"="&amp;A227,#REF!,"B",#REF!,"="&amp;B227)</f>
        <v>#REF!</v>
      </c>
    </row>
    <row r="228" spans="1:12" x14ac:dyDescent="0.25">
      <c r="A228" s="7" t="s">
        <v>81</v>
      </c>
      <c r="B228" s="7">
        <v>16</v>
      </c>
      <c r="C228" s="7" t="s">
        <v>195</v>
      </c>
      <c r="D228" s="7"/>
      <c r="E228" s="7" t="s">
        <v>184</v>
      </c>
      <c r="F228" s="8" t="e">
        <f>+SUMIFS(#REF!,#REF!,"="&amp;A228,#REF!,"B",#REF!,"="&amp;B228)</f>
        <v>#REF!</v>
      </c>
      <c r="G228" s="8" t="e">
        <f>+SUMIFS(#REF!,#REF!,"="&amp;A228,#REF!,"B",#REF!,"="&amp;B228)</f>
        <v>#REF!</v>
      </c>
      <c r="H228" s="8" t="e">
        <f>+SUMIFS(#REF!,#REF!,"="&amp;A228,#REF!,"B",#REF!,"="&amp;B228)</f>
        <v>#REF!</v>
      </c>
      <c r="I228" s="8" t="e">
        <f>+SUMIFS(#REF!,#REF!,"="&amp;A228,#REF!,"B",#REF!,"="&amp;B228)</f>
        <v>#REF!</v>
      </c>
      <c r="J228" s="8" t="e">
        <f>+SUMIFS(#REF!,#REF!,"="&amp;A228,#REF!,"B",#REF!,"="&amp;B228)</f>
        <v>#REF!</v>
      </c>
      <c r="K228" s="8" t="e">
        <f>+SUMIFS(#REF!,#REF!,"="&amp;A228,#REF!,"B",#REF!,"="&amp;B228)</f>
        <v>#REF!</v>
      </c>
      <c r="L228" s="8" t="e">
        <f>+SUMIFS(#REF!,#REF!,"="&amp;A228,#REF!,"B",#REF!,"="&amp;B228)</f>
        <v>#REF!</v>
      </c>
    </row>
    <row r="229" spans="1:12" x14ac:dyDescent="0.25">
      <c r="A229" s="7" t="s">
        <v>81</v>
      </c>
      <c r="B229" s="7">
        <v>10</v>
      </c>
      <c r="C229" s="7" t="s">
        <v>195</v>
      </c>
      <c r="D229" s="7"/>
      <c r="E229" s="7" t="s">
        <v>185</v>
      </c>
      <c r="F229" s="8" t="e">
        <f>+SUMIFS(#REF!,#REF!,"="&amp;A229,#REF!,"B",#REF!,"="&amp;B229)</f>
        <v>#REF!</v>
      </c>
      <c r="G229" s="8" t="e">
        <f>+SUMIFS(#REF!,#REF!,"="&amp;A229,#REF!,"B",#REF!,"="&amp;B229)</f>
        <v>#REF!</v>
      </c>
      <c r="H229" s="8" t="e">
        <f>+SUMIFS(#REF!,#REF!,"="&amp;A229,#REF!,"B",#REF!,"="&amp;B229)</f>
        <v>#REF!</v>
      </c>
      <c r="I229" s="8" t="e">
        <f>+SUMIFS(#REF!,#REF!,"="&amp;A229,#REF!,"B",#REF!,"="&amp;B229)</f>
        <v>#REF!</v>
      </c>
      <c r="J229" s="8" t="e">
        <f>+SUMIFS(#REF!,#REF!,"="&amp;A229,#REF!,"B",#REF!,"="&amp;B229)</f>
        <v>#REF!</v>
      </c>
      <c r="K229" s="8" t="e">
        <f>+SUMIFS(#REF!,#REF!,"="&amp;A229,#REF!,"B",#REF!,"="&amp;B229)</f>
        <v>#REF!</v>
      </c>
      <c r="L229" s="8" t="e">
        <f>+SUMIFS(#REF!,#REF!,"="&amp;A229,#REF!,"B",#REF!,"="&amp;B229)</f>
        <v>#REF!</v>
      </c>
    </row>
    <row r="230" spans="1:12" x14ac:dyDescent="0.25">
      <c r="A230" s="7" t="s">
        <v>83</v>
      </c>
      <c r="B230" s="7">
        <v>11</v>
      </c>
      <c r="C230" s="7" t="s">
        <v>196</v>
      </c>
      <c r="D230" s="7"/>
      <c r="E230" s="7" t="s">
        <v>183</v>
      </c>
      <c r="F230" s="8" t="e">
        <f>+SUMIFS(#REF!,#REF!,"="&amp;A230,#REF!,"B",#REF!,"="&amp;B230)</f>
        <v>#REF!</v>
      </c>
      <c r="G230" s="8" t="e">
        <f>+SUMIFS(#REF!,#REF!,"="&amp;A230,#REF!,"B",#REF!,"="&amp;B230)</f>
        <v>#REF!</v>
      </c>
      <c r="H230" s="8" t="e">
        <f>+SUMIFS(#REF!,#REF!,"="&amp;A230,#REF!,"B",#REF!,"="&amp;B230)</f>
        <v>#REF!</v>
      </c>
      <c r="I230" s="8" t="e">
        <f>+SUMIFS(#REF!,#REF!,"="&amp;A230,#REF!,"B",#REF!,"="&amp;B230)</f>
        <v>#REF!</v>
      </c>
      <c r="J230" s="8" t="e">
        <f>+SUMIFS(#REF!,#REF!,"="&amp;A230,#REF!,"B",#REF!,"="&amp;B230)</f>
        <v>#REF!</v>
      </c>
      <c r="K230" s="8" t="e">
        <f>+SUMIFS(#REF!,#REF!,"="&amp;A230,#REF!,"B",#REF!,"="&amp;B230)</f>
        <v>#REF!</v>
      </c>
      <c r="L230" s="8" t="e">
        <f>+SUMIFS(#REF!,#REF!,"="&amp;A230,#REF!,"B",#REF!,"="&amp;B230)</f>
        <v>#REF!</v>
      </c>
    </row>
    <row r="231" spans="1:12" x14ac:dyDescent="0.25">
      <c r="A231" s="7" t="s">
        <v>83</v>
      </c>
      <c r="B231" s="7">
        <v>16</v>
      </c>
      <c r="C231" s="7" t="s">
        <v>196</v>
      </c>
      <c r="D231" s="7"/>
      <c r="E231" s="7" t="s">
        <v>184</v>
      </c>
      <c r="F231" s="8" t="e">
        <f>+SUMIFS(#REF!,#REF!,"="&amp;A231,#REF!,"B",#REF!,"="&amp;B231)</f>
        <v>#REF!</v>
      </c>
      <c r="G231" s="8" t="e">
        <f>+SUMIFS(#REF!,#REF!,"="&amp;A231,#REF!,"B",#REF!,"="&amp;B231)</f>
        <v>#REF!</v>
      </c>
      <c r="H231" s="8" t="e">
        <f>+SUMIFS(#REF!,#REF!,"="&amp;A231,#REF!,"B",#REF!,"="&amp;B231)</f>
        <v>#REF!</v>
      </c>
      <c r="I231" s="8" t="e">
        <f>+SUMIFS(#REF!,#REF!,"="&amp;A231,#REF!,"B",#REF!,"="&amp;B231)</f>
        <v>#REF!</v>
      </c>
      <c r="J231" s="8" t="e">
        <f>+SUMIFS(#REF!,#REF!,"="&amp;A231,#REF!,"B",#REF!,"="&amp;B231)</f>
        <v>#REF!</v>
      </c>
      <c r="K231" s="8" t="e">
        <f>+SUMIFS(#REF!,#REF!,"="&amp;A231,#REF!,"B",#REF!,"="&amp;B231)</f>
        <v>#REF!</v>
      </c>
      <c r="L231" s="8" t="e">
        <f>+SUMIFS(#REF!,#REF!,"="&amp;A231,#REF!,"B",#REF!,"="&amp;B231)</f>
        <v>#REF!</v>
      </c>
    </row>
    <row r="232" spans="1:12" x14ac:dyDescent="0.25">
      <c r="A232" s="7" t="s">
        <v>83</v>
      </c>
      <c r="B232" s="7">
        <v>10</v>
      </c>
      <c r="C232" s="7" t="s">
        <v>196</v>
      </c>
      <c r="D232" s="7"/>
      <c r="E232" s="7" t="s">
        <v>185</v>
      </c>
      <c r="F232" s="8" t="e">
        <f>+SUMIFS(#REF!,#REF!,"="&amp;A232,#REF!,"B",#REF!,"="&amp;B232)</f>
        <v>#REF!</v>
      </c>
      <c r="G232" s="8" t="e">
        <f>+SUMIFS(#REF!,#REF!,"="&amp;A232,#REF!,"B",#REF!,"="&amp;B232)</f>
        <v>#REF!</v>
      </c>
      <c r="H232" s="8" t="e">
        <f>+SUMIFS(#REF!,#REF!,"="&amp;A232,#REF!,"B",#REF!,"="&amp;B232)</f>
        <v>#REF!</v>
      </c>
      <c r="I232" s="8" t="e">
        <f>+SUMIFS(#REF!,#REF!,"="&amp;A232,#REF!,"B",#REF!,"="&amp;B232)</f>
        <v>#REF!</v>
      </c>
      <c r="J232" s="8" t="e">
        <f>+SUMIFS(#REF!,#REF!,"="&amp;A232,#REF!,"B",#REF!,"="&amp;B232)</f>
        <v>#REF!</v>
      </c>
      <c r="K232" s="8" t="e">
        <f>+SUMIFS(#REF!,#REF!,"="&amp;A232,#REF!,"B",#REF!,"="&amp;B232)</f>
        <v>#REF!</v>
      </c>
      <c r="L232" s="8" t="e">
        <f>+SUMIFS(#REF!,#REF!,"="&amp;A232,#REF!,"B",#REF!,"="&amp;B232)</f>
        <v>#REF!</v>
      </c>
    </row>
    <row r="233" spans="1:12" x14ac:dyDescent="0.25">
      <c r="A233" s="7" t="s">
        <v>138</v>
      </c>
      <c r="B233" s="7">
        <v>11</v>
      </c>
      <c r="C233" s="7" t="s">
        <v>197</v>
      </c>
      <c r="D233" s="7"/>
      <c r="E233" s="7" t="s">
        <v>183</v>
      </c>
      <c r="F233" s="8" t="e">
        <f>+SUMIFS(#REF!,#REF!,"="&amp;A233,#REF!,"B",#REF!,"="&amp;B233)</f>
        <v>#REF!</v>
      </c>
      <c r="G233" s="8" t="e">
        <f>+SUMIFS(#REF!,#REF!,"="&amp;A233,#REF!,"B",#REF!,"="&amp;B233)</f>
        <v>#REF!</v>
      </c>
      <c r="H233" s="8" t="e">
        <f>+SUMIFS(#REF!,#REF!,"="&amp;A233,#REF!,"B",#REF!,"="&amp;B233)</f>
        <v>#REF!</v>
      </c>
      <c r="I233" s="8" t="e">
        <f>+SUMIFS(#REF!,#REF!,"="&amp;A233,#REF!,"B",#REF!,"="&amp;B233)</f>
        <v>#REF!</v>
      </c>
      <c r="J233" s="8" t="e">
        <f>+SUMIFS(#REF!,#REF!,"="&amp;A233,#REF!,"B",#REF!,"="&amp;B233)</f>
        <v>#REF!</v>
      </c>
      <c r="K233" s="8" t="e">
        <f>+SUMIFS(#REF!,#REF!,"="&amp;A233,#REF!,"B",#REF!,"="&amp;B233)</f>
        <v>#REF!</v>
      </c>
      <c r="L233" s="8" t="e">
        <f>+SUMIFS(#REF!,#REF!,"="&amp;A233,#REF!,"B",#REF!,"="&amp;B233)</f>
        <v>#REF!</v>
      </c>
    </row>
    <row r="234" spans="1:12" x14ac:dyDescent="0.25">
      <c r="A234" s="7" t="s">
        <v>138</v>
      </c>
      <c r="B234" s="7">
        <v>16</v>
      </c>
      <c r="C234" s="7" t="s">
        <v>197</v>
      </c>
      <c r="D234" s="7"/>
      <c r="E234" s="7" t="s">
        <v>184</v>
      </c>
      <c r="F234" s="8" t="e">
        <f>+SUMIFS(#REF!,#REF!,"="&amp;A234,#REF!,"B",#REF!,"="&amp;B234)</f>
        <v>#REF!</v>
      </c>
      <c r="G234" s="8" t="e">
        <f>+SUMIFS(#REF!,#REF!,"="&amp;A234,#REF!,"B",#REF!,"="&amp;B234)</f>
        <v>#REF!</v>
      </c>
      <c r="H234" s="8" t="e">
        <f>+SUMIFS(#REF!,#REF!,"="&amp;A234,#REF!,"B",#REF!,"="&amp;B234)</f>
        <v>#REF!</v>
      </c>
      <c r="I234" s="8" t="e">
        <f>+SUMIFS(#REF!,#REF!,"="&amp;A234,#REF!,"B",#REF!,"="&amp;B234)</f>
        <v>#REF!</v>
      </c>
      <c r="J234" s="8" t="e">
        <f>+SUMIFS(#REF!,#REF!,"="&amp;A234,#REF!,"B",#REF!,"="&amp;B234)</f>
        <v>#REF!</v>
      </c>
      <c r="K234" s="8" t="e">
        <f>+SUMIFS(#REF!,#REF!,"="&amp;A234,#REF!,"B",#REF!,"="&amp;B234)</f>
        <v>#REF!</v>
      </c>
      <c r="L234" s="8" t="e">
        <f>+SUMIFS(#REF!,#REF!,"="&amp;A234,#REF!,"B",#REF!,"="&amp;B234)</f>
        <v>#REF!</v>
      </c>
    </row>
    <row r="235" spans="1:12" x14ac:dyDescent="0.25">
      <c r="A235" s="7" t="s">
        <v>138</v>
      </c>
      <c r="B235" s="7">
        <v>10</v>
      </c>
      <c r="C235" s="7" t="s">
        <v>197</v>
      </c>
      <c r="D235" s="7"/>
      <c r="E235" s="7" t="s">
        <v>185</v>
      </c>
      <c r="F235" s="8" t="e">
        <f>+SUMIFS(#REF!,#REF!,"="&amp;A235,#REF!,"B",#REF!,"="&amp;B235)</f>
        <v>#REF!</v>
      </c>
      <c r="G235" s="8" t="e">
        <f>+SUMIFS(#REF!,#REF!,"="&amp;A235,#REF!,"B",#REF!,"="&amp;B235)</f>
        <v>#REF!</v>
      </c>
      <c r="H235" s="8" t="e">
        <f>+SUMIFS(#REF!,#REF!,"="&amp;A235,#REF!,"B",#REF!,"="&amp;B235)</f>
        <v>#REF!</v>
      </c>
      <c r="I235" s="8" t="e">
        <f>+SUMIFS(#REF!,#REF!,"="&amp;A235,#REF!,"B",#REF!,"="&amp;B235)</f>
        <v>#REF!</v>
      </c>
      <c r="J235" s="8" t="e">
        <f>+SUMIFS(#REF!,#REF!,"="&amp;A235,#REF!,"B",#REF!,"="&amp;B235)</f>
        <v>#REF!</v>
      </c>
      <c r="K235" s="8" t="e">
        <f>+SUMIFS(#REF!,#REF!,"="&amp;A235,#REF!,"B",#REF!,"="&amp;B235)</f>
        <v>#REF!</v>
      </c>
      <c r="L235" s="8" t="e">
        <f>+SUMIFS(#REF!,#REF!,"="&amp;A235,#REF!,"B",#REF!,"="&amp;B235)</f>
        <v>#REF!</v>
      </c>
    </row>
    <row r="236" spans="1:12" x14ac:dyDescent="0.25">
      <c r="A236" s="7" t="s">
        <v>85</v>
      </c>
      <c r="B236" s="7">
        <v>11</v>
      </c>
      <c r="C236" s="7" t="s">
        <v>198</v>
      </c>
      <c r="D236" s="7"/>
      <c r="E236" s="7" t="s">
        <v>183</v>
      </c>
      <c r="F236" s="8" t="e">
        <f>+SUMIFS(#REF!,#REF!,"="&amp;A236,#REF!,"B",#REF!,"="&amp;B236)</f>
        <v>#REF!</v>
      </c>
      <c r="G236" s="8" t="e">
        <f>+SUMIFS(#REF!,#REF!,"="&amp;A236,#REF!,"B",#REF!,"="&amp;B236)</f>
        <v>#REF!</v>
      </c>
      <c r="H236" s="8" t="e">
        <f>+SUMIFS(#REF!,#REF!,"="&amp;A236,#REF!,"B",#REF!,"="&amp;B236)</f>
        <v>#REF!</v>
      </c>
      <c r="I236" s="8" t="e">
        <f>+SUMIFS(#REF!,#REF!,"="&amp;A236,#REF!,"B",#REF!,"="&amp;B236)</f>
        <v>#REF!</v>
      </c>
      <c r="J236" s="8" t="e">
        <f>+SUMIFS(#REF!,#REF!,"="&amp;A236,#REF!,"B",#REF!,"="&amp;B236)</f>
        <v>#REF!</v>
      </c>
      <c r="K236" s="8" t="e">
        <f>+SUMIFS(#REF!,#REF!,"="&amp;A236,#REF!,"B",#REF!,"="&amp;B236)</f>
        <v>#REF!</v>
      </c>
      <c r="L236" s="8" t="e">
        <f>+SUMIFS(#REF!,#REF!,"="&amp;A236,#REF!,"B",#REF!,"="&amp;B236)</f>
        <v>#REF!</v>
      </c>
    </row>
    <row r="237" spans="1:12" x14ac:dyDescent="0.25">
      <c r="A237" s="7" t="s">
        <v>85</v>
      </c>
      <c r="B237" s="7">
        <v>16</v>
      </c>
      <c r="C237" s="7" t="s">
        <v>198</v>
      </c>
      <c r="D237" s="7"/>
      <c r="E237" s="7" t="s">
        <v>184</v>
      </c>
      <c r="F237" s="8" t="e">
        <f>+SUMIFS(#REF!,#REF!,"="&amp;A237,#REF!,"B",#REF!,"="&amp;B237)</f>
        <v>#REF!</v>
      </c>
      <c r="G237" s="8" t="e">
        <f>+SUMIFS(#REF!,#REF!,"="&amp;A237,#REF!,"B",#REF!,"="&amp;B237)</f>
        <v>#REF!</v>
      </c>
      <c r="H237" s="8" t="e">
        <f>+SUMIFS(#REF!,#REF!,"="&amp;A237,#REF!,"B",#REF!,"="&amp;B237)</f>
        <v>#REF!</v>
      </c>
      <c r="I237" s="8" t="e">
        <f>+SUMIFS(#REF!,#REF!,"="&amp;A237,#REF!,"B",#REF!,"="&amp;B237)</f>
        <v>#REF!</v>
      </c>
      <c r="J237" s="8" t="e">
        <f>+SUMIFS(#REF!,#REF!,"="&amp;A237,#REF!,"B",#REF!,"="&amp;B237)</f>
        <v>#REF!</v>
      </c>
      <c r="K237" s="8" t="e">
        <f>+SUMIFS(#REF!,#REF!,"="&amp;A237,#REF!,"B",#REF!,"="&amp;B237)</f>
        <v>#REF!</v>
      </c>
      <c r="L237" s="8" t="e">
        <f>+SUMIFS(#REF!,#REF!,"="&amp;A237,#REF!,"B",#REF!,"="&amp;B237)</f>
        <v>#REF!</v>
      </c>
    </row>
    <row r="238" spans="1:12" x14ac:dyDescent="0.25">
      <c r="A238" s="7" t="s">
        <v>85</v>
      </c>
      <c r="B238" s="7">
        <v>10</v>
      </c>
      <c r="C238" s="7" t="s">
        <v>198</v>
      </c>
      <c r="D238" s="7"/>
      <c r="E238" s="7" t="s">
        <v>185</v>
      </c>
      <c r="F238" s="8" t="e">
        <f>+SUMIFS(#REF!,#REF!,"="&amp;A238,#REF!,"B",#REF!,"="&amp;B238)</f>
        <v>#REF!</v>
      </c>
      <c r="G238" s="8" t="e">
        <f>+SUMIFS(#REF!,#REF!,"="&amp;A238,#REF!,"B",#REF!,"="&amp;B238)</f>
        <v>#REF!</v>
      </c>
      <c r="H238" s="8" t="e">
        <f>+SUMIFS(#REF!,#REF!,"="&amp;A238,#REF!,"B",#REF!,"="&amp;B238)</f>
        <v>#REF!</v>
      </c>
      <c r="I238" s="8" t="e">
        <f>+SUMIFS(#REF!,#REF!,"="&amp;A238,#REF!,"B",#REF!,"="&amp;B238)</f>
        <v>#REF!</v>
      </c>
      <c r="J238" s="8" t="e">
        <f>+SUMIFS(#REF!,#REF!,"="&amp;A238,#REF!,"B",#REF!,"="&amp;B238)</f>
        <v>#REF!</v>
      </c>
      <c r="K238" s="8" t="e">
        <f>+SUMIFS(#REF!,#REF!,"="&amp;A238,#REF!,"B",#REF!,"="&amp;B238)</f>
        <v>#REF!</v>
      </c>
      <c r="L238" s="8" t="e">
        <f>+SUMIFS(#REF!,#REF!,"="&amp;A238,#REF!,"B",#REF!,"="&amp;B238)</f>
        <v>#REF!</v>
      </c>
    </row>
    <row r="239" spans="1:12" x14ac:dyDescent="0.25">
      <c r="A239" s="7" t="s">
        <v>87</v>
      </c>
      <c r="B239" s="7">
        <v>11</v>
      </c>
      <c r="C239" s="7" t="s">
        <v>199</v>
      </c>
      <c r="D239" s="7"/>
      <c r="E239" s="7" t="s">
        <v>183</v>
      </c>
      <c r="F239" s="8" t="e">
        <f>+SUMIFS(#REF!,#REF!,"="&amp;A239,#REF!,"B",#REF!,"="&amp;B239)</f>
        <v>#REF!</v>
      </c>
      <c r="G239" s="8" t="e">
        <f>+SUMIFS(#REF!,#REF!,"="&amp;A239,#REF!,"B",#REF!,"="&amp;B239)</f>
        <v>#REF!</v>
      </c>
      <c r="H239" s="8" t="e">
        <f>+SUMIFS(#REF!,#REF!,"="&amp;A239,#REF!,"B",#REF!,"="&amp;B239)</f>
        <v>#REF!</v>
      </c>
      <c r="I239" s="8" t="e">
        <f>+SUMIFS(#REF!,#REF!,"="&amp;A239,#REF!,"B",#REF!,"="&amp;B239)</f>
        <v>#REF!</v>
      </c>
      <c r="J239" s="8" t="e">
        <f>+SUMIFS(#REF!,#REF!,"="&amp;A239,#REF!,"B",#REF!,"="&amp;B239)</f>
        <v>#REF!</v>
      </c>
      <c r="K239" s="8" t="e">
        <f>+SUMIFS(#REF!,#REF!,"="&amp;A239,#REF!,"B",#REF!,"="&amp;B239)</f>
        <v>#REF!</v>
      </c>
      <c r="L239" s="8" t="e">
        <f>+SUMIFS(#REF!,#REF!,"="&amp;A239,#REF!,"B",#REF!,"="&amp;B239)</f>
        <v>#REF!</v>
      </c>
    </row>
    <row r="240" spans="1:12" x14ac:dyDescent="0.25">
      <c r="A240" s="7" t="s">
        <v>87</v>
      </c>
      <c r="B240" s="7">
        <v>16</v>
      </c>
      <c r="C240" s="7" t="s">
        <v>199</v>
      </c>
      <c r="D240" s="7"/>
      <c r="E240" s="7" t="s">
        <v>184</v>
      </c>
      <c r="F240" s="8" t="e">
        <f>+SUMIFS(#REF!,#REF!,"="&amp;A240,#REF!,"B",#REF!,"="&amp;B240)</f>
        <v>#REF!</v>
      </c>
      <c r="G240" s="8" t="e">
        <f>+SUMIFS(#REF!,#REF!,"="&amp;A240,#REF!,"B",#REF!,"="&amp;B240)</f>
        <v>#REF!</v>
      </c>
      <c r="H240" s="8" t="e">
        <f>+SUMIFS(#REF!,#REF!,"="&amp;A240,#REF!,"B",#REF!,"="&amp;B240)</f>
        <v>#REF!</v>
      </c>
      <c r="I240" s="8" t="e">
        <f>+SUMIFS(#REF!,#REF!,"="&amp;A240,#REF!,"B",#REF!,"="&amp;B240)</f>
        <v>#REF!</v>
      </c>
      <c r="J240" s="8" t="e">
        <f>+SUMIFS(#REF!,#REF!,"="&amp;A240,#REF!,"B",#REF!,"="&amp;B240)</f>
        <v>#REF!</v>
      </c>
      <c r="K240" s="8" t="e">
        <f>+SUMIFS(#REF!,#REF!,"="&amp;A240,#REF!,"B",#REF!,"="&amp;B240)</f>
        <v>#REF!</v>
      </c>
      <c r="L240" s="8" t="e">
        <f>+SUMIFS(#REF!,#REF!,"="&amp;A240,#REF!,"B",#REF!,"="&amp;B240)</f>
        <v>#REF!</v>
      </c>
    </row>
    <row r="241" spans="1:12" x14ac:dyDescent="0.25">
      <c r="A241" s="7" t="s">
        <v>87</v>
      </c>
      <c r="B241" s="7">
        <v>10</v>
      </c>
      <c r="C241" s="7" t="s">
        <v>199</v>
      </c>
      <c r="D241" s="7"/>
      <c r="E241" s="7" t="s">
        <v>185</v>
      </c>
      <c r="F241" s="8" t="e">
        <f>+SUMIFS(#REF!,#REF!,"="&amp;A241,#REF!,"B",#REF!,"="&amp;B241)</f>
        <v>#REF!</v>
      </c>
      <c r="G241" s="8" t="e">
        <f>+SUMIFS(#REF!,#REF!,"="&amp;A241,#REF!,"B",#REF!,"="&amp;B241)</f>
        <v>#REF!</v>
      </c>
      <c r="H241" s="8" t="e">
        <f>+SUMIFS(#REF!,#REF!,"="&amp;A241,#REF!,"B",#REF!,"="&amp;B241)</f>
        <v>#REF!</v>
      </c>
      <c r="I241" s="8" t="e">
        <f>+SUMIFS(#REF!,#REF!,"="&amp;A241,#REF!,"B",#REF!,"="&amp;B241)</f>
        <v>#REF!</v>
      </c>
      <c r="J241" s="8" t="e">
        <f>+SUMIFS(#REF!,#REF!,"="&amp;A241,#REF!,"B",#REF!,"="&amp;B241)</f>
        <v>#REF!</v>
      </c>
      <c r="K241" s="8" t="e">
        <f>+SUMIFS(#REF!,#REF!,"="&amp;A241,#REF!,"B",#REF!,"="&amp;B241)</f>
        <v>#REF!</v>
      </c>
      <c r="L241" s="8" t="e">
        <f>+SUMIFS(#REF!,#REF!,"="&amp;A241,#REF!,"B",#REF!,"="&amp;B241)</f>
        <v>#REF!</v>
      </c>
    </row>
    <row r="242" spans="1:12" x14ac:dyDescent="0.25">
      <c r="A242" s="7" t="s">
        <v>89</v>
      </c>
      <c r="B242" s="7">
        <v>11</v>
      </c>
      <c r="C242" s="7" t="s">
        <v>200</v>
      </c>
      <c r="D242" s="7"/>
      <c r="E242" s="7" t="s">
        <v>183</v>
      </c>
      <c r="F242" s="8" t="e">
        <f>+SUMIFS(#REF!,#REF!,"="&amp;A242,#REF!,"B",#REF!,"="&amp;B242)</f>
        <v>#REF!</v>
      </c>
      <c r="G242" s="8" t="e">
        <f>+SUMIFS(#REF!,#REF!,"="&amp;A242,#REF!,"B",#REF!,"="&amp;B242)</f>
        <v>#REF!</v>
      </c>
      <c r="H242" s="8" t="e">
        <f>+SUMIFS(#REF!,#REF!,"="&amp;A242,#REF!,"B",#REF!,"="&amp;B242)</f>
        <v>#REF!</v>
      </c>
      <c r="I242" s="8" t="e">
        <f>+SUMIFS(#REF!,#REF!,"="&amp;A242,#REF!,"B",#REF!,"="&amp;B242)</f>
        <v>#REF!</v>
      </c>
      <c r="J242" s="8" t="e">
        <f>+SUMIFS(#REF!,#REF!,"="&amp;A242,#REF!,"B",#REF!,"="&amp;B242)</f>
        <v>#REF!</v>
      </c>
      <c r="K242" s="8" t="e">
        <f>+SUMIFS(#REF!,#REF!,"="&amp;A242,#REF!,"B",#REF!,"="&amp;B242)</f>
        <v>#REF!</v>
      </c>
      <c r="L242" s="8" t="e">
        <f>+SUMIFS(#REF!,#REF!,"="&amp;A242,#REF!,"B",#REF!,"="&amp;B242)</f>
        <v>#REF!</v>
      </c>
    </row>
    <row r="243" spans="1:12" x14ac:dyDescent="0.25">
      <c r="A243" s="7" t="s">
        <v>89</v>
      </c>
      <c r="B243" s="7">
        <v>16</v>
      </c>
      <c r="C243" s="7" t="s">
        <v>200</v>
      </c>
      <c r="D243" s="7"/>
      <c r="E243" s="7" t="s">
        <v>184</v>
      </c>
      <c r="F243" s="8" t="e">
        <f>+SUMIFS(#REF!,#REF!,"="&amp;A243,#REF!,"B",#REF!,"="&amp;B243)</f>
        <v>#REF!</v>
      </c>
      <c r="G243" s="8" t="e">
        <f>+SUMIFS(#REF!,#REF!,"="&amp;A243,#REF!,"B",#REF!,"="&amp;B243)</f>
        <v>#REF!</v>
      </c>
      <c r="H243" s="8" t="e">
        <f>+SUMIFS(#REF!,#REF!,"="&amp;A243,#REF!,"B",#REF!,"="&amp;B243)</f>
        <v>#REF!</v>
      </c>
      <c r="I243" s="8" t="e">
        <f>+SUMIFS(#REF!,#REF!,"="&amp;A243,#REF!,"B",#REF!,"="&amp;B243)</f>
        <v>#REF!</v>
      </c>
      <c r="J243" s="8" t="e">
        <f>+SUMIFS(#REF!,#REF!,"="&amp;A243,#REF!,"B",#REF!,"="&amp;B243)</f>
        <v>#REF!</v>
      </c>
      <c r="K243" s="8" t="e">
        <f>+SUMIFS(#REF!,#REF!,"="&amp;A243,#REF!,"B",#REF!,"="&amp;B243)</f>
        <v>#REF!</v>
      </c>
      <c r="L243" s="8" t="e">
        <f>+SUMIFS(#REF!,#REF!,"="&amp;A243,#REF!,"B",#REF!,"="&amp;B243)</f>
        <v>#REF!</v>
      </c>
    </row>
    <row r="244" spans="1:12" x14ac:dyDescent="0.25">
      <c r="A244" s="7" t="s">
        <v>89</v>
      </c>
      <c r="B244" s="7">
        <v>10</v>
      </c>
      <c r="C244" s="7" t="s">
        <v>200</v>
      </c>
      <c r="D244" s="7"/>
      <c r="E244" s="7" t="s">
        <v>185</v>
      </c>
      <c r="F244" s="8" t="e">
        <f>+SUMIFS(#REF!,#REF!,"="&amp;A244,#REF!,"B",#REF!,"="&amp;B244)</f>
        <v>#REF!</v>
      </c>
      <c r="G244" s="8" t="e">
        <f>+SUMIFS(#REF!,#REF!,"="&amp;A244,#REF!,"B",#REF!,"="&amp;B244)</f>
        <v>#REF!</v>
      </c>
      <c r="H244" s="8" t="e">
        <f>+SUMIFS(#REF!,#REF!,"="&amp;A244,#REF!,"B",#REF!,"="&amp;B244)</f>
        <v>#REF!</v>
      </c>
      <c r="I244" s="8" t="e">
        <f>+SUMIFS(#REF!,#REF!,"="&amp;A244,#REF!,"B",#REF!,"="&amp;B244)</f>
        <v>#REF!</v>
      </c>
      <c r="J244" s="8" t="e">
        <f>+SUMIFS(#REF!,#REF!,"="&amp;A244,#REF!,"B",#REF!,"="&amp;B244)</f>
        <v>#REF!</v>
      </c>
      <c r="K244" s="8" t="e">
        <f>+SUMIFS(#REF!,#REF!,"="&amp;A244,#REF!,"B",#REF!,"="&amp;B244)</f>
        <v>#REF!</v>
      </c>
      <c r="L244" s="8" t="e">
        <f>+SUMIFS(#REF!,#REF!,"="&amp;A244,#REF!,"B",#REF!,"="&amp;B244)</f>
        <v>#REF!</v>
      </c>
    </row>
    <row r="245" spans="1:12" x14ac:dyDescent="0.25">
      <c r="A245" s="7" t="s">
        <v>91</v>
      </c>
      <c r="B245" s="7">
        <v>11</v>
      </c>
      <c r="C245" s="7" t="s">
        <v>201</v>
      </c>
      <c r="D245" s="7"/>
      <c r="E245" s="7" t="s">
        <v>183</v>
      </c>
      <c r="F245" s="8" t="e">
        <f>+SUMIFS(#REF!,#REF!,"="&amp;A245,#REF!,"B",#REF!,"="&amp;B245)</f>
        <v>#REF!</v>
      </c>
      <c r="G245" s="8" t="e">
        <f>+SUMIFS(#REF!,#REF!,"="&amp;A245,#REF!,"B",#REF!,"="&amp;B245)</f>
        <v>#REF!</v>
      </c>
      <c r="H245" s="8" t="e">
        <f>+SUMIFS(#REF!,#REF!,"="&amp;A245,#REF!,"B",#REF!,"="&amp;B245)</f>
        <v>#REF!</v>
      </c>
      <c r="I245" s="8" t="e">
        <f>+SUMIFS(#REF!,#REF!,"="&amp;A245,#REF!,"B",#REF!,"="&amp;B245)</f>
        <v>#REF!</v>
      </c>
      <c r="J245" s="8" t="e">
        <f>+SUMIFS(#REF!,#REF!,"="&amp;A245,#REF!,"B",#REF!,"="&amp;B245)</f>
        <v>#REF!</v>
      </c>
      <c r="K245" s="8" t="e">
        <f>+SUMIFS(#REF!,#REF!,"="&amp;A245,#REF!,"B",#REF!,"="&amp;B245)</f>
        <v>#REF!</v>
      </c>
      <c r="L245" s="8" t="e">
        <f>+SUMIFS(#REF!,#REF!,"="&amp;A245,#REF!,"B",#REF!,"="&amp;B245)</f>
        <v>#REF!</v>
      </c>
    </row>
    <row r="246" spans="1:12" x14ac:dyDescent="0.25">
      <c r="A246" s="7" t="s">
        <v>91</v>
      </c>
      <c r="B246" s="7">
        <v>16</v>
      </c>
      <c r="C246" s="7" t="s">
        <v>201</v>
      </c>
      <c r="D246" s="7"/>
      <c r="E246" s="7" t="s">
        <v>184</v>
      </c>
      <c r="F246" s="8" t="e">
        <f>+SUMIFS(#REF!,#REF!,"="&amp;A246,#REF!,"B",#REF!,"="&amp;B246)</f>
        <v>#REF!</v>
      </c>
      <c r="G246" s="8" t="e">
        <f>+SUMIFS(#REF!,#REF!,"="&amp;A246,#REF!,"B",#REF!,"="&amp;B246)</f>
        <v>#REF!</v>
      </c>
      <c r="H246" s="8" t="e">
        <f>+SUMIFS(#REF!,#REF!,"="&amp;A246,#REF!,"B",#REF!,"="&amp;B246)</f>
        <v>#REF!</v>
      </c>
      <c r="I246" s="8" t="e">
        <f>+SUMIFS(#REF!,#REF!,"="&amp;A246,#REF!,"B",#REF!,"="&amp;B246)</f>
        <v>#REF!</v>
      </c>
      <c r="J246" s="8" t="e">
        <f>+SUMIFS(#REF!,#REF!,"="&amp;A246,#REF!,"B",#REF!,"="&amp;B246)</f>
        <v>#REF!</v>
      </c>
      <c r="K246" s="8" t="e">
        <f>+SUMIFS(#REF!,#REF!,"="&amp;A246,#REF!,"B",#REF!,"="&amp;B246)</f>
        <v>#REF!</v>
      </c>
      <c r="L246" s="8" t="e">
        <f>+SUMIFS(#REF!,#REF!,"="&amp;A246,#REF!,"B",#REF!,"="&amp;B246)</f>
        <v>#REF!</v>
      </c>
    </row>
    <row r="247" spans="1:12" x14ac:dyDescent="0.25">
      <c r="A247" s="7" t="s">
        <v>91</v>
      </c>
      <c r="B247" s="7">
        <v>10</v>
      </c>
      <c r="C247" s="7" t="s">
        <v>201</v>
      </c>
      <c r="D247" s="7"/>
      <c r="E247" s="7" t="s">
        <v>185</v>
      </c>
      <c r="F247" s="8" t="e">
        <f>+SUMIFS(#REF!,#REF!,"="&amp;A247,#REF!,"B",#REF!,"="&amp;B247)</f>
        <v>#REF!</v>
      </c>
      <c r="G247" s="8" t="e">
        <f>+SUMIFS(#REF!,#REF!,"="&amp;A247,#REF!,"B",#REF!,"="&amp;B247)</f>
        <v>#REF!</v>
      </c>
      <c r="H247" s="8" t="e">
        <f>+SUMIFS(#REF!,#REF!,"="&amp;A247,#REF!,"B",#REF!,"="&amp;B247)</f>
        <v>#REF!</v>
      </c>
      <c r="I247" s="8" t="e">
        <f>+SUMIFS(#REF!,#REF!,"="&amp;A247,#REF!,"B",#REF!,"="&amp;B247)</f>
        <v>#REF!</v>
      </c>
      <c r="J247" s="8" t="e">
        <f>+SUMIFS(#REF!,#REF!,"="&amp;A247,#REF!,"B",#REF!,"="&amp;B247)</f>
        <v>#REF!</v>
      </c>
      <c r="K247" s="8" t="e">
        <f>+SUMIFS(#REF!,#REF!,"="&amp;A247,#REF!,"B",#REF!,"="&amp;B247)</f>
        <v>#REF!</v>
      </c>
      <c r="L247" s="8" t="e">
        <f>+SUMIFS(#REF!,#REF!,"="&amp;A247,#REF!,"B",#REF!,"="&amp;B247)</f>
        <v>#REF!</v>
      </c>
    </row>
    <row r="248" spans="1:12" x14ac:dyDescent="0.25">
      <c r="A248" s="7" t="s">
        <v>93</v>
      </c>
      <c r="B248" s="7">
        <v>11</v>
      </c>
      <c r="C248" s="7" t="s">
        <v>202</v>
      </c>
      <c r="D248" s="7"/>
      <c r="E248" s="7" t="s">
        <v>183</v>
      </c>
      <c r="F248" s="8" t="e">
        <f>+SUMIFS(#REF!,#REF!,"="&amp;A248,#REF!,"B",#REF!,"="&amp;B248)</f>
        <v>#REF!</v>
      </c>
      <c r="G248" s="8" t="e">
        <f>+SUMIFS(#REF!,#REF!,"="&amp;A248,#REF!,"B",#REF!,"="&amp;B248)</f>
        <v>#REF!</v>
      </c>
      <c r="H248" s="8" t="e">
        <f>+SUMIFS(#REF!,#REF!,"="&amp;A248,#REF!,"B",#REF!,"="&amp;B248)</f>
        <v>#REF!</v>
      </c>
      <c r="I248" s="8" t="e">
        <f>+SUMIFS(#REF!,#REF!,"="&amp;A248,#REF!,"B",#REF!,"="&amp;B248)</f>
        <v>#REF!</v>
      </c>
      <c r="J248" s="8" t="e">
        <f>+SUMIFS(#REF!,#REF!,"="&amp;A248,#REF!,"B",#REF!,"="&amp;B248)</f>
        <v>#REF!</v>
      </c>
      <c r="K248" s="8" t="e">
        <f>+SUMIFS(#REF!,#REF!,"="&amp;A248,#REF!,"B",#REF!,"="&amp;B248)</f>
        <v>#REF!</v>
      </c>
      <c r="L248" s="8" t="e">
        <f>+SUMIFS(#REF!,#REF!,"="&amp;A248,#REF!,"B",#REF!,"="&amp;B248)</f>
        <v>#REF!</v>
      </c>
    </row>
    <row r="249" spans="1:12" x14ac:dyDescent="0.25">
      <c r="A249" s="7" t="s">
        <v>93</v>
      </c>
      <c r="B249" s="7">
        <v>16</v>
      </c>
      <c r="C249" s="7" t="s">
        <v>202</v>
      </c>
      <c r="D249" s="7"/>
      <c r="E249" s="7" t="s">
        <v>184</v>
      </c>
      <c r="F249" s="8" t="e">
        <f>+SUMIFS(#REF!,#REF!,"="&amp;A249,#REF!,"B",#REF!,"="&amp;B249)</f>
        <v>#REF!</v>
      </c>
      <c r="G249" s="8" t="e">
        <f>+SUMIFS(#REF!,#REF!,"="&amp;A249,#REF!,"B",#REF!,"="&amp;B249)</f>
        <v>#REF!</v>
      </c>
      <c r="H249" s="8" t="e">
        <f>+SUMIFS(#REF!,#REF!,"="&amp;A249,#REF!,"B",#REF!,"="&amp;B249)</f>
        <v>#REF!</v>
      </c>
      <c r="I249" s="8" t="e">
        <f>+SUMIFS(#REF!,#REF!,"="&amp;A249,#REF!,"B",#REF!,"="&amp;B249)</f>
        <v>#REF!</v>
      </c>
      <c r="J249" s="8" t="e">
        <f>+SUMIFS(#REF!,#REF!,"="&amp;A249,#REF!,"B",#REF!,"="&amp;B249)</f>
        <v>#REF!</v>
      </c>
      <c r="K249" s="8" t="e">
        <f>+SUMIFS(#REF!,#REF!,"="&amp;A249,#REF!,"B",#REF!,"="&amp;B249)</f>
        <v>#REF!</v>
      </c>
      <c r="L249" s="8" t="e">
        <f>+SUMIFS(#REF!,#REF!,"="&amp;A249,#REF!,"B",#REF!,"="&amp;B249)</f>
        <v>#REF!</v>
      </c>
    </row>
    <row r="250" spans="1:12" x14ac:dyDescent="0.25">
      <c r="A250" s="7" t="s">
        <v>93</v>
      </c>
      <c r="B250" s="7">
        <v>10</v>
      </c>
      <c r="C250" s="7" t="s">
        <v>202</v>
      </c>
      <c r="D250" s="7"/>
      <c r="E250" s="7" t="s">
        <v>185</v>
      </c>
      <c r="F250" s="8" t="e">
        <f>+SUMIFS(#REF!,#REF!,"="&amp;A250,#REF!,"B",#REF!,"="&amp;B250)</f>
        <v>#REF!</v>
      </c>
      <c r="G250" s="8" t="e">
        <f>+SUMIFS(#REF!,#REF!,"="&amp;A250,#REF!,"B",#REF!,"="&amp;B250)</f>
        <v>#REF!</v>
      </c>
      <c r="H250" s="8" t="e">
        <f>+SUMIFS(#REF!,#REF!,"="&amp;A250,#REF!,"B",#REF!,"="&amp;B250)</f>
        <v>#REF!</v>
      </c>
      <c r="I250" s="8" t="e">
        <f>+SUMIFS(#REF!,#REF!,"="&amp;A250,#REF!,"B",#REF!,"="&amp;B250)</f>
        <v>#REF!</v>
      </c>
      <c r="J250" s="8" t="e">
        <f>+SUMIFS(#REF!,#REF!,"="&amp;A250,#REF!,"B",#REF!,"="&amp;B250)</f>
        <v>#REF!</v>
      </c>
      <c r="K250" s="8" t="e">
        <f>+SUMIFS(#REF!,#REF!,"="&amp;A250,#REF!,"B",#REF!,"="&amp;B250)</f>
        <v>#REF!</v>
      </c>
      <c r="L250" s="8" t="e">
        <f>+SUMIFS(#REF!,#REF!,"="&amp;A250,#REF!,"B",#REF!,"="&amp;B250)</f>
        <v>#REF!</v>
      </c>
    </row>
    <row r="251" spans="1:12" x14ac:dyDescent="0.25">
      <c r="A251" s="7" t="s">
        <v>95</v>
      </c>
      <c r="B251" s="7">
        <v>11</v>
      </c>
      <c r="C251" s="7" t="s">
        <v>203</v>
      </c>
      <c r="D251" s="7"/>
      <c r="E251" s="7" t="s">
        <v>183</v>
      </c>
      <c r="F251" s="8" t="e">
        <f>+SUMIFS(#REF!,#REF!,"="&amp;A251,#REF!,"B",#REF!,"="&amp;B251)</f>
        <v>#REF!</v>
      </c>
      <c r="G251" s="8" t="e">
        <f>+SUMIFS(#REF!,#REF!,"="&amp;A251,#REF!,"B",#REF!,"="&amp;B251)</f>
        <v>#REF!</v>
      </c>
      <c r="H251" s="8" t="e">
        <f>+SUMIFS(#REF!,#REF!,"="&amp;A251,#REF!,"B",#REF!,"="&amp;B251)</f>
        <v>#REF!</v>
      </c>
      <c r="I251" s="8" t="e">
        <f>+SUMIFS(#REF!,#REF!,"="&amp;A251,#REF!,"B",#REF!,"="&amp;B251)</f>
        <v>#REF!</v>
      </c>
      <c r="J251" s="8" t="e">
        <f>+SUMIFS(#REF!,#REF!,"="&amp;A251,#REF!,"B",#REF!,"="&amp;B251)</f>
        <v>#REF!</v>
      </c>
      <c r="K251" s="8" t="e">
        <f>+SUMIFS(#REF!,#REF!,"="&amp;A251,#REF!,"B",#REF!,"="&amp;B251)</f>
        <v>#REF!</v>
      </c>
      <c r="L251" s="8" t="e">
        <f>+SUMIFS(#REF!,#REF!,"="&amp;A251,#REF!,"B",#REF!,"="&amp;B251)</f>
        <v>#REF!</v>
      </c>
    </row>
    <row r="252" spans="1:12" x14ac:dyDescent="0.25">
      <c r="A252" s="7" t="s">
        <v>95</v>
      </c>
      <c r="B252" s="7">
        <v>16</v>
      </c>
      <c r="C252" s="7" t="s">
        <v>203</v>
      </c>
      <c r="D252" s="7"/>
      <c r="E252" s="7" t="s">
        <v>184</v>
      </c>
      <c r="F252" s="8" t="e">
        <f>+SUMIFS(#REF!,#REF!,"="&amp;A252,#REF!,"B",#REF!,"="&amp;B252)</f>
        <v>#REF!</v>
      </c>
      <c r="G252" s="8" t="e">
        <f>+SUMIFS(#REF!,#REF!,"="&amp;A252,#REF!,"B",#REF!,"="&amp;B252)</f>
        <v>#REF!</v>
      </c>
      <c r="H252" s="8" t="e">
        <f>+SUMIFS(#REF!,#REF!,"="&amp;A252,#REF!,"B",#REF!,"="&amp;B252)</f>
        <v>#REF!</v>
      </c>
      <c r="I252" s="8" t="e">
        <f>+SUMIFS(#REF!,#REF!,"="&amp;A252,#REF!,"B",#REF!,"="&amp;B252)</f>
        <v>#REF!</v>
      </c>
      <c r="J252" s="8" t="e">
        <f>+SUMIFS(#REF!,#REF!,"="&amp;A252,#REF!,"B",#REF!,"="&amp;B252)</f>
        <v>#REF!</v>
      </c>
      <c r="K252" s="8" t="e">
        <f>+SUMIFS(#REF!,#REF!,"="&amp;A252,#REF!,"B",#REF!,"="&amp;B252)</f>
        <v>#REF!</v>
      </c>
      <c r="L252" s="8" t="e">
        <f>+SUMIFS(#REF!,#REF!,"="&amp;A252,#REF!,"B",#REF!,"="&amp;B252)</f>
        <v>#REF!</v>
      </c>
    </row>
    <row r="253" spans="1:12" x14ac:dyDescent="0.25">
      <c r="A253" s="7" t="s">
        <v>95</v>
      </c>
      <c r="B253" s="7">
        <v>10</v>
      </c>
      <c r="C253" s="7" t="s">
        <v>203</v>
      </c>
      <c r="D253" s="7"/>
      <c r="E253" s="7" t="s">
        <v>185</v>
      </c>
      <c r="F253" s="8" t="e">
        <f>+SUMIFS(#REF!,#REF!,"="&amp;A253,#REF!,"B",#REF!,"="&amp;B253)</f>
        <v>#REF!</v>
      </c>
      <c r="G253" s="8" t="e">
        <f>+SUMIFS(#REF!,#REF!,"="&amp;A253,#REF!,"B",#REF!,"="&amp;B253)</f>
        <v>#REF!</v>
      </c>
      <c r="H253" s="8" t="e">
        <f>+SUMIFS(#REF!,#REF!,"="&amp;A253,#REF!,"B",#REF!,"="&amp;B253)</f>
        <v>#REF!</v>
      </c>
      <c r="I253" s="8" t="e">
        <f>+SUMIFS(#REF!,#REF!,"="&amp;A253,#REF!,"B",#REF!,"="&amp;B253)</f>
        <v>#REF!</v>
      </c>
      <c r="J253" s="8" t="e">
        <f>+SUMIFS(#REF!,#REF!,"="&amp;A253,#REF!,"B",#REF!,"="&amp;B253)</f>
        <v>#REF!</v>
      </c>
      <c r="K253" s="8" t="e">
        <f>+SUMIFS(#REF!,#REF!,"="&amp;A253,#REF!,"B",#REF!,"="&amp;B253)</f>
        <v>#REF!</v>
      </c>
      <c r="L253" s="8" t="e">
        <f>+SUMIFS(#REF!,#REF!,"="&amp;A253,#REF!,"B",#REF!,"="&amp;B253)</f>
        <v>#REF!</v>
      </c>
    </row>
    <row r="254" spans="1:12" x14ac:dyDescent="0.25">
      <c r="A254" s="7" t="s">
        <v>97</v>
      </c>
      <c r="B254" s="7">
        <v>11</v>
      </c>
      <c r="C254" s="7" t="s">
        <v>204</v>
      </c>
      <c r="D254" s="7"/>
      <c r="E254" s="7" t="s">
        <v>183</v>
      </c>
      <c r="F254" s="8" t="e">
        <f>+SUMIFS(#REF!,#REF!,"="&amp;A254,#REF!,"B",#REF!,"="&amp;B254)</f>
        <v>#REF!</v>
      </c>
      <c r="G254" s="8" t="e">
        <f>+SUMIFS(#REF!,#REF!,"="&amp;A254,#REF!,"B",#REF!,"="&amp;B254)</f>
        <v>#REF!</v>
      </c>
      <c r="H254" s="8" t="e">
        <f>+SUMIFS(#REF!,#REF!,"="&amp;A254,#REF!,"B",#REF!,"="&amp;B254)</f>
        <v>#REF!</v>
      </c>
      <c r="I254" s="8" t="e">
        <f>+SUMIFS(#REF!,#REF!,"="&amp;A254,#REF!,"B",#REF!,"="&amp;B254)</f>
        <v>#REF!</v>
      </c>
      <c r="J254" s="8" t="e">
        <f>+SUMIFS(#REF!,#REF!,"="&amp;A254,#REF!,"B",#REF!,"="&amp;B254)</f>
        <v>#REF!</v>
      </c>
      <c r="K254" s="8" t="e">
        <f>+SUMIFS(#REF!,#REF!,"="&amp;A254,#REF!,"B",#REF!,"="&amp;B254)</f>
        <v>#REF!</v>
      </c>
      <c r="L254" s="8" t="e">
        <f>+SUMIFS(#REF!,#REF!,"="&amp;A254,#REF!,"B",#REF!,"="&amp;B254)</f>
        <v>#REF!</v>
      </c>
    </row>
    <row r="255" spans="1:12" x14ac:dyDescent="0.25">
      <c r="A255" s="7" t="s">
        <v>97</v>
      </c>
      <c r="B255" s="7">
        <v>16</v>
      </c>
      <c r="C255" s="7" t="s">
        <v>204</v>
      </c>
      <c r="D255" s="7"/>
      <c r="E255" s="7" t="s">
        <v>184</v>
      </c>
      <c r="F255" s="8" t="e">
        <f>+SUMIFS(#REF!,#REF!,"="&amp;A255,#REF!,"B",#REF!,"="&amp;B255)</f>
        <v>#REF!</v>
      </c>
      <c r="G255" s="8" t="e">
        <f>+SUMIFS(#REF!,#REF!,"="&amp;A255,#REF!,"B",#REF!,"="&amp;B255)</f>
        <v>#REF!</v>
      </c>
      <c r="H255" s="8" t="e">
        <f>+SUMIFS(#REF!,#REF!,"="&amp;A255,#REF!,"B",#REF!,"="&amp;B255)</f>
        <v>#REF!</v>
      </c>
      <c r="I255" s="8" t="e">
        <f>+SUMIFS(#REF!,#REF!,"="&amp;A255,#REF!,"B",#REF!,"="&amp;B255)</f>
        <v>#REF!</v>
      </c>
      <c r="J255" s="8" t="e">
        <f>+SUMIFS(#REF!,#REF!,"="&amp;A255,#REF!,"B",#REF!,"="&amp;B255)</f>
        <v>#REF!</v>
      </c>
      <c r="K255" s="8" t="e">
        <f>+SUMIFS(#REF!,#REF!,"="&amp;A255,#REF!,"B",#REF!,"="&amp;B255)</f>
        <v>#REF!</v>
      </c>
      <c r="L255" s="8" t="e">
        <f>+SUMIFS(#REF!,#REF!,"="&amp;A255,#REF!,"B",#REF!,"="&amp;B255)</f>
        <v>#REF!</v>
      </c>
    </row>
    <row r="256" spans="1:12" x14ac:dyDescent="0.25">
      <c r="A256" s="7" t="s">
        <v>97</v>
      </c>
      <c r="B256" s="7">
        <v>10</v>
      </c>
      <c r="C256" s="7" t="s">
        <v>204</v>
      </c>
      <c r="D256" s="7"/>
      <c r="E256" s="7" t="s">
        <v>185</v>
      </c>
      <c r="F256" s="8" t="e">
        <f>+SUMIFS(#REF!,#REF!,"="&amp;A256,#REF!,"B",#REF!,"="&amp;B256)</f>
        <v>#REF!</v>
      </c>
      <c r="G256" s="8" t="e">
        <f>+SUMIFS(#REF!,#REF!,"="&amp;A256,#REF!,"B",#REF!,"="&amp;B256)</f>
        <v>#REF!</v>
      </c>
      <c r="H256" s="8" t="e">
        <f>+SUMIFS(#REF!,#REF!,"="&amp;A256,#REF!,"B",#REF!,"="&amp;B256)</f>
        <v>#REF!</v>
      </c>
      <c r="I256" s="8" t="e">
        <f>+SUMIFS(#REF!,#REF!,"="&amp;A256,#REF!,"B",#REF!,"="&amp;B256)</f>
        <v>#REF!</v>
      </c>
      <c r="J256" s="8" t="e">
        <f>+SUMIFS(#REF!,#REF!,"="&amp;A256,#REF!,"B",#REF!,"="&amp;B256)</f>
        <v>#REF!</v>
      </c>
      <c r="K256" s="8" t="e">
        <f>+SUMIFS(#REF!,#REF!,"="&amp;A256,#REF!,"B",#REF!,"="&amp;B256)</f>
        <v>#REF!</v>
      </c>
      <c r="L256" s="8" t="e">
        <f>+SUMIFS(#REF!,#REF!,"="&amp;A256,#REF!,"B",#REF!,"="&amp;B256)</f>
        <v>#REF!</v>
      </c>
    </row>
    <row r="257" spans="1:12" x14ac:dyDescent="0.25">
      <c r="A257" s="7" t="s">
        <v>99</v>
      </c>
      <c r="B257" s="7">
        <v>11</v>
      </c>
      <c r="C257" s="7" t="s">
        <v>205</v>
      </c>
      <c r="D257" s="7"/>
      <c r="E257" s="7" t="s">
        <v>183</v>
      </c>
      <c r="F257" s="8" t="e">
        <f>+SUMIFS(#REF!,#REF!,"="&amp;A257,#REF!,"B",#REF!,"="&amp;B257)</f>
        <v>#REF!</v>
      </c>
      <c r="G257" s="8" t="e">
        <f>+SUMIFS(#REF!,#REF!,"="&amp;A257,#REF!,"B",#REF!,"="&amp;B257)</f>
        <v>#REF!</v>
      </c>
      <c r="H257" s="8" t="e">
        <f>+SUMIFS(#REF!,#REF!,"="&amp;A257,#REF!,"B",#REF!,"="&amp;B257)</f>
        <v>#REF!</v>
      </c>
      <c r="I257" s="8" t="e">
        <f>+SUMIFS(#REF!,#REF!,"="&amp;A257,#REF!,"B",#REF!,"="&amp;B257)</f>
        <v>#REF!</v>
      </c>
      <c r="J257" s="8" t="e">
        <f>+SUMIFS(#REF!,#REF!,"="&amp;A257,#REF!,"B",#REF!,"="&amp;B257)</f>
        <v>#REF!</v>
      </c>
      <c r="K257" s="8" t="e">
        <f>+SUMIFS(#REF!,#REF!,"="&amp;A257,#REF!,"B",#REF!,"="&amp;B257)</f>
        <v>#REF!</v>
      </c>
      <c r="L257" s="8" t="e">
        <f>+SUMIFS(#REF!,#REF!,"="&amp;A257,#REF!,"B",#REF!,"="&amp;B257)</f>
        <v>#REF!</v>
      </c>
    </row>
    <row r="258" spans="1:12" x14ac:dyDescent="0.25">
      <c r="A258" s="7" t="s">
        <v>99</v>
      </c>
      <c r="B258" s="7">
        <v>16</v>
      </c>
      <c r="C258" s="7" t="s">
        <v>205</v>
      </c>
      <c r="D258" s="7"/>
      <c r="E258" s="7" t="s">
        <v>184</v>
      </c>
      <c r="F258" s="8" t="e">
        <f>+SUMIFS(#REF!,#REF!,"="&amp;A258,#REF!,"B",#REF!,"="&amp;B258)</f>
        <v>#REF!</v>
      </c>
      <c r="G258" s="8" t="e">
        <f>+SUMIFS(#REF!,#REF!,"="&amp;A258,#REF!,"B",#REF!,"="&amp;B258)</f>
        <v>#REF!</v>
      </c>
      <c r="H258" s="8" t="e">
        <f>+SUMIFS(#REF!,#REF!,"="&amp;A258,#REF!,"B",#REF!,"="&amp;B258)</f>
        <v>#REF!</v>
      </c>
      <c r="I258" s="8" t="e">
        <f>+SUMIFS(#REF!,#REF!,"="&amp;A258,#REF!,"B",#REF!,"="&amp;B258)</f>
        <v>#REF!</v>
      </c>
      <c r="J258" s="8" t="e">
        <f>+SUMIFS(#REF!,#REF!,"="&amp;A258,#REF!,"B",#REF!,"="&amp;B258)</f>
        <v>#REF!</v>
      </c>
      <c r="K258" s="8" t="e">
        <f>+SUMIFS(#REF!,#REF!,"="&amp;A258,#REF!,"B",#REF!,"="&amp;B258)</f>
        <v>#REF!</v>
      </c>
      <c r="L258" s="8" t="e">
        <f>+SUMIFS(#REF!,#REF!,"="&amp;A258,#REF!,"B",#REF!,"="&amp;B258)</f>
        <v>#REF!</v>
      </c>
    </row>
    <row r="259" spans="1:12" x14ac:dyDescent="0.25">
      <c r="A259" s="7" t="s">
        <v>99</v>
      </c>
      <c r="B259" s="7">
        <v>10</v>
      </c>
      <c r="C259" s="7" t="s">
        <v>205</v>
      </c>
      <c r="D259" s="7"/>
      <c r="E259" s="7" t="s">
        <v>185</v>
      </c>
      <c r="F259" s="8" t="e">
        <f>+SUMIFS(#REF!,#REF!,"="&amp;A259,#REF!,"B",#REF!,"="&amp;B259)</f>
        <v>#REF!</v>
      </c>
      <c r="G259" s="8" t="e">
        <f>+SUMIFS(#REF!,#REF!,"="&amp;A259,#REF!,"B",#REF!,"="&amp;B259)</f>
        <v>#REF!</v>
      </c>
      <c r="H259" s="8" t="e">
        <f>+SUMIFS(#REF!,#REF!,"="&amp;A259,#REF!,"B",#REF!,"="&amp;B259)</f>
        <v>#REF!</v>
      </c>
      <c r="I259" s="8" t="e">
        <f>+SUMIFS(#REF!,#REF!,"="&amp;A259,#REF!,"B",#REF!,"="&amp;B259)</f>
        <v>#REF!</v>
      </c>
      <c r="J259" s="8" t="e">
        <f>+SUMIFS(#REF!,#REF!,"="&amp;A259,#REF!,"B",#REF!,"="&amp;B259)</f>
        <v>#REF!</v>
      </c>
      <c r="K259" s="8" t="e">
        <f>+SUMIFS(#REF!,#REF!,"="&amp;A259,#REF!,"B",#REF!,"="&amp;B259)</f>
        <v>#REF!</v>
      </c>
      <c r="L259" s="8" t="e">
        <f>+SUMIFS(#REF!,#REF!,"="&amp;A259,#REF!,"B",#REF!,"="&amp;B259)</f>
        <v>#REF!</v>
      </c>
    </row>
    <row r="260" spans="1:12" x14ac:dyDescent="0.25">
      <c r="A260" s="7" t="s">
        <v>101</v>
      </c>
      <c r="B260" s="7">
        <v>11</v>
      </c>
      <c r="C260" s="7" t="s">
        <v>206</v>
      </c>
      <c r="D260" s="7"/>
      <c r="E260" s="7" t="s">
        <v>183</v>
      </c>
      <c r="F260" s="8" t="e">
        <f>+SUMIFS(#REF!,#REF!,"="&amp;A260,#REF!,"B",#REF!,"="&amp;B260)</f>
        <v>#REF!</v>
      </c>
      <c r="G260" s="8" t="e">
        <f>+SUMIFS(#REF!,#REF!,"="&amp;A260,#REF!,"B",#REF!,"="&amp;B260)</f>
        <v>#REF!</v>
      </c>
      <c r="H260" s="8" t="e">
        <f>+SUMIFS(#REF!,#REF!,"="&amp;A260,#REF!,"B",#REF!,"="&amp;B260)</f>
        <v>#REF!</v>
      </c>
      <c r="I260" s="8" t="e">
        <f>+SUMIFS(#REF!,#REF!,"="&amp;A260,#REF!,"B",#REF!,"="&amp;B260)</f>
        <v>#REF!</v>
      </c>
      <c r="J260" s="8" t="e">
        <f>+SUMIFS(#REF!,#REF!,"="&amp;A260,#REF!,"B",#REF!,"="&amp;B260)</f>
        <v>#REF!</v>
      </c>
      <c r="K260" s="8" t="e">
        <f>+SUMIFS(#REF!,#REF!,"="&amp;A260,#REF!,"B",#REF!,"="&amp;B260)</f>
        <v>#REF!</v>
      </c>
      <c r="L260" s="8" t="e">
        <f>+SUMIFS(#REF!,#REF!,"="&amp;A260,#REF!,"B",#REF!,"="&amp;B260)</f>
        <v>#REF!</v>
      </c>
    </row>
    <row r="261" spans="1:12" x14ac:dyDescent="0.25">
      <c r="A261" s="7" t="s">
        <v>101</v>
      </c>
      <c r="B261" s="7">
        <v>16</v>
      </c>
      <c r="C261" s="7" t="s">
        <v>206</v>
      </c>
      <c r="D261" s="7"/>
      <c r="E261" s="7" t="s">
        <v>184</v>
      </c>
      <c r="F261" s="8" t="e">
        <f>+SUMIFS(#REF!,#REF!,"="&amp;A261,#REF!,"B",#REF!,"="&amp;B261)</f>
        <v>#REF!</v>
      </c>
      <c r="G261" s="8" t="e">
        <f>+SUMIFS(#REF!,#REF!,"="&amp;A261,#REF!,"B",#REF!,"="&amp;B261)</f>
        <v>#REF!</v>
      </c>
      <c r="H261" s="8" t="e">
        <f>+SUMIFS(#REF!,#REF!,"="&amp;A261,#REF!,"B",#REF!,"="&amp;B261)</f>
        <v>#REF!</v>
      </c>
      <c r="I261" s="8" t="e">
        <f>+SUMIFS(#REF!,#REF!,"="&amp;A261,#REF!,"B",#REF!,"="&amp;B261)</f>
        <v>#REF!</v>
      </c>
      <c r="J261" s="8" t="e">
        <f>+SUMIFS(#REF!,#REF!,"="&amp;A261,#REF!,"B",#REF!,"="&amp;B261)</f>
        <v>#REF!</v>
      </c>
      <c r="K261" s="8" t="e">
        <f>+SUMIFS(#REF!,#REF!,"="&amp;A261,#REF!,"B",#REF!,"="&amp;B261)</f>
        <v>#REF!</v>
      </c>
      <c r="L261" s="8" t="e">
        <f>+SUMIFS(#REF!,#REF!,"="&amp;A261,#REF!,"B",#REF!,"="&amp;B261)</f>
        <v>#REF!</v>
      </c>
    </row>
    <row r="262" spans="1:12" x14ac:dyDescent="0.25">
      <c r="A262" s="7" t="s">
        <v>101</v>
      </c>
      <c r="B262" s="7">
        <v>10</v>
      </c>
      <c r="C262" s="7" t="s">
        <v>206</v>
      </c>
      <c r="D262" s="7"/>
      <c r="E262" s="7" t="s">
        <v>185</v>
      </c>
      <c r="F262" s="8" t="e">
        <f>+SUMIFS(#REF!,#REF!,"="&amp;A262,#REF!,"B",#REF!,"="&amp;B262)</f>
        <v>#REF!</v>
      </c>
      <c r="G262" s="8" t="e">
        <f>+SUMIFS(#REF!,#REF!,"="&amp;A262,#REF!,"B",#REF!,"="&amp;B262)</f>
        <v>#REF!</v>
      </c>
      <c r="H262" s="8" t="e">
        <f>+SUMIFS(#REF!,#REF!,"="&amp;A262,#REF!,"B",#REF!,"="&amp;B262)</f>
        <v>#REF!</v>
      </c>
      <c r="I262" s="8" t="e">
        <f>+SUMIFS(#REF!,#REF!,"="&amp;A262,#REF!,"B",#REF!,"="&amp;B262)</f>
        <v>#REF!</v>
      </c>
      <c r="J262" s="8" t="e">
        <f>+SUMIFS(#REF!,#REF!,"="&amp;A262,#REF!,"B",#REF!,"="&amp;B262)</f>
        <v>#REF!</v>
      </c>
      <c r="K262" s="8" t="e">
        <f>+SUMIFS(#REF!,#REF!,"="&amp;A262,#REF!,"B",#REF!,"="&amp;B262)</f>
        <v>#REF!</v>
      </c>
      <c r="L262" s="8" t="e">
        <f>+SUMIFS(#REF!,#REF!,"="&amp;A262,#REF!,"B",#REF!,"="&amp;B262)</f>
        <v>#REF!</v>
      </c>
    </row>
    <row r="263" spans="1:12" x14ac:dyDescent="0.25">
      <c r="A263" s="7" t="s">
        <v>103</v>
      </c>
      <c r="B263" s="7">
        <v>11</v>
      </c>
      <c r="C263" s="7" t="s">
        <v>207</v>
      </c>
      <c r="D263" s="7"/>
      <c r="E263" s="7" t="s">
        <v>183</v>
      </c>
      <c r="F263" s="8" t="e">
        <f>+SUMIFS(#REF!,#REF!,"="&amp;A263,#REF!,"B",#REF!,"="&amp;B263)</f>
        <v>#REF!</v>
      </c>
      <c r="G263" s="8" t="e">
        <f>+SUMIFS(#REF!,#REF!,"="&amp;A263,#REF!,"B",#REF!,"="&amp;B263)</f>
        <v>#REF!</v>
      </c>
      <c r="H263" s="8" t="e">
        <f>+SUMIFS(#REF!,#REF!,"="&amp;A263,#REF!,"B",#REF!,"="&amp;B263)</f>
        <v>#REF!</v>
      </c>
      <c r="I263" s="8" t="e">
        <f>+SUMIFS(#REF!,#REF!,"="&amp;A263,#REF!,"B",#REF!,"="&amp;B263)</f>
        <v>#REF!</v>
      </c>
      <c r="J263" s="8" t="e">
        <f>+SUMIFS(#REF!,#REF!,"="&amp;A263,#REF!,"B",#REF!,"="&amp;B263)</f>
        <v>#REF!</v>
      </c>
      <c r="K263" s="8" t="e">
        <f>+SUMIFS(#REF!,#REF!,"="&amp;A263,#REF!,"B",#REF!,"="&amp;B263)</f>
        <v>#REF!</v>
      </c>
      <c r="L263" s="8" t="e">
        <f>+SUMIFS(#REF!,#REF!,"="&amp;A263,#REF!,"B",#REF!,"="&amp;B263)</f>
        <v>#REF!</v>
      </c>
    </row>
    <row r="264" spans="1:12" x14ac:dyDescent="0.25">
      <c r="A264" s="7" t="s">
        <v>103</v>
      </c>
      <c r="B264" s="7">
        <v>16</v>
      </c>
      <c r="C264" s="7" t="s">
        <v>207</v>
      </c>
      <c r="D264" s="7"/>
      <c r="E264" s="7" t="s">
        <v>184</v>
      </c>
      <c r="F264" s="8" t="e">
        <f>+SUMIFS(#REF!,#REF!,"="&amp;A264,#REF!,"B",#REF!,"="&amp;B264)</f>
        <v>#REF!</v>
      </c>
      <c r="G264" s="8" t="e">
        <f>+SUMIFS(#REF!,#REF!,"="&amp;A264,#REF!,"B",#REF!,"="&amp;B264)</f>
        <v>#REF!</v>
      </c>
      <c r="H264" s="8" t="e">
        <f>+SUMIFS(#REF!,#REF!,"="&amp;A264,#REF!,"B",#REF!,"="&amp;B264)</f>
        <v>#REF!</v>
      </c>
      <c r="I264" s="8" t="e">
        <f>+SUMIFS(#REF!,#REF!,"="&amp;A264,#REF!,"B",#REF!,"="&amp;B264)</f>
        <v>#REF!</v>
      </c>
      <c r="J264" s="8" t="e">
        <f>+SUMIFS(#REF!,#REF!,"="&amp;A264,#REF!,"B",#REF!,"="&amp;B264)</f>
        <v>#REF!</v>
      </c>
      <c r="K264" s="8" t="e">
        <f>+SUMIFS(#REF!,#REF!,"="&amp;A264,#REF!,"B",#REF!,"="&amp;B264)</f>
        <v>#REF!</v>
      </c>
      <c r="L264" s="8" t="e">
        <f>+SUMIFS(#REF!,#REF!,"="&amp;A264,#REF!,"B",#REF!,"="&amp;B264)</f>
        <v>#REF!</v>
      </c>
    </row>
    <row r="265" spans="1:12" x14ac:dyDescent="0.25">
      <c r="A265" s="7" t="s">
        <v>103</v>
      </c>
      <c r="B265" s="7">
        <v>10</v>
      </c>
      <c r="C265" s="7" t="s">
        <v>207</v>
      </c>
      <c r="D265" s="7"/>
      <c r="E265" s="7" t="s">
        <v>185</v>
      </c>
      <c r="F265" s="8" t="e">
        <f>+SUMIFS(#REF!,#REF!,"="&amp;A265,#REF!,"B",#REF!,"="&amp;B265)</f>
        <v>#REF!</v>
      </c>
      <c r="G265" s="8" t="e">
        <f>+SUMIFS(#REF!,#REF!,"="&amp;A265,#REF!,"B",#REF!,"="&amp;B265)</f>
        <v>#REF!</v>
      </c>
      <c r="H265" s="8" t="e">
        <f>+SUMIFS(#REF!,#REF!,"="&amp;A265,#REF!,"B",#REF!,"="&amp;B265)</f>
        <v>#REF!</v>
      </c>
      <c r="I265" s="8" t="e">
        <f>+SUMIFS(#REF!,#REF!,"="&amp;A265,#REF!,"B",#REF!,"="&amp;B265)</f>
        <v>#REF!</v>
      </c>
      <c r="J265" s="8" t="e">
        <f>+SUMIFS(#REF!,#REF!,"="&amp;A265,#REF!,"B",#REF!,"="&amp;B265)</f>
        <v>#REF!</v>
      </c>
      <c r="K265" s="8" t="e">
        <f>+SUMIFS(#REF!,#REF!,"="&amp;A265,#REF!,"B",#REF!,"="&amp;B265)</f>
        <v>#REF!</v>
      </c>
      <c r="L265" s="8" t="e">
        <f>+SUMIFS(#REF!,#REF!,"="&amp;A265,#REF!,"B",#REF!,"="&amp;B265)</f>
        <v>#REF!</v>
      </c>
    </row>
    <row r="266" spans="1:12" x14ac:dyDescent="0.25">
      <c r="A266" s="7" t="s">
        <v>105</v>
      </c>
      <c r="B266" s="7">
        <v>11</v>
      </c>
      <c r="C266" s="7" t="s">
        <v>208</v>
      </c>
      <c r="D266" s="7"/>
      <c r="E266" s="7" t="s">
        <v>183</v>
      </c>
      <c r="F266" s="8" t="e">
        <f>+SUMIFS(#REF!,#REF!,"="&amp;A266,#REF!,"B",#REF!,"="&amp;B266)</f>
        <v>#REF!</v>
      </c>
      <c r="G266" s="8" t="e">
        <f>+SUMIFS(#REF!,#REF!,"="&amp;A266,#REF!,"B",#REF!,"="&amp;B266)</f>
        <v>#REF!</v>
      </c>
      <c r="H266" s="8" t="e">
        <f>+SUMIFS(#REF!,#REF!,"="&amp;A266,#REF!,"B",#REF!,"="&amp;B266)</f>
        <v>#REF!</v>
      </c>
      <c r="I266" s="8" t="e">
        <f>+SUMIFS(#REF!,#REF!,"="&amp;A266,#REF!,"B",#REF!,"="&amp;B266)</f>
        <v>#REF!</v>
      </c>
      <c r="J266" s="8" t="e">
        <f>+SUMIFS(#REF!,#REF!,"="&amp;A266,#REF!,"B",#REF!,"="&amp;B266)</f>
        <v>#REF!</v>
      </c>
      <c r="K266" s="8" t="e">
        <f>+SUMIFS(#REF!,#REF!,"="&amp;A266,#REF!,"B",#REF!,"="&amp;B266)</f>
        <v>#REF!</v>
      </c>
      <c r="L266" s="8" t="e">
        <f>+SUMIFS(#REF!,#REF!,"="&amp;A266,#REF!,"B",#REF!,"="&amp;B266)</f>
        <v>#REF!</v>
      </c>
    </row>
    <row r="267" spans="1:12" x14ac:dyDescent="0.25">
      <c r="A267" s="7" t="s">
        <v>105</v>
      </c>
      <c r="B267" s="7">
        <v>16</v>
      </c>
      <c r="C267" s="7" t="s">
        <v>208</v>
      </c>
      <c r="D267" s="7"/>
      <c r="E267" s="7" t="s">
        <v>184</v>
      </c>
      <c r="F267" s="8" t="e">
        <f>+SUMIFS(#REF!,#REF!,"="&amp;A267,#REF!,"B",#REF!,"="&amp;B267)</f>
        <v>#REF!</v>
      </c>
      <c r="G267" s="8" t="e">
        <f>+SUMIFS(#REF!,#REF!,"="&amp;A267,#REF!,"B",#REF!,"="&amp;B267)</f>
        <v>#REF!</v>
      </c>
      <c r="H267" s="8" t="e">
        <f>+SUMIFS(#REF!,#REF!,"="&amp;A267,#REF!,"B",#REF!,"="&amp;B267)</f>
        <v>#REF!</v>
      </c>
      <c r="I267" s="8" t="e">
        <f>+SUMIFS(#REF!,#REF!,"="&amp;A267,#REF!,"B",#REF!,"="&amp;B267)</f>
        <v>#REF!</v>
      </c>
      <c r="J267" s="8" t="e">
        <f>+SUMIFS(#REF!,#REF!,"="&amp;A267,#REF!,"B",#REF!,"="&amp;B267)</f>
        <v>#REF!</v>
      </c>
      <c r="K267" s="8" t="e">
        <f>+SUMIFS(#REF!,#REF!,"="&amp;A267,#REF!,"B",#REF!,"="&amp;B267)</f>
        <v>#REF!</v>
      </c>
      <c r="L267" s="8" t="e">
        <f>+SUMIFS(#REF!,#REF!,"="&amp;A267,#REF!,"B",#REF!,"="&amp;B267)</f>
        <v>#REF!</v>
      </c>
    </row>
    <row r="268" spans="1:12" x14ac:dyDescent="0.25">
      <c r="A268" s="7" t="s">
        <v>105</v>
      </c>
      <c r="B268" s="7">
        <v>10</v>
      </c>
      <c r="C268" s="7" t="s">
        <v>208</v>
      </c>
      <c r="D268" s="7"/>
      <c r="E268" s="7" t="s">
        <v>185</v>
      </c>
      <c r="F268" s="8" t="e">
        <f>+SUMIFS(#REF!,#REF!,"="&amp;A268,#REF!,"B",#REF!,"="&amp;B268)</f>
        <v>#REF!</v>
      </c>
      <c r="G268" s="8" t="e">
        <f>+SUMIFS(#REF!,#REF!,"="&amp;A268,#REF!,"B",#REF!,"="&amp;B268)</f>
        <v>#REF!</v>
      </c>
      <c r="H268" s="8" t="e">
        <f>+SUMIFS(#REF!,#REF!,"="&amp;A268,#REF!,"B",#REF!,"="&amp;B268)</f>
        <v>#REF!</v>
      </c>
      <c r="I268" s="8" t="e">
        <f>+SUMIFS(#REF!,#REF!,"="&amp;A268,#REF!,"B",#REF!,"="&amp;B268)</f>
        <v>#REF!</v>
      </c>
      <c r="J268" s="8" t="e">
        <f>+SUMIFS(#REF!,#REF!,"="&amp;A268,#REF!,"B",#REF!,"="&amp;B268)</f>
        <v>#REF!</v>
      </c>
      <c r="K268" s="8" t="e">
        <f>+SUMIFS(#REF!,#REF!,"="&amp;A268,#REF!,"B",#REF!,"="&amp;B268)</f>
        <v>#REF!</v>
      </c>
      <c r="L268" s="8" t="e">
        <f>+SUMIFS(#REF!,#REF!,"="&amp;A268,#REF!,"B",#REF!,"="&amp;B268)</f>
        <v>#REF!</v>
      </c>
    </row>
    <row r="269" spans="1:12" x14ac:dyDescent="0.25">
      <c r="A269" s="7" t="s">
        <v>107</v>
      </c>
      <c r="B269" s="7">
        <v>11</v>
      </c>
      <c r="C269" s="7" t="s">
        <v>209</v>
      </c>
      <c r="D269" s="7"/>
      <c r="E269" s="7" t="s">
        <v>183</v>
      </c>
      <c r="F269" s="8" t="e">
        <f>+SUMIFS(#REF!,#REF!,"="&amp;A269,#REF!,"B",#REF!,"="&amp;B269)</f>
        <v>#REF!</v>
      </c>
      <c r="G269" s="8" t="e">
        <f>+SUMIFS(#REF!,#REF!,"="&amp;A269,#REF!,"B",#REF!,"="&amp;B269)</f>
        <v>#REF!</v>
      </c>
      <c r="H269" s="8" t="e">
        <f>+SUMIFS(#REF!,#REF!,"="&amp;A269,#REF!,"B",#REF!,"="&amp;B269)</f>
        <v>#REF!</v>
      </c>
      <c r="I269" s="8" t="e">
        <f>+SUMIFS(#REF!,#REF!,"="&amp;A269,#REF!,"B",#REF!,"="&amp;B269)</f>
        <v>#REF!</v>
      </c>
      <c r="J269" s="8" t="e">
        <f>+SUMIFS(#REF!,#REF!,"="&amp;A269,#REF!,"B",#REF!,"="&amp;B269)</f>
        <v>#REF!</v>
      </c>
      <c r="K269" s="8" t="e">
        <f>+SUMIFS(#REF!,#REF!,"="&amp;A269,#REF!,"B",#REF!,"="&amp;B269)</f>
        <v>#REF!</v>
      </c>
      <c r="L269" s="8" t="e">
        <f>+SUMIFS(#REF!,#REF!,"="&amp;A269,#REF!,"B",#REF!,"="&amp;B269)</f>
        <v>#REF!</v>
      </c>
    </row>
    <row r="270" spans="1:12" x14ac:dyDescent="0.25">
      <c r="A270" s="7" t="s">
        <v>107</v>
      </c>
      <c r="B270" s="7">
        <v>16</v>
      </c>
      <c r="C270" s="7" t="s">
        <v>209</v>
      </c>
      <c r="D270" s="7"/>
      <c r="E270" s="7" t="s">
        <v>184</v>
      </c>
      <c r="F270" s="8" t="e">
        <f>+SUMIFS(#REF!,#REF!,"="&amp;A270,#REF!,"B",#REF!,"="&amp;B270)</f>
        <v>#REF!</v>
      </c>
      <c r="G270" s="8" t="e">
        <f>+SUMIFS(#REF!,#REF!,"="&amp;A270,#REF!,"B",#REF!,"="&amp;B270)</f>
        <v>#REF!</v>
      </c>
      <c r="H270" s="8" t="e">
        <f>+SUMIFS(#REF!,#REF!,"="&amp;A270,#REF!,"B",#REF!,"="&amp;B270)</f>
        <v>#REF!</v>
      </c>
      <c r="I270" s="8" t="e">
        <f>+SUMIFS(#REF!,#REF!,"="&amp;A270,#REF!,"B",#REF!,"="&amp;B270)</f>
        <v>#REF!</v>
      </c>
      <c r="J270" s="8" t="e">
        <f>+SUMIFS(#REF!,#REF!,"="&amp;A270,#REF!,"B",#REF!,"="&amp;B270)</f>
        <v>#REF!</v>
      </c>
      <c r="K270" s="8" t="e">
        <f>+SUMIFS(#REF!,#REF!,"="&amp;A270,#REF!,"B",#REF!,"="&amp;B270)</f>
        <v>#REF!</v>
      </c>
      <c r="L270" s="8" t="e">
        <f>+SUMIFS(#REF!,#REF!,"="&amp;A270,#REF!,"B",#REF!,"="&amp;B270)</f>
        <v>#REF!</v>
      </c>
    </row>
    <row r="271" spans="1:12" x14ac:dyDescent="0.25">
      <c r="A271" s="7" t="s">
        <v>107</v>
      </c>
      <c r="B271" s="7">
        <v>10</v>
      </c>
      <c r="C271" s="7" t="s">
        <v>209</v>
      </c>
      <c r="D271" s="7"/>
      <c r="E271" s="7" t="s">
        <v>185</v>
      </c>
      <c r="F271" s="8" t="e">
        <f>+SUMIFS(#REF!,#REF!,"="&amp;A271,#REF!,"B",#REF!,"="&amp;B271)</f>
        <v>#REF!</v>
      </c>
      <c r="G271" s="8" t="e">
        <f>+SUMIFS(#REF!,#REF!,"="&amp;A271,#REF!,"B",#REF!,"="&amp;B271)</f>
        <v>#REF!</v>
      </c>
      <c r="H271" s="8" t="e">
        <f>+SUMIFS(#REF!,#REF!,"="&amp;A271,#REF!,"B",#REF!,"="&amp;B271)</f>
        <v>#REF!</v>
      </c>
      <c r="I271" s="8" t="e">
        <f>+SUMIFS(#REF!,#REF!,"="&amp;A271,#REF!,"B",#REF!,"="&amp;B271)</f>
        <v>#REF!</v>
      </c>
      <c r="J271" s="8" t="e">
        <f>+SUMIFS(#REF!,#REF!,"="&amp;A271,#REF!,"B",#REF!,"="&amp;B271)</f>
        <v>#REF!</v>
      </c>
      <c r="K271" s="8" t="e">
        <f>+SUMIFS(#REF!,#REF!,"="&amp;A271,#REF!,"B",#REF!,"="&amp;B271)</f>
        <v>#REF!</v>
      </c>
      <c r="L271" s="8" t="e">
        <f>+SUMIFS(#REF!,#REF!,"="&amp;A271,#REF!,"B",#REF!,"="&amp;B271)</f>
        <v>#REF!</v>
      </c>
    </row>
    <row r="272" spans="1:12" x14ac:dyDescent="0.25">
      <c r="A272" s="7" t="s">
        <v>109</v>
      </c>
      <c r="B272" s="7">
        <v>11</v>
      </c>
      <c r="C272" s="7" t="s">
        <v>210</v>
      </c>
      <c r="D272" s="7"/>
      <c r="E272" s="7" t="s">
        <v>183</v>
      </c>
      <c r="F272" s="8" t="e">
        <f>+SUMIFS(#REF!,#REF!,"="&amp;A272,#REF!,"B",#REF!,"="&amp;B272)</f>
        <v>#REF!</v>
      </c>
      <c r="G272" s="8" t="e">
        <f>+SUMIFS(#REF!,#REF!,"="&amp;A272,#REF!,"B",#REF!,"="&amp;B272)</f>
        <v>#REF!</v>
      </c>
      <c r="H272" s="8" t="e">
        <f>+SUMIFS(#REF!,#REF!,"="&amp;A272,#REF!,"B",#REF!,"="&amp;B272)</f>
        <v>#REF!</v>
      </c>
      <c r="I272" s="8" t="e">
        <f>+SUMIFS(#REF!,#REF!,"="&amp;A272,#REF!,"B",#REF!,"="&amp;B272)</f>
        <v>#REF!</v>
      </c>
      <c r="J272" s="8" t="e">
        <f>+SUMIFS(#REF!,#REF!,"="&amp;A272,#REF!,"B",#REF!,"="&amp;B272)</f>
        <v>#REF!</v>
      </c>
      <c r="K272" s="8" t="e">
        <f>+SUMIFS(#REF!,#REF!,"="&amp;A272,#REF!,"B",#REF!,"="&amp;B272)</f>
        <v>#REF!</v>
      </c>
      <c r="L272" s="8" t="e">
        <f>+SUMIFS(#REF!,#REF!,"="&amp;A272,#REF!,"B",#REF!,"="&amp;B272)</f>
        <v>#REF!</v>
      </c>
    </row>
    <row r="273" spans="1:12" x14ac:dyDescent="0.25">
      <c r="A273" s="7" t="s">
        <v>109</v>
      </c>
      <c r="B273" s="7">
        <v>16</v>
      </c>
      <c r="C273" s="7" t="s">
        <v>210</v>
      </c>
      <c r="D273" s="7"/>
      <c r="E273" s="7" t="s">
        <v>184</v>
      </c>
      <c r="F273" s="8" t="e">
        <f>+SUMIFS(#REF!,#REF!,"="&amp;A273,#REF!,"B",#REF!,"="&amp;B273)</f>
        <v>#REF!</v>
      </c>
      <c r="G273" s="8" t="e">
        <f>+SUMIFS(#REF!,#REF!,"="&amp;A273,#REF!,"B",#REF!,"="&amp;B273)</f>
        <v>#REF!</v>
      </c>
      <c r="H273" s="8" t="e">
        <f>+SUMIFS(#REF!,#REF!,"="&amp;A273,#REF!,"B",#REF!,"="&amp;B273)</f>
        <v>#REF!</v>
      </c>
      <c r="I273" s="8" t="e">
        <f>+SUMIFS(#REF!,#REF!,"="&amp;A273,#REF!,"B",#REF!,"="&amp;B273)</f>
        <v>#REF!</v>
      </c>
      <c r="J273" s="8" t="e">
        <f>+SUMIFS(#REF!,#REF!,"="&amp;A273,#REF!,"B",#REF!,"="&amp;B273)</f>
        <v>#REF!</v>
      </c>
      <c r="K273" s="8" t="e">
        <f>+SUMIFS(#REF!,#REF!,"="&amp;A273,#REF!,"B",#REF!,"="&amp;B273)</f>
        <v>#REF!</v>
      </c>
      <c r="L273" s="8" t="e">
        <f>+SUMIFS(#REF!,#REF!,"="&amp;A273,#REF!,"B",#REF!,"="&amp;B273)</f>
        <v>#REF!</v>
      </c>
    </row>
    <row r="274" spans="1:12" x14ac:dyDescent="0.25">
      <c r="A274" s="7" t="s">
        <v>109</v>
      </c>
      <c r="B274" s="7">
        <v>10</v>
      </c>
      <c r="C274" s="7" t="s">
        <v>210</v>
      </c>
      <c r="D274" s="7"/>
      <c r="E274" s="7" t="s">
        <v>185</v>
      </c>
      <c r="F274" s="8" t="e">
        <f>+SUMIFS(#REF!,#REF!,"="&amp;A274,#REF!,"B",#REF!,"="&amp;B274)</f>
        <v>#REF!</v>
      </c>
      <c r="G274" s="8" t="e">
        <f>+SUMIFS(#REF!,#REF!,"="&amp;A274,#REF!,"B",#REF!,"="&amp;B274)</f>
        <v>#REF!</v>
      </c>
      <c r="H274" s="8" t="e">
        <f>+SUMIFS(#REF!,#REF!,"="&amp;A274,#REF!,"B",#REF!,"="&amp;B274)</f>
        <v>#REF!</v>
      </c>
      <c r="I274" s="8" t="e">
        <f>+SUMIFS(#REF!,#REF!,"="&amp;A274,#REF!,"B",#REF!,"="&amp;B274)</f>
        <v>#REF!</v>
      </c>
      <c r="J274" s="8" t="e">
        <f>+SUMIFS(#REF!,#REF!,"="&amp;A274,#REF!,"B",#REF!,"="&amp;B274)</f>
        <v>#REF!</v>
      </c>
      <c r="K274" s="8" t="e">
        <f>+SUMIFS(#REF!,#REF!,"="&amp;A274,#REF!,"B",#REF!,"="&amp;B274)</f>
        <v>#REF!</v>
      </c>
      <c r="L274" s="8" t="e">
        <f>+SUMIFS(#REF!,#REF!,"="&amp;A274,#REF!,"B",#REF!,"="&amp;B274)</f>
        <v>#REF!</v>
      </c>
    </row>
    <row r="275" spans="1:12" x14ac:dyDescent="0.25">
      <c r="A275" s="7" t="s">
        <v>111</v>
      </c>
      <c r="B275" s="7">
        <v>11</v>
      </c>
      <c r="C275" s="7" t="s">
        <v>211</v>
      </c>
      <c r="D275" s="7"/>
      <c r="E275" s="7" t="s">
        <v>183</v>
      </c>
      <c r="F275" s="8" t="e">
        <f>+SUMIFS(#REF!,#REF!,"="&amp;A275,#REF!,"B",#REF!,"="&amp;B275)</f>
        <v>#REF!</v>
      </c>
      <c r="G275" s="8" t="e">
        <f>+SUMIFS(#REF!,#REF!,"="&amp;A275,#REF!,"B",#REF!,"="&amp;B275)</f>
        <v>#REF!</v>
      </c>
      <c r="H275" s="8" t="e">
        <f>+SUMIFS(#REF!,#REF!,"="&amp;A275,#REF!,"B",#REF!,"="&amp;B275)</f>
        <v>#REF!</v>
      </c>
      <c r="I275" s="8" t="e">
        <f>+SUMIFS(#REF!,#REF!,"="&amp;A275,#REF!,"B",#REF!,"="&amp;B275)</f>
        <v>#REF!</v>
      </c>
      <c r="J275" s="8" t="e">
        <f>+SUMIFS(#REF!,#REF!,"="&amp;A275,#REF!,"B",#REF!,"="&amp;B275)</f>
        <v>#REF!</v>
      </c>
      <c r="K275" s="8" t="e">
        <f>+SUMIFS(#REF!,#REF!,"="&amp;A275,#REF!,"B",#REF!,"="&amp;B275)</f>
        <v>#REF!</v>
      </c>
      <c r="L275" s="8" t="e">
        <f>+SUMIFS(#REF!,#REF!,"="&amp;A275,#REF!,"B",#REF!,"="&amp;B275)</f>
        <v>#REF!</v>
      </c>
    </row>
    <row r="276" spans="1:12" x14ac:dyDescent="0.25">
      <c r="A276" s="7" t="s">
        <v>111</v>
      </c>
      <c r="B276" s="7">
        <v>16</v>
      </c>
      <c r="C276" s="7" t="s">
        <v>211</v>
      </c>
      <c r="D276" s="7"/>
      <c r="E276" s="7" t="s">
        <v>184</v>
      </c>
      <c r="F276" s="8" t="e">
        <f>+SUMIFS(#REF!,#REF!,"="&amp;A276,#REF!,"B",#REF!,"="&amp;B276)</f>
        <v>#REF!</v>
      </c>
      <c r="G276" s="8" t="e">
        <f>+SUMIFS(#REF!,#REF!,"="&amp;A276,#REF!,"B",#REF!,"="&amp;B276)</f>
        <v>#REF!</v>
      </c>
      <c r="H276" s="8" t="e">
        <f>+SUMIFS(#REF!,#REF!,"="&amp;A276,#REF!,"B",#REF!,"="&amp;B276)</f>
        <v>#REF!</v>
      </c>
      <c r="I276" s="8" t="e">
        <f>+SUMIFS(#REF!,#REF!,"="&amp;A276,#REF!,"B",#REF!,"="&amp;B276)</f>
        <v>#REF!</v>
      </c>
      <c r="J276" s="8" t="e">
        <f>+SUMIFS(#REF!,#REF!,"="&amp;A276,#REF!,"B",#REF!,"="&amp;B276)</f>
        <v>#REF!</v>
      </c>
      <c r="K276" s="8" t="e">
        <f>+SUMIFS(#REF!,#REF!,"="&amp;A276,#REF!,"B",#REF!,"="&amp;B276)</f>
        <v>#REF!</v>
      </c>
      <c r="L276" s="8" t="e">
        <f>+SUMIFS(#REF!,#REF!,"="&amp;A276,#REF!,"B",#REF!,"="&amp;B276)</f>
        <v>#REF!</v>
      </c>
    </row>
    <row r="277" spans="1:12" x14ac:dyDescent="0.25">
      <c r="A277" s="7" t="s">
        <v>111</v>
      </c>
      <c r="B277" s="7">
        <v>10</v>
      </c>
      <c r="C277" s="7" t="s">
        <v>211</v>
      </c>
      <c r="D277" s="7"/>
      <c r="E277" s="7" t="s">
        <v>185</v>
      </c>
      <c r="F277" s="8" t="e">
        <f>+SUMIFS(#REF!,#REF!,"="&amp;A277,#REF!,"B",#REF!,"="&amp;B277)</f>
        <v>#REF!</v>
      </c>
      <c r="G277" s="8" t="e">
        <f>+SUMIFS(#REF!,#REF!,"="&amp;A277,#REF!,"B",#REF!,"="&amp;B277)</f>
        <v>#REF!</v>
      </c>
      <c r="H277" s="8" t="e">
        <f>+SUMIFS(#REF!,#REF!,"="&amp;A277,#REF!,"B",#REF!,"="&amp;B277)</f>
        <v>#REF!</v>
      </c>
      <c r="I277" s="8" t="e">
        <f>+SUMIFS(#REF!,#REF!,"="&amp;A277,#REF!,"B",#REF!,"="&amp;B277)</f>
        <v>#REF!</v>
      </c>
      <c r="J277" s="8" t="e">
        <f>+SUMIFS(#REF!,#REF!,"="&amp;A277,#REF!,"B",#REF!,"="&amp;B277)</f>
        <v>#REF!</v>
      </c>
      <c r="K277" s="8" t="e">
        <f>+SUMIFS(#REF!,#REF!,"="&amp;A277,#REF!,"B",#REF!,"="&amp;B277)</f>
        <v>#REF!</v>
      </c>
      <c r="L277" s="8" t="e">
        <f>+SUMIFS(#REF!,#REF!,"="&amp;A277,#REF!,"B",#REF!,"="&amp;B277)</f>
        <v>#REF!</v>
      </c>
    </row>
    <row r="278" spans="1:12" x14ac:dyDescent="0.25">
      <c r="A278" s="7" t="s">
        <v>113</v>
      </c>
      <c r="B278" s="7">
        <v>11</v>
      </c>
      <c r="C278" s="7" t="s">
        <v>212</v>
      </c>
      <c r="D278" s="7"/>
      <c r="E278" s="7" t="s">
        <v>183</v>
      </c>
      <c r="F278" s="8" t="e">
        <f>+SUMIFS(#REF!,#REF!,"="&amp;A278,#REF!,"B",#REF!,"="&amp;B278)</f>
        <v>#REF!</v>
      </c>
      <c r="G278" s="8" t="e">
        <f>+SUMIFS(#REF!,#REF!,"="&amp;A278,#REF!,"B",#REF!,"="&amp;B278)</f>
        <v>#REF!</v>
      </c>
      <c r="H278" s="8" t="e">
        <f>+SUMIFS(#REF!,#REF!,"="&amp;A278,#REF!,"B",#REF!,"="&amp;B278)</f>
        <v>#REF!</v>
      </c>
      <c r="I278" s="8" t="e">
        <f>+SUMIFS(#REF!,#REF!,"="&amp;A278,#REF!,"B",#REF!,"="&amp;B278)</f>
        <v>#REF!</v>
      </c>
      <c r="J278" s="8" t="e">
        <f>+SUMIFS(#REF!,#REF!,"="&amp;A278,#REF!,"B",#REF!,"="&amp;B278)</f>
        <v>#REF!</v>
      </c>
      <c r="K278" s="8" t="e">
        <f>+SUMIFS(#REF!,#REF!,"="&amp;A278,#REF!,"B",#REF!,"="&amp;B278)</f>
        <v>#REF!</v>
      </c>
      <c r="L278" s="8" t="e">
        <f>+SUMIFS(#REF!,#REF!,"="&amp;A278,#REF!,"B",#REF!,"="&amp;B278)</f>
        <v>#REF!</v>
      </c>
    </row>
    <row r="279" spans="1:12" x14ac:dyDescent="0.25">
      <c r="A279" s="7" t="s">
        <v>113</v>
      </c>
      <c r="B279" s="7">
        <v>16</v>
      </c>
      <c r="C279" s="7" t="s">
        <v>212</v>
      </c>
      <c r="D279" s="7"/>
      <c r="E279" s="7" t="s">
        <v>184</v>
      </c>
      <c r="F279" s="8" t="e">
        <f>+SUMIFS(#REF!,#REF!,"="&amp;A279,#REF!,"B",#REF!,"="&amp;B279)</f>
        <v>#REF!</v>
      </c>
      <c r="G279" s="8" t="e">
        <f>+SUMIFS(#REF!,#REF!,"="&amp;A279,#REF!,"B",#REF!,"="&amp;B279)</f>
        <v>#REF!</v>
      </c>
      <c r="H279" s="8" t="e">
        <f>+SUMIFS(#REF!,#REF!,"="&amp;A279,#REF!,"B",#REF!,"="&amp;B279)</f>
        <v>#REF!</v>
      </c>
      <c r="I279" s="8" t="e">
        <f>+SUMIFS(#REF!,#REF!,"="&amp;A279,#REF!,"B",#REF!,"="&amp;B279)</f>
        <v>#REF!</v>
      </c>
      <c r="J279" s="8" t="e">
        <f>+SUMIFS(#REF!,#REF!,"="&amp;A279,#REF!,"B",#REF!,"="&amp;B279)</f>
        <v>#REF!</v>
      </c>
      <c r="K279" s="8" t="e">
        <f>+SUMIFS(#REF!,#REF!,"="&amp;A279,#REF!,"B",#REF!,"="&amp;B279)</f>
        <v>#REF!</v>
      </c>
      <c r="L279" s="8" t="e">
        <f>+SUMIFS(#REF!,#REF!,"="&amp;A279,#REF!,"B",#REF!,"="&amp;B279)</f>
        <v>#REF!</v>
      </c>
    </row>
    <row r="280" spans="1:12" x14ac:dyDescent="0.25">
      <c r="A280" s="7" t="s">
        <v>113</v>
      </c>
      <c r="B280" s="7">
        <v>10</v>
      </c>
      <c r="C280" s="7" t="s">
        <v>212</v>
      </c>
      <c r="D280" s="7"/>
      <c r="E280" s="7" t="s">
        <v>185</v>
      </c>
      <c r="F280" s="8" t="e">
        <f>+SUMIFS(#REF!,#REF!,"="&amp;A280,#REF!,"B",#REF!,"="&amp;B280)</f>
        <v>#REF!</v>
      </c>
      <c r="G280" s="8" t="e">
        <f>+SUMIFS(#REF!,#REF!,"="&amp;A280,#REF!,"B",#REF!,"="&amp;B280)</f>
        <v>#REF!</v>
      </c>
      <c r="H280" s="8" t="e">
        <f>+SUMIFS(#REF!,#REF!,"="&amp;A280,#REF!,"B",#REF!,"="&amp;B280)</f>
        <v>#REF!</v>
      </c>
      <c r="I280" s="8" t="e">
        <f>+SUMIFS(#REF!,#REF!,"="&amp;A280,#REF!,"B",#REF!,"="&amp;B280)</f>
        <v>#REF!</v>
      </c>
      <c r="J280" s="8" t="e">
        <f>+SUMIFS(#REF!,#REF!,"="&amp;A280,#REF!,"B",#REF!,"="&amp;B280)</f>
        <v>#REF!</v>
      </c>
      <c r="K280" s="8" t="e">
        <f>+SUMIFS(#REF!,#REF!,"="&amp;A280,#REF!,"B",#REF!,"="&amp;B280)</f>
        <v>#REF!</v>
      </c>
      <c r="L280" s="8" t="e">
        <f>+SUMIFS(#REF!,#REF!,"="&amp;A280,#REF!,"B",#REF!,"="&amp;B280)</f>
        <v>#REF!</v>
      </c>
    </row>
    <row r="281" spans="1:12" x14ac:dyDescent="0.25">
      <c r="A281" s="7" t="s">
        <v>115</v>
      </c>
      <c r="B281" s="7">
        <v>11</v>
      </c>
      <c r="C281" s="7" t="s">
        <v>213</v>
      </c>
      <c r="D281" s="7"/>
      <c r="E281" s="7" t="s">
        <v>183</v>
      </c>
      <c r="F281" s="8" t="e">
        <f>+SUMIFS(#REF!,#REF!,"="&amp;A281,#REF!,"B",#REF!,"="&amp;B281)</f>
        <v>#REF!</v>
      </c>
      <c r="G281" s="8" t="e">
        <f>+SUMIFS(#REF!,#REF!,"="&amp;A281,#REF!,"B",#REF!,"="&amp;B281)</f>
        <v>#REF!</v>
      </c>
      <c r="H281" s="8" t="e">
        <f>+SUMIFS(#REF!,#REF!,"="&amp;A281,#REF!,"B",#REF!,"="&amp;B281)</f>
        <v>#REF!</v>
      </c>
      <c r="I281" s="8" t="e">
        <f>+SUMIFS(#REF!,#REF!,"="&amp;A281,#REF!,"B",#REF!,"="&amp;B281)</f>
        <v>#REF!</v>
      </c>
      <c r="J281" s="8" t="e">
        <f>+SUMIFS(#REF!,#REF!,"="&amp;A281,#REF!,"B",#REF!,"="&amp;B281)</f>
        <v>#REF!</v>
      </c>
      <c r="K281" s="8" t="e">
        <f>+SUMIFS(#REF!,#REF!,"="&amp;A281,#REF!,"B",#REF!,"="&amp;B281)</f>
        <v>#REF!</v>
      </c>
      <c r="L281" s="8" t="e">
        <f>+SUMIFS(#REF!,#REF!,"="&amp;A281,#REF!,"B",#REF!,"="&amp;B281)</f>
        <v>#REF!</v>
      </c>
    </row>
    <row r="282" spans="1:12" x14ac:dyDescent="0.25">
      <c r="A282" s="7" t="s">
        <v>115</v>
      </c>
      <c r="B282" s="7">
        <v>16</v>
      </c>
      <c r="C282" s="7" t="s">
        <v>213</v>
      </c>
      <c r="D282" s="7"/>
      <c r="E282" s="7" t="s">
        <v>184</v>
      </c>
      <c r="F282" s="8" t="e">
        <f>+SUMIFS(#REF!,#REF!,"="&amp;A282,#REF!,"B",#REF!,"="&amp;B282)</f>
        <v>#REF!</v>
      </c>
      <c r="G282" s="8" t="e">
        <f>+SUMIFS(#REF!,#REF!,"="&amp;A282,#REF!,"B",#REF!,"="&amp;B282)</f>
        <v>#REF!</v>
      </c>
      <c r="H282" s="8" t="e">
        <f>+SUMIFS(#REF!,#REF!,"="&amp;A282,#REF!,"B",#REF!,"="&amp;B282)</f>
        <v>#REF!</v>
      </c>
      <c r="I282" s="8" t="e">
        <f>+SUMIFS(#REF!,#REF!,"="&amp;A282,#REF!,"B",#REF!,"="&amp;B282)</f>
        <v>#REF!</v>
      </c>
      <c r="J282" s="8" t="e">
        <f>+SUMIFS(#REF!,#REF!,"="&amp;A282,#REF!,"B",#REF!,"="&amp;B282)</f>
        <v>#REF!</v>
      </c>
      <c r="K282" s="8" t="e">
        <f>+SUMIFS(#REF!,#REF!,"="&amp;A282,#REF!,"B",#REF!,"="&amp;B282)</f>
        <v>#REF!</v>
      </c>
      <c r="L282" s="8" t="e">
        <f>+SUMIFS(#REF!,#REF!,"="&amp;A282,#REF!,"B",#REF!,"="&amp;B282)</f>
        <v>#REF!</v>
      </c>
    </row>
    <row r="283" spans="1:12" x14ac:dyDescent="0.25">
      <c r="A283" s="7" t="s">
        <v>115</v>
      </c>
      <c r="B283" s="7">
        <v>10</v>
      </c>
      <c r="C283" s="7" t="s">
        <v>213</v>
      </c>
      <c r="D283" s="7"/>
      <c r="E283" s="7" t="s">
        <v>185</v>
      </c>
      <c r="F283" s="8" t="e">
        <f>+SUMIFS(#REF!,#REF!,"="&amp;A283,#REF!,"B",#REF!,"="&amp;B283)</f>
        <v>#REF!</v>
      </c>
      <c r="G283" s="8" t="e">
        <f>+SUMIFS(#REF!,#REF!,"="&amp;A283,#REF!,"B",#REF!,"="&amp;B283)</f>
        <v>#REF!</v>
      </c>
      <c r="H283" s="8" t="e">
        <f>+SUMIFS(#REF!,#REF!,"="&amp;A283,#REF!,"B",#REF!,"="&amp;B283)</f>
        <v>#REF!</v>
      </c>
      <c r="I283" s="8" t="e">
        <f>+SUMIFS(#REF!,#REF!,"="&amp;A283,#REF!,"B",#REF!,"="&amp;B283)</f>
        <v>#REF!</v>
      </c>
      <c r="J283" s="8" t="e">
        <f>+SUMIFS(#REF!,#REF!,"="&amp;A283,#REF!,"B",#REF!,"="&amp;B283)</f>
        <v>#REF!</v>
      </c>
      <c r="K283" s="8" t="e">
        <f>+SUMIFS(#REF!,#REF!,"="&amp;A283,#REF!,"B",#REF!,"="&amp;B283)</f>
        <v>#REF!</v>
      </c>
      <c r="L283" s="8" t="e">
        <f>+SUMIFS(#REF!,#REF!,"="&amp;A283,#REF!,"B",#REF!,"="&amp;B283)</f>
        <v>#REF!</v>
      </c>
    </row>
    <row r="284" spans="1:12" x14ac:dyDescent="0.25">
      <c r="A284" s="7" t="s">
        <v>117</v>
      </c>
      <c r="B284" s="7">
        <v>11</v>
      </c>
      <c r="C284" s="7" t="s">
        <v>214</v>
      </c>
      <c r="D284" s="7"/>
      <c r="E284" s="7" t="s">
        <v>183</v>
      </c>
      <c r="F284" s="8" t="e">
        <f>+SUMIFS(#REF!,#REF!,"="&amp;A284,#REF!,"B",#REF!,"="&amp;B284)</f>
        <v>#REF!</v>
      </c>
      <c r="G284" s="8" t="e">
        <f>+SUMIFS(#REF!,#REF!,"="&amp;A284,#REF!,"B",#REF!,"="&amp;B284)</f>
        <v>#REF!</v>
      </c>
      <c r="H284" s="8" t="e">
        <f>+SUMIFS(#REF!,#REF!,"="&amp;A284,#REF!,"B",#REF!,"="&amp;B284)</f>
        <v>#REF!</v>
      </c>
      <c r="I284" s="8" t="e">
        <f>+SUMIFS(#REF!,#REF!,"="&amp;A284,#REF!,"B",#REF!,"="&amp;B284)</f>
        <v>#REF!</v>
      </c>
      <c r="J284" s="8" t="e">
        <f>+SUMIFS(#REF!,#REF!,"="&amp;A284,#REF!,"B",#REF!,"="&amp;B284)</f>
        <v>#REF!</v>
      </c>
      <c r="K284" s="8" t="e">
        <f>+SUMIFS(#REF!,#REF!,"="&amp;A284,#REF!,"B",#REF!,"="&amp;B284)</f>
        <v>#REF!</v>
      </c>
      <c r="L284" s="8" t="e">
        <f>+SUMIFS(#REF!,#REF!,"="&amp;A284,#REF!,"B",#REF!,"="&amp;B284)</f>
        <v>#REF!</v>
      </c>
    </row>
    <row r="285" spans="1:12" x14ac:dyDescent="0.25">
      <c r="A285" s="7" t="s">
        <v>117</v>
      </c>
      <c r="B285" s="7">
        <v>16</v>
      </c>
      <c r="C285" s="7" t="s">
        <v>214</v>
      </c>
      <c r="D285" s="7"/>
      <c r="E285" s="7" t="s">
        <v>184</v>
      </c>
      <c r="F285" s="8" t="e">
        <f>+SUMIFS(#REF!,#REF!,"="&amp;A285,#REF!,"B",#REF!,"="&amp;B285)</f>
        <v>#REF!</v>
      </c>
      <c r="G285" s="8" t="e">
        <f>+SUMIFS(#REF!,#REF!,"="&amp;A285,#REF!,"B",#REF!,"="&amp;B285)</f>
        <v>#REF!</v>
      </c>
      <c r="H285" s="8" t="e">
        <f>+SUMIFS(#REF!,#REF!,"="&amp;A285,#REF!,"B",#REF!,"="&amp;B285)</f>
        <v>#REF!</v>
      </c>
      <c r="I285" s="8" t="e">
        <f>+SUMIFS(#REF!,#REF!,"="&amp;A285,#REF!,"B",#REF!,"="&amp;B285)</f>
        <v>#REF!</v>
      </c>
      <c r="J285" s="8" t="e">
        <f>+SUMIFS(#REF!,#REF!,"="&amp;A285,#REF!,"B",#REF!,"="&amp;B285)</f>
        <v>#REF!</v>
      </c>
      <c r="K285" s="8" t="e">
        <f>+SUMIFS(#REF!,#REF!,"="&amp;A285,#REF!,"B",#REF!,"="&amp;B285)</f>
        <v>#REF!</v>
      </c>
      <c r="L285" s="8" t="e">
        <f>+SUMIFS(#REF!,#REF!,"="&amp;A285,#REF!,"B",#REF!,"="&amp;B285)</f>
        <v>#REF!</v>
      </c>
    </row>
    <row r="286" spans="1:12" x14ac:dyDescent="0.25">
      <c r="A286" s="7" t="s">
        <v>117</v>
      </c>
      <c r="B286" s="7">
        <v>10</v>
      </c>
      <c r="C286" s="7" t="s">
        <v>214</v>
      </c>
      <c r="D286" s="7"/>
      <c r="E286" s="7" t="s">
        <v>185</v>
      </c>
      <c r="F286" s="8" t="e">
        <f>+SUMIFS(#REF!,#REF!,"="&amp;A286,#REF!,"B",#REF!,"="&amp;B286)</f>
        <v>#REF!</v>
      </c>
      <c r="G286" s="8" t="e">
        <f>+SUMIFS(#REF!,#REF!,"="&amp;A286,#REF!,"B",#REF!,"="&amp;B286)</f>
        <v>#REF!</v>
      </c>
      <c r="H286" s="8" t="e">
        <f>+SUMIFS(#REF!,#REF!,"="&amp;A286,#REF!,"B",#REF!,"="&amp;B286)</f>
        <v>#REF!</v>
      </c>
      <c r="I286" s="8" t="e">
        <f>+SUMIFS(#REF!,#REF!,"="&amp;A286,#REF!,"B",#REF!,"="&amp;B286)</f>
        <v>#REF!</v>
      </c>
      <c r="J286" s="8" t="e">
        <f>+SUMIFS(#REF!,#REF!,"="&amp;A286,#REF!,"B",#REF!,"="&amp;B286)</f>
        <v>#REF!</v>
      </c>
      <c r="K286" s="8" t="e">
        <f>+SUMIFS(#REF!,#REF!,"="&amp;A286,#REF!,"B",#REF!,"="&amp;B286)</f>
        <v>#REF!</v>
      </c>
      <c r="L286" s="8" t="e">
        <f>+SUMIFS(#REF!,#REF!,"="&amp;A286,#REF!,"B",#REF!,"="&amp;B286)</f>
        <v>#REF!</v>
      </c>
    </row>
    <row r="287" spans="1:12" x14ac:dyDescent="0.25">
      <c r="A287" s="7" t="s">
        <v>119</v>
      </c>
      <c r="B287" s="7">
        <v>11</v>
      </c>
      <c r="C287" s="7" t="s">
        <v>215</v>
      </c>
      <c r="D287" s="7"/>
      <c r="E287" s="7" t="s">
        <v>183</v>
      </c>
      <c r="F287" s="8" t="e">
        <f>+SUMIFS(#REF!,#REF!,"="&amp;A287,#REF!,"B",#REF!,"="&amp;B287)</f>
        <v>#REF!</v>
      </c>
      <c r="G287" s="8" t="e">
        <f>+SUMIFS(#REF!,#REF!,"="&amp;A287,#REF!,"B",#REF!,"="&amp;B287)</f>
        <v>#REF!</v>
      </c>
      <c r="H287" s="8" t="e">
        <f>+SUMIFS(#REF!,#REF!,"="&amp;A287,#REF!,"B",#REF!,"="&amp;B287)</f>
        <v>#REF!</v>
      </c>
      <c r="I287" s="8" t="e">
        <f>+SUMIFS(#REF!,#REF!,"="&amp;A287,#REF!,"B",#REF!,"="&amp;B287)</f>
        <v>#REF!</v>
      </c>
      <c r="J287" s="8" t="e">
        <f>+SUMIFS(#REF!,#REF!,"="&amp;A287,#REF!,"B",#REF!,"="&amp;B287)</f>
        <v>#REF!</v>
      </c>
      <c r="K287" s="8" t="e">
        <f>+SUMIFS(#REF!,#REF!,"="&amp;A287,#REF!,"B",#REF!,"="&amp;B287)</f>
        <v>#REF!</v>
      </c>
      <c r="L287" s="8" t="e">
        <f>+SUMIFS(#REF!,#REF!,"="&amp;A287,#REF!,"B",#REF!,"="&amp;B287)</f>
        <v>#REF!</v>
      </c>
    </row>
    <row r="288" spans="1:12" x14ac:dyDescent="0.25">
      <c r="A288" s="7" t="s">
        <v>119</v>
      </c>
      <c r="B288" s="7">
        <v>16</v>
      </c>
      <c r="C288" s="7" t="s">
        <v>215</v>
      </c>
      <c r="D288" s="7"/>
      <c r="E288" s="7" t="s">
        <v>184</v>
      </c>
      <c r="F288" s="8" t="e">
        <f>+SUMIFS(#REF!,#REF!,"="&amp;A288,#REF!,"B",#REF!,"="&amp;B288)</f>
        <v>#REF!</v>
      </c>
      <c r="G288" s="8" t="e">
        <f>+SUMIFS(#REF!,#REF!,"="&amp;A288,#REF!,"B",#REF!,"="&amp;B288)</f>
        <v>#REF!</v>
      </c>
      <c r="H288" s="8" t="e">
        <f>+SUMIFS(#REF!,#REF!,"="&amp;A288,#REF!,"B",#REF!,"="&amp;B288)</f>
        <v>#REF!</v>
      </c>
      <c r="I288" s="8" t="e">
        <f>+SUMIFS(#REF!,#REF!,"="&amp;A288,#REF!,"B",#REF!,"="&amp;B288)</f>
        <v>#REF!</v>
      </c>
      <c r="J288" s="8" t="e">
        <f>+SUMIFS(#REF!,#REF!,"="&amp;A288,#REF!,"B",#REF!,"="&amp;B288)</f>
        <v>#REF!</v>
      </c>
      <c r="K288" s="8" t="e">
        <f>+SUMIFS(#REF!,#REF!,"="&amp;A288,#REF!,"B",#REF!,"="&amp;B288)</f>
        <v>#REF!</v>
      </c>
      <c r="L288" s="8" t="e">
        <f>+SUMIFS(#REF!,#REF!,"="&amp;A288,#REF!,"B",#REF!,"="&amp;B288)</f>
        <v>#REF!</v>
      </c>
    </row>
    <row r="289" spans="1:12" x14ac:dyDescent="0.25">
      <c r="A289" s="7" t="s">
        <v>119</v>
      </c>
      <c r="B289" s="7">
        <v>10</v>
      </c>
      <c r="C289" s="7" t="s">
        <v>215</v>
      </c>
      <c r="D289" s="7"/>
      <c r="E289" s="7" t="s">
        <v>185</v>
      </c>
      <c r="F289" s="8" t="e">
        <f>+SUMIFS(#REF!,#REF!,"="&amp;A289,#REF!,"B",#REF!,"="&amp;B289)</f>
        <v>#REF!</v>
      </c>
      <c r="G289" s="8" t="e">
        <f>+SUMIFS(#REF!,#REF!,"="&amp;A289,#REF!,"B",#REF!,"="&amp;B289)</f>
        <v>#REF!</v>
      </c>
      <c r="H289" s="8" t="e">
        <f>+SUMIFS(#REF!,#REF!,"="&amp;A289,#REF!,"B",#REF!,"="&amp;B289)</f>
        <v>#REF!</v>
      </c>
      <c r="I289" s="8" t="e">
        <f>+SUMIFS(#REF!,#REF!,"="&amp;A289,#REF!,"B",#REF!,"="&amp;B289)</f>
        <v>#REF!</v>
      </c>
      <c r="J289" s="8" t="e">
        <f>+SUMIFS(#REF!,#REF!,"="&amp;A289,#REF!,"B",#REF!,"="&amp;B289)</f>
        <v>#REF!</v>
      </c>
      <c r="K289" s="8" t="e">
        <f>+SUMIFS(#REF!,#REF!,"="&amp;A289,#REF!,"B",#REF!,"="&amp;B289)</f>
        <v>#REF!</v>
      </c>
      <c r="L289" s="8" t="e">
        <f>+SUMIFS(#REF!,#REF!,"="&amp;A289,#REF!,"B",#REF!,"="&amp;B289)</f>
        <v>#REF!</v>
      </c>
    </row>
    <row r="292" spans="1:12" x14ac:dyDescent="0.25">
      <c r="A292" s="118" t="s">
        <v>216</v>
      </c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1:12" x14ac:dyDescent="0.25">
      <c r="A293" s="5" t="s">
        <v>124</v>
      </c>
      <c r="B293" s="5" t="s">
        <v>144</v>
      </c>
      <c r="C293" s="5" t="s">
        <v>126</v>
      </c>
      <c r="D293" s="5"/>
      <c r="E293" s="5" t="s">
        <v>145</v>
      </c>
      <c r="F293" s="9" t="s">
        <v>127</v>
      </c>
      <c r="G293" s="5" t="s">
        <v>128</v>
      </c>
      <c r="H293" s="5" t="s">
        <v>129</v>
      </c>
      <c r="I293" s="9" t="s">
        <v>130</v>
      </c>
      <c r="J293" s="9" t="s">
        <v>121</v>
      </c>
      <c r="K293" s="9" t="s">
        <v>131</v>
      </c>
      <c r="L293" s="9" t="s">
        <v>122</v>
      </c>
    </row>
    <row r="294" spans="1:12" x14ac:dyDescent="0.25">
      <c r="A294" s="7" t="s">
        <v>61</v>
      </c>
      <c r="B294" s="7">
        <v>11</v>
      </c>
      <c r="C294" s="7" t="s">
        <v>182</v>
      </c>
      <c r="D294" s="7"/>
      <c r="E294" s="7" t="s">
        <v>183</v>
      </c>
      <c r="F294" s="8" t="e">
        <f>+F3+F100+F197</f>
        <v>#REF!</v>
      </c>
      <c r="G294" s="8" t="e">
        <f t="shared" ref="G294:L294" si="0">+G3+G100+G197</f>
        <v>#REF!</v>
      </c>
      <c r="H294" s="8" t="e">
        <f t="shared" si="0"/>
        <v>#REF!</v>
      </c>
      <c r="I294" s="8" t="e">
        <f t="shared" si="0"/>
        <v>#REF!</v>
      </c>
      <c r="J294" s="8" t="e">
        <f t="shared" si="0"/>
        <v>#REF!</v>
      </c>
      <c r="K294" s="8" t="e">
        <f t="shared" si="0"/>
        <v>#REF!</v>
      </c>
      <c r="L294" s="8" t="e">
        <f t="shared" si="0"/>
        <v>#REF!</v>
      </c>
    </row>
    <row r="295" spans="1:12" x14ac:dyDescent="0.25">
      <c r="A295" s="7" t="s">
        <v>61</v>
      </c>
      <c r="B295" s="7">
        <v>16</v>
      </c>
      <c r="C295" s="7" t="s">
        <v>182</v>
      </c>
      <c r="D295" s="7"/>
      <c r="E295" s="7" t="s">
        <v>184</v>
      </c>
      <c r="F295" s="8" t="e">
        <f t="shared" ref="F295:L295" si="1">+F4+F101+F198</f>
        <v>#REF!</v>
      </c>
      <c r="G295" s="8" t="e">
        <f t="shared" si="1"/>
        <v>#REF!</v>
      </c>
      <c r="H295" s="8" t="e">
        <f t="shared" si="1"/>
        <v>#REF!</v>
      </c>
      <c r="I295" s="8" t="e">
        <f t="shared" si="1"/>
        <v>#REF!</v>
      </c>
      <c r="J295" s="8" t="e">
        <f t="shared" si="1"/>
        <v>#REF!</v>
      </c>
      <c r="K295" s="8" t="e">
        <f t="shared" si="1"/>
        <v>#REF!</v>
      </c>
      <c r="L295" s="8" t="e">
        <f t="shared" si="1"/>
        <v>#REF!</v>
      </c>
    </row>
    <row r="296" spans="1:12" x14ac:dyDescent="0.25">
      <c r="A296" s="7" t="s">
        <v>61</v>
      </c>
      <c r="B296" s="7">
        <v>10</v>
      </c>
      <c r="C296" s="7" t="s">
        <v>182</v>
      </c>
      <c r="D296" s="7"/>
      <c r="E296" s="7" t="s">
        <v>185</v>
      </c>
      <c r="F296" s="8" t="e">
        <f t="shared" ref="F296:L296" si="2">+F5+F102+F199</f>
        <v>#REF!</v>
      </c>
      <c r="G296" s="8" t="e">
        <f t="shared" si="2"/>
        <v>#REF!</v>
      </c>
      <c r="H296" s="8" t="e">
        <f t="shared" si="2"/>
        <v>#REF!</v>
      </c>
      <c r="I296" s="8" t="e">
        <f t="shared" si="2"/>
        <v>#REF!</v>
      </c>
      <c r="J296" s="8" t="e">
        <f t="shared" si="2"/>
        <v>#REF!</v>
      </c>
      <c r="K296" s="8" t="e">
        <f t="shared" si="2"/>
        <v>#REF!</v>
      </c>
      <c r="L296" s="8" t="e">
        <f t="shared" si="2"/>
        <v>#REF!</v>
      </c>
    </row>
    <row r="297" spans="1:12" x14ac:dyDescent="0.25">
      <c r="A297" s="7" t="s">
        <v>63</v>
      </c>
      <c r="B297" s="7">
        <v>11</v>
      </c>
      <c r="C297" s="7" t="s">
        <v>186</v>
      </c>
      <c r="D297" s="7"/>
      <c r="E297" s="7" t="s">
        <v>183</v>
      </c>
      <c r="F297" s="8" t="e">
        <f t="shared" ref="F297:L297" si="3">+F6+F103+F200</f>
        <v>#REF!</v>
      </c>
      <c r="G297" s="8" t="e">
        <f t="shared" si="3"/>
        <v>#REF!</v>
      </c>
      <c r="H297" s="8" t="e">
        <f t="shared" si="3"/>
        <v>#REF!</v>
      </c>
      <c r="I297" s="8" t="e">
        <f t="shared" si="3"/>
        <v>#REF!</v>
      </c>
      <c r="J297" s="8" t="e">
        <f t="shared" si="3"/>
        <v>#REF!</v>
      </c>
      <c r="K297" s="8" t="e">
        <f t="shared" si="3"/>
        <v>#REF!</v>
      </c>
      <c r="L297" s="8" t="e">
        <f t="shared" si="3"/>
        <v>#REF!</v>
      </c>
    </row>
    <row r="298" spans="1:12" x14ac:dyDescent="0.25">
      <c r="A298" s="7" t="s">
        <v>63</v>
      </c>
      <c r="B298" s="7">
        <v>16</v>
      </c>
      <c r="C298" s="7" t="s">
        <v>186</v>
      </c>
      <c r="D298" s="7"/>
      <c r="E298" s="7" t="s">
        <v>184</v>
      </c>
      <c r="F298" s="8" t="e">
        <f t="shared" ref="F298:L298" si="4">+F7+F104+F201</f>
        <v>#REF!</v>
      </c>
      <c r="G298" s="8" t="e">
        <f t="shared" si="4"/>
        <v>#REF!</v>
      </c>
      <c r="H298" s="8" t="e">
        <f t="shared" si="4"/>
        <v>#REF!</v>
      </c>
      <c r="I298" s="8" t="e">
        <f t="shared" si="4"/>
        <v>#REF!</v>
      </c>
      <c r="J298" s="8" t="e">
        <f t="shared" si="4"/>
        <v>#REF!</v>
      </c>
      <c r="K298" s="8" t="e">
        <f t="shared" si="4"/>
        <v>#REF!</v>
      </c>
      <c r="L298" s="8" t="e">
        <f t="shared" si="4"/>
        <v>#REF!</v>
      </c>
    </row>
    <row r="299" spans="1:12" x14ac:dyDescent="0.25">
      <c r="A299" s="7" t="s">
        <v>63</v>
      </c>
      <c r="B299" s="7">
        <v>10</v>
      </c>
      <c r="C299" s="7" t="s">
        <v>186</v>
      </c>
      <c r="D299" s="7"/>
      <c r="E299" s="7" t="s">
        <v>185</v>
      </c>
      <c r="F299" s="8" t="e">
        <f t="shared" ref="F299:L299" si="5">+F8+F105+F202</f>
        <v>#REF!</v>
      </c>
      <c r="G299" s="8" t="e">
        <f t="shared" si="5"/>
        <v>#REF!</v>
      </c>
      <c r="H299" s="8" t="e">
        <f t="shared" si="5"/>
        <v>#REF!</v>
      </c>
      <c r="I299" s="8" t="e">
        <f t="shared" si="5"/>
        <v>#REF!</v>
      </c>
      <c r="J299" s="8" t="e">
        <f t="shared" si="5"/>
        <v>#REF!</v>
      </c>
      <c r="K299" s="8" t="e">
        <f t="shared" si="5"/>
        <v>#REF!</v>
      </c>
      <c r="L299" s="8" t="e">
        <f t="shared" si="5"/>
        <v>#REF!</v>
      </c>
    </row>
    <row r="300" spans="1:12" x14ac:dyDescent="0.25">
      <c r="A300" s="7" t="s">
        <v>65</v>
      </c>
      <c r="B300" s="7">
        <v>11</v>
      </c>
      <c r="C300" s="7" t="s">
        <v>187</v>
      </c>
      <c r="D300" s="7"/>
      <c r="E300" s="7" t="s">
        <v>183</v>
      </c>
      <c r="F300" s="8" t="e">
        <f t="shared" ref="F300:L300" si="6">+F9+F106+F203</f>
        <v>#REF!</v>
      </c>
      <c r="G300" s="8" t="e">
        <f t="shared" si="6"/>
        <v>#REF!</v>
      </c>
      <c r="H300" s="8" t="e">
        <f t="shared" si="6"/>
        <v>#REF!</v>
      </c>
      <c r="I300" s="8" t="e">
        <f t="shared" si="6"/>
        <v>#REF!</v>
      </c>
      <c r="J300" s="8" t="e">
        <f t="shared" si="6"/>
        <v>#REF!</v>
      </c>
      <c r="K300" s="8" t="e">
        <f t="shared" si="6"/>
        <v>#REF!</v>
      </c>
      <c r="L300" s="8" t="e">
        <f t="shared" si="6"/>
        <v>#REF!</v>
      </c>
    </row>
    <row r="301" spans="1:12" x14ac:dyDescent="0.25">
      <c r="A301" s="7" t="s">
        <v>65</v>
      </c>
      <c r="B301" s="7">
        <v>16</v>
      </c>
      <c r="C301" s="7" t="s">
        <v>187</v>
      </c>
      <c r="D301" s="7"/>
      <c r="E301" s="7" t="s">
        <v>184</v>
      </c>
      <c r="F301" s="8" t="e">
        <f t="shared" ref="F301:L301" si="7">+F10+F107+F204</f>
        <v>#REF!</v>
      </c>
      <c r="G301" s="8" t="e">
        <f t="shared" si="7"/>
        <v>#REF!</v>
      </c>
      <c r="H301" s="8" t="e">
        <f t="shared" si="7"/>
        <v>#REF!</v>
      </c>
      <c r="I301" s="8" t="e">
        <f t="shared" si="7"/>
        <v>#REF!</v>
      </c>
      <c r="J301" s="8" t="e">
        <f t="shared" si="7"/>
        <v>#REF!</v>
      </c>
      <c r="K301" s="8" t="e">
        <f t="shared" si="7"/>
        <v>#REF!</v>
      </c>
      <c r="L301" s="8" t="e">
        <f t="shared" si="7"/>
        <v>#REF!</v>
      </c>
    </row>
    <row r="302" spans="1:12" x14ac:dyDescent="0.25">
      <c r="A302" s="7" t="s">
        <v>65</v>
      </c>
      <c r="B302" s="7">
        <v>10</v>
      </c>
      <c r="C302" s="7" t="s">
        <v>187</v>
      </c>
      <c r="D302" s="7"/>
      <c r="E302" s="7" t="s">
        <v>185</v>
      </c>
      <c r="F302" s="8" t="e">
        <f t="shared" ref="F302:L302" si="8">+F11+F108+F205</f>
        <v>#REF!</v>
      </c>
      <c r="G302" s="8" t="e">
        <f t="shared" si="8"/>
        <v>#REF!</v>
      </c>
      <c r="H302" s="8" t="e">
        <f t="shared" si="8"/>
        <v>#REF!</v>
      </c>
      <c r="I302" s="8" t="e">
        <f t="shared" si="8"/>
        <v>#REF!</v>
      </c>
      <c r="J302" s="8" t="e">
        <f t="shared" si="8"/>
        <v>#REF!</v>
      </c>
      <c r="K302" s="8" t="e">
        <f t="shared" si="8"/>
        <v>#REF!</v>
      </c>
      <c r="L302" s="8" t="e">
        <f t="shared" si="8"/>
        <v>#REF!</v>
      </c>
    </row>
    <row r="303" spans="1:12" x14ac:dyDescent="0.25">
      <c r="A303" s="7" t="s">
        <v>67</v>
      </c>
      <c r="B303" s="7">
        <v>11</v>
      </c>
      <c r="C303" s="7" t="s">
        <v>188</v>
      </c>
      <c r="D303" s="7"/>
      <c r="E303" s="7" t="s">
        <v>183</v>
      </c>
      <c r="F303" s="8" t="e">
        <f t="shared" ref="F303:L303" si="9">+F12+F109+F206</f>
        <v>#REF!</v>
      </c>
      <c r="G303" s="8" t="e">
        <f t="shared" si="9"/>
        <v>#REF!</v>
      </c>
      <c r="H303" s="8" t="e">
        <f t="shared" si="9"/>
        <v>#REF!</v>
      </c>
      <c r="I303" s="8" t="e">
        <f t="shared" si="9"/>
        <v>#REF!</v>
      </c>
      <c r="J303" s="8" t="e">
        <f t="shared" si="9"/>
        <v>#REF!</v>
      </c>
      <c r="K303" s="8" t="e">
        <f t="shared" si="9"/>
        <v>#REF!</v>
      </c>
      <c r="L303" s="8" t="e">
        <f t="shared" si="9"/>
        <v>#REF!</v>
      </c>
    </row>
    <row r="304" spans="1:12" x14ac:dyDescent="0.25">
      <c r="A304" s="7" t="s">
        <v>67</v>
      </c>
      <c r="B304" s="7">
        <v>16</v>
      </c>
      <c r="C304" s="7" t="s">
        <v>188</v>
      </c>
      <c r="D304" s="7"/>
      <c r="E304" s="7" t="s">
        <v>184</v>
      </c>
      <c r="F304" s="8" t="e">
        <f t="shared" ref="F304:L304" si="10">+F13+F110+F207</f>
        <v>#REF!</v>
      </c>
      <c r="G304" s="8" t="e">
        <f t="shared" si="10"/>
        <v>#REF!</v>
      </c>
      <c r="H304" s="8" t="e">
        <f t="shared" si="10"/>
        <v>#REF!</v>
      </c>
      <c r="I304" s="8" t="e">
        <f t="shared" si="10"/>
        <v>#REF!</v>
      </c>
      <c r="J304" s="8" t="e">
        <f t="shared" si="10"/>
        <v>#REF!</v>
      </c>
      <c r="K304" s="8" t="e">
        <f t="shared" si="10"/>
        <v>#REF!</v>
      </c>
      <c r="L304" s="8" t="e">
        <f t="shared" si="10"/>
        <v>#REF!</v>
      </c>
    </row>
    <row r="305" spans="1:12" x14ac:dyDescent="0.25">
      <c r="A305" s="7" t="s">
        <v>67</v>
      </c>
      <c r="B305" s="7">
        <v>10</v>
      </c>
      <c r="C305" s="7" t="s">
        <v>188</v>
      </c>
      <c r="D305" s="7"/>
      <c r="E305" s="7" t="s">
        <v>185</v>
      </c>
      <c r="F305" s="8" t="e">
        <f t="shared" ref="F305:L305" si="11">+F14+F111+F208</f>
        <v>#REF!</v>
      </c>
      <c r="G305" s="8" t="e">
        <f t="shared" si="11"/>
        <v>#REF!</v>
      </c>
      <c r="H305" s="8" t="e">
        <f t="shared" si="11"/>
        <v>#REF!</v>
      </c>
      <c r="I305" s="8" t="e">
        <f t="shared" si="11"/>
        <v>#REF!</v>
      </c>
      <c r="J305" s="8" t="e">
        <f t="shared" si="11"/>
        <v>#REF!</v>
      </c>
      <c r="K305" s="8" t="e">
        <f t="shared" si="11"/>
        <v>#REF!</v>
      </c>
      <c r="L305" s="8" t="e">
        <f t="shared" si="11"/>
        <v>#REF!</v>
      </c>
    </row>
    <row r="306" spans="1:12" x14ac:dyDescent="0.25">
      <c r="A306" s="7" t="s">
        <v>69</v>
      </c>
      <c r="B306" s="7">
        <v>11</v>
      </c>
      <c r="C306" s="7" t="s">
        <v>189</v>
      </c>
      <c r="D306" s="7"/>
      <c r="E306" s="7" t="s">
        <v>183</v>
      </c>
      <c r="F306" s="8" t="e">
        <f t="shared" ref="F306:L306" si="12">+F15+F112+F209</f>
        <v>#REF!</v>
      </c>
      <c r="G306" s="8" t="e">
        <f t="shared" si="12"/>
        <v>#REF!</v>
      </c>
      <c r="H306" s="8" t="e">
        <f t="shared" si="12"/>
        <v>#REF!</v>
      </c>
      <c r="I306" s="8" t="e">
        <f t="shared" si="12"/>
        <v>#REF!</v>
      </c>
      <c r="J306" s="8" t="e">
        <f t="shared" si="12"/>
        <v>#REF!</v>
      </c>
      <c r="K306" s="8" t="e">
        <f t="shared" si="12"/>
        <v>#REF!</v>
      </c>
      <c r="L306" s="8" t="e">
        <f t="shared" si="12"/>
        <v>#REF!</v>
      </c>
    </row>
    <row r="307" spans="1:12" x14ac:dyDescent="0.25">
      <c r="A307" s="7" t="s">
        <v>69</v>
      </c>
      <c r="B307" s="7">
        <v>16</v>
      </c>
      <c r="C307" s="7" t="s">
        <v>189</v>
      </c>
      <c r="D307" s="7"/>
      <c r="E307" s="7" t="s">
        <v>184</v>
      </c>
      <c r="F307" s="8" t="e">
        <f t="shared" ref="F307:L307" si="13">+F16+F113+F210</f>
        <v>#REF!</v>
      </c>
      <c r="G307" s="8" t="e">
        <f t="shared" si="13"/>
        <v>#REF!</v>
      </c>
      <c r="H307" s="8" t="e">
        <f t="shared" si="13"/>
        <v>#REF!</v>
      </c>
      <c r="I307" s="8" t="e">
        <f t="shared" si="13"/>
        <v>#REF!</v>
      </c>
      <c r="J307" s="8" t="e">
        <f t="shared" si="13"/>
        <v>#REF!</v>
      </c>
      <c r="K307" s="8" t="e">
        <f t="shared" si="13"/>
        <v>#REF!</v>
      </c>
      <c r="L307" s="8" t="e">
        <f t="shared" si="13"/>
        <v>#REF!</v>
      </c>
    </row>
    <row r="308" spans="1:12" x14ac:dyDescent="0.25">
      <c r="A308" s="7" t="s">
        <v>69</v>
      </c>
      <c r="B308" s="7">
        <v>10</v>
      </c>
      <c r="C308" s="7" t="s">
        <v>189</v>
      </c>
      <c r="D308" s="7"/>
      <c r="E308" s="7" t="s">
        <v>185</v>
      </c>
      <c r="F308" s="8" t="e">
        <f t="shared" ref="F308:L308" si="14">+F17+F114+F211</f>
        <v>#REF!</v>
      </c>
      <c r="G308" s="8" t="e">
        <f t="shared" si="14"/>
        <v>#REF!</v>
      </c>
      <c r="H308" s="8" t="e">
        <f t="shared" si="14"/>
        <v>#REF!</v>
      </c>
      <c r="I308" s="8" t="e">
        <f t="shared" si="14"/>
        <v>#REF!</v>
      </c>
      <c r="J308" s="8" t="e">
        <f t="shared" si="14"/>
        <v>#REF!</v>
      </c>
      <c r="K308" s="8" t="e">
        <f t="shared" si="14"/>
        <v>#REF!</v>
      </c>
      <c r="L308" s="8" t="e">
        <f t="shared" si="14"/>
        <v>#REF!</v>
      </c>
    </row>
    <row r="309" spans="1:12" x14ac:dyDescent="0.25">
      <c r="A309" s="7" t="s">
        <v>71</v>
      </c>
      <c r="B309" s="7">
        <v>11</v>
      </c>
      <c r="C309" s="7" t="s">
        <v>190</v>
      </c>
      <c r="D309" s="7"/>
      <c r="E309" s="7" t="s">
        <v>183</v>
      </c>
      <c r="F309" s="8" t="e">
        <f t="shared" ref="F309:L309" si="15">+F18+F115+F212</f>
        <v>#REF!</v>
      </c>
      <c r="G309" s="8" t="e">
        <f t="shared" si="15"/>
        <v>#REF!</v>
      </c>
      <c r="H309" s="8" t="e">
        <f t="shared" si="15"/>
        <v>#REF!</v>
      </c>
      <c r="I309" s="8" t="e">
        <f t="shared" si="15"/>
        <v>#REF!</v>
      </c>
      <c r="J309" s="8" t="e">
        <f t="shared" si="15"/>
        <v>#REF!</v>
      </c>
      <c r="K309" s="8" t="e">
        <f t="shared" si="15"/>
        <v>#REF!</v>
      </c>
      <c r="L309" s="8" t="e">
        <f t="shared" si="15"/>
        <v>#REF!</v>
      </c>
    </row>
    <row r="310" spans="1:12" x14ac:dyDescent="0.25">
      <c r="A310" s="7" t="s">
        <v>71</v>
      </c>
      <c r="B310" s="7">
        <v>16</v>
      </c>
      <c r="C310" s="7" t="s">
        <v>190</v>
      </c>
      <c r="D310" s="7"/>
      <c r="E310" s="7" t="s">
        <v>184</v>
      </c>
      <c r="F310" s="8" t="e">
        <f t="shared" ref="F310:L310" si="16">+F19+F116+F213</f>
        <v>#REF!</v>
      </c>
      <c r="G310" s="8" t="e">
        <f t="shared" si="16"/>
        <v>#REF!</v>
      </c>
      <c r="H310" s="8" t="e">
        <f t="shared" si="16"/>
        <v>#REF!</v>
      </c>
      <c r="I310" s="8" t="e">
        <f t="shared" si="16"/>
        <v>#REF!</v>
      </c>
      <c r="J310" s="8" t="e">
        <f t="shared" si="16"/>
        <v>#REF!</v>
      </c>
      <c r="K310" s="8" t="e">
        <f t="shared" si="16"/>
        <v>#REF!</v>
      </c>
      <c r="L310" s="8" t="e">
        <f t="shared" si="16"/>
        <v>#REF!</v>
      </c>
    </row>
    <row r="311" spans="1:12" x14ac:dyDescent="0.25">
      <c r="A311" s="7" t="s">
        <v>71</v>
      </c>
      <c r="B311" s="7">
        <v>10</v>
      </c>
      <c r="C311" s="7" t="s">
        <v>190</v>
      </c>
      <c r="D311" s="7"/>
      <c r="E311" s="7" t="s">
        <v>185</v>
      </c>
      <c r="F311" s="8" t="e">
        <f t="shared" ref="F311:L311" si="17">+F20+F117+F214</f>
        <v>#REF!</v>
      </c>
      <c r="G311" s="8" t="e">
        <f t="shared" si="17"/>
        <v>#REF!</v>
      </c>
      <c r="H311" s="8" t="e">
        <f t="shared" si="17"/>
        <v>#REF!</v>
      </c>
      <c r="I311" s="8" t="e">
        <f t="shared" si="17"/>
        <v>#REF!</v>
      </c>
      <c r="J311" s="8" t="e">
        <f t="shared" si="17"/>
        <v>#REF!</v>
      </c>
      <c r="K311" s="8" t="e">
        <f t="shared" si="17"/>
        <v>#REF!</v>
      </c>
      <c r="L311" s="8" t="e">
        <f t="shared" si="17"/>
        <v>#REF!</v>
      </c>
    </row>
    <row r="312" spans="1:12" x14ac:dyDescent="0.25">
      <c r="A312" s="7" t="s">
        <v>73</v>
      </c>
      <c r="B312" s="7">
        <v>11</v>
      </c>
      <c r="C312" s="7" t="s">
        <v>191</v>
      </c>
      <c r="D312" s="7"/>
      <c r="E312" s="7" t="s">
        <v>183</v>
      </c>
      <c r="F312" s="8" t="e">
        <f t="shared" ref="F312:L312" si="18">+F21+F118+F215</f>
        <v>#REF!</v>
      </c>
      <c r="G312" s="8" t="e">
        <f t="shared" si="18"/>
        <v>#REF!</v>
      </c>
      <c r="H312" s="8" t="e">
        <f t="shared" si="18"/>
        <v>#REF!</v>
      </c>
      <c r="I312" s="8" t="e">
        <f t="shared" si="18"/>
        <v>#REF!</v>
      </c>
      <c r="J312" s="8" t="e">
        <f t="shared" si="18"/>
        <v>#REF!</v>
      </c>
      <c r="K312" s="8" t="e">
        <f t="shared" si="18"/>
        <v>#REF!</v>
      </c>
      <c r="L312" s="8" t="e">
        <f t="shared" si="18"/>
        <v>#REF!</v>
      </c>
    </row>
    <row r="313" spans="1:12" x14ac:dyDescent="0.25">
      <c r="A313" s="7" t="s">
        <v>73</v>
      </c>
      <c r="B313" s="7">
        <v>16</v>
      </c>
      <c r="C313" s="7" t="s">
        <v>191</v>
      </c>
      <c r="D313" s="7"/>
      <c r="E313" s="7" t="s">
        <v>184</v>
      </c>
      <c r="F313" s="8" t="e">
        <f t="shared" ref="F313:L313" si="19">+F22+F119+F216</f>
        <v>#REF!</v>
      </c>
      <c r="G313" s="8" t="e">
        <f t="shared" si="19"/>
        <v>#REF!</v>
      </c>
      <c r="H313" s="8" t="e">
        <f t="shared" si="19"/>
        <v>#REF!</v>
      </c>
      <c r="I313" s="8" t="e">
        <f t="shared" si="19"/>
        <v>#REF!</v>
      </c>
      <c r="J313" s="8" t="e">
        <f t="shared" si="19"/>
        <v>#REF!</v>
      </c>
      <c r="K313" s="8" t="e">
        <f t="shared" si="19"/>
        <v>#REF!</v>
      </c>
      <c r="L313" s="8" t="e">
        <f t="shared" si="19"/>
        <v>#REF!</v>
      </c>
    </row>
    <row r="314" spans="1:12" x14ac:dyDescent="0.25">
      <c r="A314" s="7" t="s">
        <v>73</v>
      </c>
      <c r="B314" s="7">
        <v>10</v>
      </c>
      <c r="C314" s="7" t="s">
        <v>191</v>
      </c>
      <c r="D314" s="7"/>
      <c r="E314" s="7" t="s">
        <v>185</v>
      </c>
      <c r="F314" s="8" t="e">
        <f t="shared" ref="F314:L314" si="20">+F23+F120+F217</f>
        <v>#REF!</v>
      </c>
      <c r="G314" s="8" t="e">
        <f t="shared" si="20"/>
        <v>#REF!</v>
      </c>
      <c r="H314" s="8" t="e">
        <f t="shared" si="20"/>
        <v>#REF!</v>
      </c>
      <c r="I314" s="8" t="e">
        <f t="shared" si="20"/>
        <v>#REF!</v>
      </c>
      <c r="J314" s="8" t="e">
        <f t="shared" si="20"/>
        <v>#REF!</v>
      </c>
      <c r="K314" s="8" t="e">
        <f t="shared" si="20"/>
        <v>#REF!</v>
      </c>
      <c r="L314" s="8" t="e">
        <f t="shared" si="20"/>
        <v>#REF!</v>
      </c>
    </row>
    <row r="315" spans="1:12" x14ac:dyDescent="0.25">
      <c r="A315" s="7" t="s">
        <v>75</v>
      </c>
      <c r="B315" s="7">
        <v>11</v>
      </c>
      <c r="C315" s="7" t="s">
        <v>192</v>
      </c>
      <c r="D315" s="7"/>
      <c r="E315" s="7" t="s">
        <v>183</v>
      </c>
      <c r="F315" s="8" t="e">
        <f t="shared" ref="F315:L315" si="21">+F24+F121+F218</f>
        <v>#REF!</v>
      </c>
      <c r="G315" s="8" t="e">
        <f t="shared" si="21"/>
        <v>#REF!</v>
      </c>
      <c r="H315" s="8" t="e">
        <f t="shared" si="21"/>
        <v>#REF!</v>
      </c>
      <c r="I315" s="8" t="e">
        <f t="shared" si="21"/>
        <v>#REF!</v>
      </c>
      <c r="J315" s="8" t="e">
        <f t="shared" si="21"/>
        <v>#REF!</v>
      </c>
      <c r="K315" s="8" t="e">
        <f t="shared" si="21"/>
        <v>#REF!</v>
      </c>
      <c r="L315" s="8" t="e">
        <f t="shared" si="21"/>
        <v>#REF!</v>
      </c>
    </row>
    <row r="316" spans="1:12" x14ac:dyDescent="0.25">
      <c r="A316" s="7" t="s">
        <v>75</v>
      </c>
      <c r="B316" s="7">
        <v>16</v>
      </c>
      <c r="C316" s="7" t="s">
        <v>192</v>
      </c>
      <c r="D316" s="7"/>
      <c r="E316" s="7" t="s">
        <v>184</v>
      </c>
      <c r="F316" s="8" t="e">
        <f t="shared" ref="F316:L316" si="22">+F25+F122+F219</f>
        <v>#REF!</v>
      </c>
      <c r="G316" s="8" t="e">
        <f t="shared" si="22"/>
        <v>#REF!</v>
      </c>
      <c r="H316" s="8" t="e">
        <f t="shared" si="22"/>
        <v>#REF!</v>
      </c>
      <c r="I316" s="8" t="e">
        <f t="shared" si="22"/>
        <v>#REF!</v>
      </c>
      <c r="J316" s="8" t="e">
        <f t="shared" si="22"/>
        <v>#REF!</v>
      </c>
      <c r="K316" s="8" t="e">
        <f t="shared" si="22"/>
        <v>#REF!</v>
      </c>
      <c r="L316" s="8" t="e">
        <f t="shared" si="22"/>
        <v>#REF!</v>
      </c>
    </row>
    <row r="317" spans="1:12" x14ac:dyDescent="0.25">
      <c r="A317" s="7" t="s">
        <v>75</v>
      </c>
      <c r="B317" s="7">
        <v>10</v>
      </c>
      <c r="C317" s="7" t="s">
        <v>192</v>
      </c>
      <c r="D317" s="7"/>
      <c r="E317" s="7" t="s">
        <v>185</v>
      </c>
      <c r="F317" s="8" t="e">
        <f t="shared" ref="F317:L317" si="23">+F26+F123+F220</f>
        <v>#REF!</v>
      </c>
      <c r="G317" s="8" t="e">
        <f t="shared" si="23"/>
        <v>#REF!</v>
      </c>
      <c r="H317" s="8" t="e">
        <f t="shared" si="23"/>
        <v>#REF!</v>
      </c>
      <c r="I317" s="8" t="e">
        <f t="shared" si="23"/>
        <v>#REF!</v>
      </c>
      <c r="J317" s="8" t="e">
        <f t="shared" si="23"/>
        <v>#REF!</v>
      </c>
      <c r="K317" s="8" t="e">
        <f t="shared" si="23"/>
        <v>#REF!</v>
      </c>
      <c r="L317" s="8" t="e">
        <f t="shared" si="23"/>
        <v>#REF!</v>
      </c>
    </row>
    <row r="318" spans="1:12" x14ac:dyDescent="0.25">
      <c r="A318" s="7" t="s">
        <v>77</v>
      </c>
      <c r="B318" s="7">
        <v>11</v>
      </c>
      <c r="C318" s="7" t="s">
        <v>193</v>
      </c>
      <c r="D318" s="7"/>
      <c r="E318" s="7" t="s">
        <v>183</v>
      </c>
      <c r="F318" s="8" t="e">
        <f t="shared" ref="F318:L318" si="24">+F27+F124+F221</f>
        <v>#REF!</v>
      </c>
      <c r="G318" s="8" t="e">
        <f t="shared" si="24"/>
        <v>#REF!</v>
      </c>
      <c r="H318" s="8" t="e">
        <f t="shared" si="24"/>
        <v>#REF!</v>
      </c>
      <c r="I318" s="8" t="e">
        <f t="shared" si="24"/>
        <v>#REF!</v>
      </c>
      <c r="J318" s="8" t="e">
        <f t="shared" si="24"/>
        <v>#REF!</v>
      </c>
      <c r="K318" s="8" t="e">
        <f t="shared" si="24"/>
        <v>#REF!</v>
      </c>
      <c r="L318" s="8" t="e">
        <f t="shared" si="24"/>
        <v>#REF!</v>
      </c>
    </row>
    <row r="319" spans="1:12" x14ac:dyDescent="0.25">
      <c r="A319" s="7" t="s">
        <v>77</v>
      </c>
      <c r="B319" s="7">
        <v>16</v>
      </c>
      <c r="C319" s="7" t="s">
        <v>193</v>
      </c>
      <c r="D319" s="7"/>
      <c r="E319" s="7" t="s">
        <v>184</v>
      </c>
      <c r="F319" s="8" t="e">
        <f t="shared" ref="F319:L319" si="25">+F28+F125+F222</f>
        <v>#REF!</v>
      </c>
      <c r="G319" s="8" t="e">
        <f t="shared" si="25"/>
        <v>#REF!</v>
      </c>
      <c r="H319" s="8" t="e">
        <f t="shared" si="25"/>
        <v>#REF!</v>
      </c>
      <c r="I319" s="8" t="e">
        <f t="shared" si="25"/>
        <v>#REF!</v>
      </c>
      <c r="J319" s="8" t="e">
        <f t="shared" si="25"/>
        <v>#REF!</v>
      </c>
      <c r="K319" s="8" t="e">
        <f t="shared" si="25"/>
        <v>#REF!</v>
      </c>
      <c r="L319" s="8" t="e">
        <f t="shared" si="25"/>
        <v>#REF!</v>
      </c>
    </row>
    <row r="320" spans="1:12" x14ac:dyDescent="0.25">
      <c r="A320" s="7" t="s">
        <v>77</v>
      </c>
      <c r="B320" s="7">
        <v>10</v>
      </c>
      <c r="C320" s="7" t="s">
        <v>193</v>
      </c>
      <c r="D320" s="7"/>
      <c r="E320" s="7" t="s">
        <v>185</v>
      </c>
      <c r="F320" s="8" t="e">
        <f t="shared" ref="F320:L320" si="26">+F29+F126+F223</f>
        <v>#REF!</v>
      </c>
      <c r="G320" s="8" t="e">
        <f t="shared" si="26"/>
        <v>#REF!</v>
      </c>
      <c r="H320" s="8" t="e">
        <f t="shared" si="26"/>
        <v>#REF!</v>
      </c>
      <c r="I320" s="8" t="e">
        <f t="shared" si="26"/>
        <v>#REF!</v>
      </c>
      <c r="J320" s="8" t="e">
        <f t="shared" si="26"/>
        <v>#REF!</v>
      </c>
      <c r="K320" s="8" t="e">
        <f t="shared" si="26"/>
        <v>#REF!</v>
      </c>
      <c r="L320" s="8" t="e">
        <f t="shared" si="26"/>
        <v>#REF!</v>
      </c>
    </row>
    <row r="321" spans="1:12" x14ac:dyDescent="0.25">
      <c r="A321" s="7" t="s">
        <v>79</v>
      </c>
      <c r="B321" s="7">
        <v>11</v>
      </c>
      <c r="C321" s="7" t="s">
        <v>194</v>
      </c>
      <c r="D321" s="7"/>
      <c r="E321" s="7" t="s">
        <v>183</v>
      </c>
      <c r="F321" s="8" t="e">
        <f t="shared" ref="F321:L321" si="27">+F30+F127+F224</f>
        <v>#REF!</v>
      </c>
      <c r="G321" s="8" t="e">
        <f t="shared" si="27"/>
        <v>#REF!</v>
      </c>
      <c r="H321" s="8" t="e">
        <f t="shared" si="27"/>
        <v>#REF!</v>
      </c>
      <c r="I321" s="8" t="e">
        <f t="shared" si="27"/>
        <v>#REF!</v>
      </c>
      <c r="J321" s="8" t="e">
        <f t="shared" si="27"/>
        <v>#REF!</v>
      </c>
      <c r="K321" s="8" t="e">
        <f t="shared" si="27"/>
        <v>#REF!</v>
      </c>
      <c r="L321" s="8" t="e">
        <f t="shared" si="27"/>
        <v>#REF!</v>
      </c>
    </row>
    <row r="322" spans="1:12" x14ac:dyDescent="0.25">
      <c r="A322" s="7" t="s">
        <v>79</v>
      </c>
      <c r="B322" s="7">
        <v>16</v>
      </c>
      <c r="C322" s="7" t="s">
        <v>194</v>
      </c>
      <c r="D322" s="7"/>
      <c r="E322" s="7" t="s">
        <v>184</v>
      </c>
      <c r="F322" s="8" t="e">
        <f t="shared" ref="F322:L322" si="28">+F31+F128+F225</f>
        <v>#REF!</v>
      </c>
      <c r="G322" s="8" t="e">
        <f t="shared" si="28"/>
        <v>#REF!</v>
      </c>
      <c r="H322" s="8" t="e">
        <f t="shared" si="28"/>
        <v>#REF!</v>
      </c>
      <c r="I322" s="8" t="e">
        <f t="shared" si="28"/>
        <v>#REF!</v>
      </c>
      <c r="J322" s="8" t="e">
        <f t="shared" si="28"/>
        <v>#REF!</v>
      </c>
      <c r="K322" s="8" t="e">
        <f t="shared" si="28"/>
        <v>#REF!</v>
      </c>
      <c r="L322" s="8" t="e">
        <f t="shared" si="28"/>
        <v>#REF!</v>
      </c>
    </row>
    <row r="323" spans="1:12" x14ac:dyDescent="0.25">
      <c r="A323" s="7" t="s">
        <v>79</v>
      </c>
      <c r="B323" s="7">
        <v>10</v>
      </c>
      <c r="C323" s="7" t="s">
        <v>194</v>
      </c>
      <c r="D323" s="7"/>
      <c r="E323" s="7" t="s">
        <v>185</v>
      </c>
      <c r="F323" s="8" t="e">
        <f t="shared" ref="F323:L323" si="29">+F32+F129+F226</f>
        <v>#REF!</v>
      </c>
      <c r="G323" s="8" t="e">
        <f t="shared" si="29"/>
        <v>#REF!</v>
      </c>
      <c r="H323" s="8" t="e">
        <f t="shared" si="29"/>
        <v>#REF!</v>
      </c>
      <c r="I323" s="8" t="e">
        <f t="shared" si="29"/>
        <v>#REF!</v>
      </c>
      <c r="J323" s="8" t="e">
        <f t="shared" si="29"/>
        <v>#REF!</v>
      </c>
      <c r="K323" s="8" t="e">
        <f t="shared" si="29"/>
        <v>#REF!</v>
      </c>
      <c r="L323" s="8" t="e">
        <f t="shared" si="29"/>
        <v>#REF!</v>
      </c>
    </row>
    <row r="324" spans="1:12" x14ac:dyDescent="0.25">
      <c r="A324" s="7" t="s">
        <v>81</v>
      </c>
      <c r="B324" s="7">
        <v>11</v>
      </c>
      <c r="C324" s="7" t="s">
        <v>195</v>
      </c>
      <c r="D324" s="7"/>
      <c r="E324" s="7" t="s">
        <v>183</v>
      </c>
      <c r="F324" s="8" t="e">
        <f t="shared" ref="F324:L324" si="30">+F33+F130+F227</f>
        <v>#REF!</v>
      </c>
      <c r="G324" s="8" t="e">
        <f t="shared" si="30"/>
        <v>#REF!</v>
      </c>
      <c r="H324" s="8" t="e">
        <f t="shared" si="30"/>
        <v>#REF!</v>
      </c>
      <c r="I324" s="8" t="e">
        <f t="shared" si="30"/>
        <v>#REF!</v>
      </c>
      <c r="J324" s="8" t="e">
        <f t="shared" si="30"/>
        <v>#REF!</v>
      </c>
      <c r="K324" s="8" t="e">
        <f t="shared" si="30"/>
        <v>#REF!</v>
      </c>
      <c r="L324" s="8" t="e">
        <f t="shared" si="30"/>
        <v>#REF!</v>
      </c>
    </row>
    <row r="325" spans="1:12" x14ac:dyDescent="0.25">
      <c r="A325" s="7" t="s">
        <v>81</v>
      </c>
      <c r="B325" s="7">
        <v>16</v>
      </c>
      <c r="C325" s="7" t="s">
        <v>195</v>
      </c>
      <c r="D325" s="7"/>
      <c r="E325" s="7" t="s">
        <v>184</v>
      </c>
      <c r="F325" s="8" t="e">
        <f t="shared" ref="F325:L325" si="31">+F34+F131+F228</f>
        <v>#REF!</v>
      </c>
      <c r="G325" s="8" t="e">
        <f t="shared" si="31"/>
        <v>#REF!</v>
      </c>
      <c r="H325" s="8" t="e">
        <f t="shared" si="31"/>
        <v>#REF!</v>
      </c>
      <c r="I325" s="8" t="e">
        <f t="shared" si="31"/>
        <v>#REF!</v>
      </c>
      <c r="J325" s="8" t="e">
        <f t="shared" si="31"/>
        <v>#REF!</v>
      </c>
      <c r="K325" s="8" t="e">
        <f t="shared" si="31"/>
        <v>#REF!</v>
      </c>
      <c r="L325" s="8" t="e">
        <f t="shared" si="31"/>
        <v>#REF!</v>
      </c>
    </row>
    <row r="326" spans="1:12" x14ac:dyDescent="0.25">
      <c r="A326" s="7" t="s">
        <v>81</v>
      </c>
      <c r="B326" s="7">
        <v>10</v>
      </c>
      <c r="C326" s="7" t="s">
        <v>195</v>
      </c>
      <c r="D326" s="7"/>
      <c r="E326" s="7" t="s">
        <v>185</v>
      </c>
      <c r="F326" s="8" t="e">
        <f t="shared" ref="F326:L326" si="32">+F35+F132+F229</f>
        <v>#REF!</v>
      </c>
      <c r="G326" s="8" t="e">
        <f t="shared" si="32"/>
        <v>#REF!</v>
      </c>
      <c r="H326" s="8" t="e">
        <f t="shared" si="32"/>
        <v>#REF!</v>
      </c>
      <c r="I326" s="8" t="e">
        <f t="shared" si="32"/>
        <v>#REF!</v>
      </c>
      <c r="J326" s="8" t="e">
        <f t="shared" si="32"/>
        <v>#REF!</v>
      </c>
      <c r="K326" s="8" t="e">
        <f t="shared" si="32"/>
        <v>#REF!</v>
      </c>
      <c r="L326" s="8" t="e">
        <f t="shared" si="32"/>
        <v>#REF!</v>
      </c>
    </row>
    <row r="327" spans="1:12" x14ac:dyDescent="0.25">
      <c r="A327" s="7" t="s">
        <v>83</v>
      </c>
      <c r="B327" s="7">
        <v>11</v>
      </c>
      <c r="C327" s="7" t="s">
        <v>196</v>
      </c>
      <c r="D327" s="7"/>
      <c r="E327" s="7" t="s">
        <v>183</v>
      </c>
      <c r="F327" s="8" t="e">
        <f t="shared" ref="F327:L327" si="33">+F36+F133+F230</f>
        <v>#REF!</v>
      </c>
      <c r="G327" s="8" t="e">
        <f t="shared" si="33"/>
        <v>#REF!</v>
      </c>
      <c r="H327" s="8" t="e">
        <f t="shared" si="33"/>
        <v>#REF!</v>
      </c>
      <c r="I327" s="8" t="e">
        <f t="shared" si="33"/>
        <v>#REF!</v>
      </c>
      <c r="J327" s="8" t="e">
        <f t="shared" si="33"/>
        <v>#REF!</v>
      </c>
      <c r="K327" s="8" t="e">
        <f t="shared" si="33"/>
        <v>#REF!</v>
      </c>
      <c r="L327" s="8" t="e">
        <f t="shared" si="33"/>
        <v>#REF!</v>
      </c>
    </row>
    <row r="328" spans="1:12" x14ac:dyDescent="0.25">
      <c r="A328" s="7" t="s">
        <v>83</v>
      </c>
      <c r="B328" s="7">
        <v>16</v>
      </c>
      <c r="C328" s="7" t="s">
        <v>196</v>
      </c>
      <c r="D328" s="7"/>
      <c r="E328" s="7" t="s">
        <v>184</v>
      </c>
      <c r="F328" s="8" t="e">
        <f t="shared" ref="F328:L328" si="34">+F37+F134+F231</f>
        <v>#REF!</v>
      </c>
      <c r="G328" s="8" t="e">
        <f t="shared" si="34"/>
        <v>#REF!</v>
      </c>
      <c r="H328" s="8" t="e">
        <f t="shared" si="34"/>
        <v>#REF!</v>
      </c>
      <c r="I328" s="8" t="e">
        <f t="shared" si="34"/>
        <v>#REF!</v>
      </c>
      <c r="J328" s="8" t="e">
        <f t="shared" si="34"/>
        <v>#REF!</v>
      </c>
      <c r="K328" s="8" t="e">
        <f t="shared" si="34"/>
        <v>#REF!</v>
      </c>
      <c r="L328" s="8" t="e">
        <f t="shared" si="34"/>
        <v>#REF!</v>
      </c>
    </row>
    <row r="329" spans="1:12" x14ac:dyDescent="0.25">
      <c r="A329" s="7" t="s">
        <v>83</v>
      </c>
      <c r="B329" s="7">
        <v>10</v>
      </c>
      <c r="C329" s="7" t="s">
        <v>196</v>
      </c>
      <c r="D329" s="7"/>
      <c r="E329" s="7" t="s">
        <v>185</v>
      </c>
      <c r="F329" s="8" t="e">
        <f t="shared" ref="F329:L329" si="35">+F38+F135+F232</f>
        <v>#REF!</v>
      </c>
      <c r="G329" s="8" t="e">
        <f t="shared" si="35"/>
        <v>#REF!</v>
      </c>
      <c r="H329" s="8" t="e">
        <f t="shared" si="35"/>
        <v>#REF!</v>
      </c>
      <c r="I329" s="8" t="e">
        <f t="shared" si="35"/>
        <v>#REF!</v>
      </c>
      <c r="J329" s="8" t="e">
        <f t="shared" si="35"/>
        <v>#REF!</v>
      </c>
      <c r="K329" s="8" t="e">
        <f t="shared" si="35"/>
        <v>#REF!</v>
      </c>
      <c r="L329" s="8" t="e">
        <f t="shared" si="35"/>
        <v>#REF!</v>
      </c>
    </row>
    <row r="330" spans="1:12" x14ac:dyDescent="0.25">
      <c r="A330" s="7" t="s">
        <v>138</v>
      </c>
      <c r="B330" s="7">
        <v>11</v>
      </c>
      <c r="C330" s="7" t="s">
        <v>197</v>
      </c>
      <c r="D330" s="7"/>
      <c r="E330" s="7" t="s">
        <v>183</v>
      </c>
      <c r="F330" s="8" t="e">
        <f t="shared" ref="F330:L330" si="36">+F39+F136+F233</f>
        <v>#REF!</v>
      </c>
      <c r="G330" s="8" t="e">
        <f t="shared" si="36"/>
        <v>#REF!</v>
      </c>
      <c r="H330" s="8" t="e">
        <f t="shared" si="36"/>
        <v>#REF!</v>
      </c>
      <c r="I330" s="8" t="e">
        <f t="shared" si="36"/>
        <v>#REF!</v>
      </c>
      <c r="J330" s="8" t="e">
        <f t="shared" si="36"/>
        <v>#REF!</v>
      </c>
      <c r="K330" s="8" t="e">
        <f t="shared" si="36"/>
        <v>#REF!</v>
      </c>
      <c r="L330" s="8" t="e">
        <f t="shared" si="36"/>
        <v>#REF!</v>
      </c>
    </row>
    <row r="331" spans="1:12" x14ac:dyDescent="0.25">
      <c r="A331" s="7" t="s">
        <v>138</v>
      </c>
      <c r="B331" s="7">
        <v>16</v>
      </c>
      <c r="C331" s="7" t="s">
        <v>197</v>
      </c>
      <c r="D331" s="7"/>
      <c r="E331" s="7" t="s">
        <v>184</v>
      </c>
      <c r="F331" s="8" t="e">
        <f t="shared" ref="F331:L331" si="37">+F40+F137+F234</f>
        <v>#REF!</v>
      </c>
      <c r="G331" s="8" t="e">
        <f t="shared" si="37"/>
        <v>#REF!</v>
      </c>
      <c r="H331" s="8" t="e">
        <f t="shared" si="37"/>
        <v>#REF!</v>
      </c>
      <c r="I331" s="8" t="e">
        <f t="shared" si="37"/>
        <v>#REF!</v>
      </c>
      <c r="J331" s="8" t="e">
        <f t="shared" si="37"/>
        <v>#REF!</v>
      </c>
      <c r="K331" s="8" t="e">
        <f t="shared" si="37"/>
        <v>#REF!</v>
      </c>
      <c r="L331" s="8" t="e">
        <f t="shared" si="37"/>
        <v>#REF!</v>
      </c>
    </row>
    <row r="332" spans="1:12" x14ac:dyDescent="0.25">
      <c r="A332" s="7" t="s">
        <v>138</v>
      </c>
      <c r="B332" s="7">
        <v>10</v>
      </c>
      <c r="C332" s="7" t="s">
        <v>197</v>
      </c>
      <c r="D332" s="7"/>
      <c r="E332" s="7" t="s">
        <v>185</v>
      </c>
      <c r="F332" s="8" t="e">
        <f t="shared" ref="F332:L332" si="38">+F41+F138+F235</f>
        <v>#REF!</v>
      </c>
      <c r="G332" s="8" t="e">
        <f t="shared" si="38"/>
        <v>#REF!</v>
      </c>
      <c r="H332" s="8" t="e">
        <f t="shared" si="38"/>
        <v>#REF!</v>
      </c>
      <c r="I332" s="8" t="e">
        <f t="shared" si="38"/>
        <v>#REF!</v>
      </c>
      <c r="J332" s="8" t="e">
        <f t="shared" si="38"/>
        <v>#REF!</v>
      </c>
      <c r="K332" s="8" t="e">
        <f t="shared" si="38"/>
        <v>#REF!</v>
      </c>
      <c r="L332" s="8" t="e">
        <f t="shared" si="38"/>
        <v>#REF!</v>
      </c>
    </row>
    <row r="333" spans="1:12" x14ac:dyDescent="0.25">
      <c r="A333" s="7" t="s">
        <v>85</v>
      </c>
      <c r="B333" s="7">
        <v>11</v>
      </c>
      <c r="C333" s="7" t="s">
        <v>198</v>
      </c>
      <c r="D333" s="7"/>
      <c r="E333" s="7" t="s">
        <v>183</v>
      </c>
      <c r="F333" s="8" t="e">
        <f t="shared" ref="F333:L333" si="39">+F42+F139+F236</f>
        <v>#REF!</v>
      </c>
      <c r="G333" s="8" t="e">
        <f t="shared" si="39"/>
        <v>#REF!</v>
      </c>
      <c r="H333" s="8" t="e">
        <f t="shared" si="39"/>
        <v>#REF!</v>
      </c>
      <c r="I333" s="8" t="e">
        <f t="shared" si="39"/>
        <v>#REF!</v>
      </c>
      <c r="J333" s="8" t="e">
        <f t="shared" si="39"/>
        <v>#REF!</v>
      </c>
      <c r="K333" s="8" t="e">
        <f t="shared" si="39"/>
        <v>#REF!</v>
      </c>
      <c r="L333" s="8" t="e">
        <f t="shared" si="39"/>
        <v>#REF!</v>
      </c>
    </row>
    <row r="334" spans="1:12" x14ac:dyDescent="0.25">
      <c r="A334" s="7" t="s">
        <v>85</v>
      </c>
      <c r="B334" s="7">
        <v>16</v>
      </c>
      <c r="C334" s="7" t="s">
        <v>198</v>
      </c>
      <c r="D334" s="7"/>
      <c r="E334" s="7" t="s">
        <v>184</v>
      </c>
      <c r="F334" s="8" t="e">
        <f t="shared" ref="F334:L334" si="40">+F43+F140+F237</f>
        <v>#REF!</v>
      </c>
      <c r="G334" s="8" t="e">
        <f t="shared" si="40"/>
        <v>#REF!</v>
      </c>
      <c r="H334" s="8" t="e">
        <f t="shared" si="40"/>
        <v>#REF!</v>
      </c>
      <c r="I334" s="8" t="e">
        <f t="shared" si="40"/>
        <v>#REF!</v>
      </c>
      <c r="J334" s="8" t="e">
        <f t="shared" si="40"/>
        <v>#REF!</v>
      </c>
      <c r="K334" s="8" t="e">
        <f t="shared" si="40"/>
        <v>#REF!</v>
      </c>
      <c r="L334" s="8" t="e">
        <f t="shared" si="40"/>
        <v>#REF!</v>
      </c>
    </row>
    <row r="335" spans="1:12" x14ac:dyDescent="0.25">
      <c r="A335" s="7" t="s">
        <v>85</v>
      </c>
      <c r="B335" s="7">
        <v>10</v>
      </c>
      <c r="C335" s="7" t="s">
        <v>198</v>
      </c>
      <c r="D335" s="7"/>
      <c r="E335" s="7" t="s">
        <v>185</v>
      </c>
      <c r="F335" s="8" t="e">
        <f t="shared" ref="F335:L335" si="41">+F44+F141+F238</f>
        <v>#REF!</v>
      </c>
      <c r="G335" s="8" t="e">
        <f t="shared" si="41"/>
        <v>#REF!</v>
      </c>
      <c r="H335" s="8" t="e">
        <f t="shared" si="41"/>
        <v>#REF!</v>
      </c>
      <c r="I335" s="8" t="e">
        <f t="shared" si="41"/>
        <v>#REF!</v>
      </c>
      <c r="J335" s="8" t="e">
        <f t="shared" si="41"/>
        <v>#REF!</v>
      </c>
      <c r="K335" s="8" t="e">
        <f t="shared" si="41"/>
        <v>#REF!</v>
      </c>
      <c r="L335" s="8" t="e">
        <f t="shared" si="41"/>
        <v>#REF!</v>
      </c>
    </row>
    <row r="336" spans="1:12" x14ac:dyDescent="0.25">
      <c r="A336" s="7" t="s">
        <v>87</v>
      </c>
      <c r="B336" s="7">
        <v>11</v>
      </c>
      <c r="C336" s="7" t="s">
        <v>199</v>
      </c>
      <c r="D336" s="7"/>
      <c r="E336" s="7" t="s">
        <v>183</v>
      </c>
      <c r="F336" s="8" t="e">
        <f t="shared" ref="F336:L336" si="42">+F45+F142+F239</f>
        <v>#REF!</v>
      </c>
      <c r="G336" s="8" t="e">
        <f t="shared" si="42"/>
        <v>#REF!</v>
      </c>
      <c r="H336" s="8" t="e">
        <f t="shared" si="42"/>
        <v>#REF!</v>
      </c>
      <c r="I336" s="8" t="e">
        <f t="shared" si="42"/>
        <v>#REF!</v>
      </c>
      <c r="J336" s="8" t="e">
        <f t="shared" si="42"/>
        <v>#REF!</v>
      </c>
      <c r="K336" s="8" t="e">
        <f t="shared" si="42"/>
        <v>#REF!</v>
      </c>
      <c r="L336" s="8" t="e">
        <f t="shared" si="42"/>
        <v>#REF!</v>
      </c>
    </row>
    <row r="337" spans="1:12" x14ac:dyDescent="0.25">
      <c r="A337" s="7" t="s">
        <v>87</v>
      </c>
      <c r="B337" s="7">
        <v>16</v>
      </c>
      <c r="C337" s="7" t="s">
        <v>199</v>
      </c>
      <c r="D337" s="7"/>
      <c r="E337" s="7" t="s">
        <v>184</v>
      </c>
      <c r="F337" s="8" t="e">
        <f t="shared" ref="F337:L337" si="43">+F46+F143+F240</f>
        <v>#REF!</v>
      </c>
      <c r="G337" s="8" t="e">
        <f t="shared" si="43"/>
        <v>#REF!</v>
      </c>
      <c r="H337" s="8" t="e">
        <f t="shared" si="43"/>
        <v>#REF!</v>
      </c>
      <c r="I337" s="8" t="e">
        <f t="shared" si="43"/>
        <v>#REF!</v>
      </c>
      <c r="J337" s="8" t="e">
        <f t="shared" si="43"/>
        <v>#REF!</v>
      </c>
      <c r="K337" s="8" t="e">
        <f t="shared" si="43"/>
        <v>#REF!</v>
      </c>
      <c r="L337" s="8" t="e">
        <f t="shared" si="43"/>
        <v>#REF!</v>
      </c>
    </row>
    <row r="338" spans="1:12" x14ac:dyDescent="0.25">
      <c r="A338" s="7" t="s">
        <v>87</v>
      </c>
      <c r="B338" s="7">
        <v>10</v>
      </c>
      <c r="C338" s="7" t="s">
        <v>199</v>
      </c>
      <c r="D338" s="7"/>
      <c r="E338" s="7" t="s">
        <v>185</v>
      </c>
      <c r="F338" s="8" t="e">
        <f t="shared" ref="F338:L338" si="44">+F47+F144+F241</f>
        <v>#REF!</v>
      </c>
      <c r="G338" s="8" t="e">
        <f t="shared" si="44"/>
        <v>#REF!</v>
      </c>
      <c r="H338" s="8" t="e">
        <f t="shared" si="44"/>
        <v>#REF!</v>
      </c>
      <c r="I338" s="8" t="e">
        <f t="shared" si="44"/>
        <v>#REF!</v>
      </c>
      <c r="J338" s="8" t="e">
        <f t="shared" si="44"/>
        <v>#REF!</v>
      </c>
      <c r="K338" s="8" t="e">
        <f t="shared" si="44"/>
        <v>#REF!</v>
      </c>
      <c r="L338" s="8" t="e">
        <f t="shared" si="44"/>
        <v>#REF!</v>
      </c>
    </row>
    <row r="339" spans="1:12" x14ac:dyDescent="0.25">
      <c r="A339" s="7" t="s">
        <v>89</v>
      </c>
      <c r="B339" s="7">
        <v>11</v>
      </c>
      <c r="C339" s="7" t="s">
        <v>200</v>
      </c>
      <c r="D339" s="7"/>
      <c r="E339" s="7" t="s">
        <v>183</v>
      </c>
      <c r="F339" s="8" t="e">
        <f t="shared" ref="F339:L339" si="45">+F48+F145+F242</f>
        <v>#REF!</v>
      </c>
      <c r="G339" s="8" t="e">
        <f t="shared" si="45"/>
        <v>#REF!</v>
      </c>
      <c r="H339" s="8" t="e">
        <f t="shared" si="45"/>
        <v>#REF!</v>
      </c>
      <c r="I339" s="8" t="e">
        <f t="shared" si="45"/>
        <v>#REF!</v>
      </c>
      <c r="J339" s="8" t="e">
        <f t="shared" si="45"/>
        <v>#REF!</v>
      </c>
      <c r="K339" s="8" t="e">
        <f t="shared" si="45"/>
        <v>#REF!</v>
      </c>
      <c r="L339" s="8" t="e">
        <f t="shared" si="45"/>
        <v>#REF!</v>
      </c>
    </row>
    <row r="340" spans="1:12" x14ac:dyDescent="0.25">
      <c r="A340" s="7" t="s">
        <v>89</v>
      </c>
      <c r="B340" s="7">
        <v>16</v>
      </c>
      <c r="C340" s="7" t="s">
        <v>200</v>
      </c>
      <c r="D340" s="7"/>
      <c r="E340" s="7" t="s">
        <v>184</v>
      </c>
      <c r="F340" s="8" t="e">
        <f t="shared" ref="F340:L340" si="46">+F49+F146+F243</f>
        <v>#REF!</v>
      </c>
      <c r="G340" s="8" t="e">
        <f t="shared" si="46"/>
        <v>#REF!</v>
      </c>
      <c r="H340" s="8" t="e">
        <f t="shared" si="46"/>
        <v>#REF!</v>
      </c>
      <c r="I340" s="8" t="e">
        <f t="shared" si="46"/>
        <v>#REF!</v>
      </c>
      <c r="J340" s="8" t="e">
        <f t="shared" si="46"/>
        <v>#REF!</v>
      </c>
      <c r="K340" s="8" t="e">
        <f t="shared" si="46"/>
        <v>#REF!</v>
      </c>
      <c r="L340" s="8" t="e">
        <f t="shared" si="46"/>
        <v>#REF!</v>
      </c>
    </row>
    <row r="341" spans="1:12" x14ac:dyDescent="0.25">
      <c r="A341" s="7" t="s">
        <v>89</v>
      </c>
      <c r="B341" s="7">
        <v>10</v>
      </c>
      <c r="C341" s="7" t="s">
        <v>200</v>
      </c>
      <c r="D341" s="7"/>
      <c r="E341" s="7" t="s">
        <v>185</v>
      </c>
      <c r="F341" s="8" t="e">
        <f t="shared" ref="F341:L341" si="47">+F50+F147+F244</f>
        <v>#REF!</v>
      </c>
      <c r="G341" s="8" t="e">
        <f t="shared" si="47"/>
        <v>#REF!</v>
      </c>
      <c r="H341" s="8" t="e">
        <f t="shared" si="47"/>
        <v>#REF!</v>
      </c>
      <c r="I341" s="8" t="e">
        <f t="shared" si="47"/>
        <v>#REF!</v>
      </c>
      <c r="J341" s="8" t="e">
        <f t="shared" si="47"/>
        <v>#REF!</v>
      </c>
      <c r="K341" s="8" t="e">
        <f t="shared" si="47"/>
        <v>#REF!</v>
      </c>
      <c r="L341" s="8" t="e">
        <f t="shared" si="47"/>
        <v>#REF!</v>
      </c>
    </row>
    <row r="342" spans="1:12" x14ac:dyDescent="0.25">
      <c r="A342" s="7" t="s">
        <v>91</v>
      </c>
      <c r="B342" s="7">
        <v>11</v>
      </c>
      <c r="C342" s="7" t="s">
        <v>201</v>
      </c>
      <c r="D342" s="7"/>
      <c r="E342" s="7" t="s">
        <v>183</v>
      </c>
      <c r="F342" s="8" t="e">
        <f t="shared" ref="F342:L342" si="48">+F51+F148+F245</f>
        <v>#REF!</v>
      </c>
      <c r="G342" s="8" t="e">
        <f t="shared" si="48"/>
        <v>#REF!</v>
      </c>
      <c r="H342" s="8" t="e">
        <f t="shared" si="48"/>
        <v>#REF!</v>
      </c>
      <c r="I342" s="8" t="e">
        <f t="shared" si="48"/>
        <v>#REF!</v>
      </c>
      <c r="J342" s="8" t="e">
        <f t="shared" si="48"/>
        <v>#REF!</v>
      </c>
      <c r="K342" s="8" t="e">
        <f t="shared" si="48"/>
        <v>#REF!</v>
      </c>
      <c r="L342" s="8" t="e">
        <f t="shared" si="48"/>
        <v>#REF!</v>
      </c>
    </row>
    <row r="343" spans="1:12" x14ac:dyDescent="0.25">
      <c r="A343" s="7" t="s">
        <v>91</v>
      </c>
      <c r="B343" s="7">
        <v>16</v>
      </c>
      <c r="C343" s="7" t="s">
        <v>201</v>
      </c>
      <c r="D343" s="7"/>
      <c r="E343" s="7" t="s">
        <v>184</v>
      </c>
      <c r="F343" s="8" t="e">
        <f t="shared" ref="F343:L343" si="49">+F52+F149+F246</f>
        <v>#REF!</v>
      </c>
      <c r="G343" s="8" t="e">
        <f t="shared" si="49"/>
        <v>#REF!</v>
      </c>
      <c r="H343" s="8" t="e">
        <f t="shared" si="49"/>
        <v>#REF!</v>
      </c>
      <c r="I343" s="8" t="e">
        <f t="shared" si="49"/>
        <v>#REF!</v>
      </c>
      <c r="J343" s="8" t="e">
        <f t="shared" si="49"/>
        <v>#REF!</v>
      </c>
      <c r="K343" s="8" t="e">
        <f t="shared" si="49"/>
        <v>#REF!</v>
      </c>
      <c r="L343" s="8" t="e">
        <f t="shared" si="49"/>
        <v>#REF!</v>
      </c>
    </row>
    <row r="344" spans="1:12" x14ac:dyDescent="0.25">
      <c r="A344" s="7" t="s">
        <v>91</v>
      </c>
      <c r="B344" s="7">
        <v>10</v>
      </c>
      <c r="C344" s="7" t="s">
        <v>201</v>
      </c>
      <c r="D344" s="7"/>
      <c r="E344" s="7" t="s">
        <v>185</v>
      </c>
      <c r="F344" s="8" t="e">
        <f t="shared" ref="F344:L344" si="50">+F53+F150+F247</f>
        <v>#REF!</v>
      </c>
      <c r="G344" s="8" t="e">
        <f t="shared" si="50"/>
        <v>#REF!</v>
      </c>
      <c r="H344" s="8" t="e">
        <f t="shared" si="50"/>
        <v>#REF!</v>
      </c>
      <c r="I344" s="8" t="e">
        <f t="shared" si="50"/>
        <v>#REF!</v>
      </c>
      <c r="J344" s="8" t="e">
        <f t="shared" si="50"/>
        <v>#REF!</v>
      </c>
      <c r="K344" s="8" t="e">
        <f t="shared" si="50"/>
        <v>#REF!</v>
      </c>
      <c r="L344" s="8" t="e">
        <f t="shared" si="50"/>
        <v>#REF!</v>
      </c>
    </row>
    <row r="345" spans="1:12" x14ac:dyDescent="0.25">
      <c r="A345" s="7" t="s">
        <v>93</v>
      </c>
      <c r="B345" s="7">
        <v>11</v>
      </c>
      <c r="C345" s="7" t="s">
        <v>202</v>
      </c>
      <c r="D345" s="7"/>
      <c r="E345" s="7" t="s">
        <v>183</v>
      </c>
      <c r="F345" s="8" t="e">
        <f t="shared" ref="F345:L345" si="51">+F54+F151+F248</f>
        <v>#REF!</v>
      </c>
      <c r="G345" s="8" t="e">
        <f t="shared" si="51"/>
        <v>#REF!</v>
      </c>
      <c r="H345" s="8" t="e">
        <f t="shared" si="51"/>
        <v>#REF!</v>
      </c>
      <c r="I345" s="8" t="e">
        <f t="shared" si="51"/>
        <v>#REF!</v>
      </c>
      <c r="J345" s="8" t="e">
        <f t="shared" si="51"/>
        <v>#REF!</v>
      </c>
      <c r="K345" s="8" t="e">
        <f t="shared" si="51"/>
        <v>#REF!</v>
      </c>
      <c r="L345" s="8" t="e">
        <f t="shared" si="51"/>
        <v>#REF!</v>
      </c>
    </row>
    <row r="346" spans="1:12" x14ac:dyDescent="0.25">
      <c r="A346" s="7" t="s">
        <v>93</v>
      </c>
      <c r="B346" s="7">
        <v>16</v>
      </c>
      <c r="C346" s="7" t="s">
        <v>202</v>
      </c>
      <c r="D346" s="7"/>
      <c r="E346" s="7" t="s">
        <v>184</v>
      </c>
      <c r="F346" s="8" t="e">
        <f t="shared" ref="F346:L346" si="52">+F55+F152+F249</f>
        <v>#REF!</v>
      </c>
      <c r="G346" s="8" t="e">
        <f t="shared" si="52"/>
        <v>#REF!</v>
      </c>
      <c r="H346" s="8" t="e">
        <f t="shared" si="52"/>
        <v>#REF!</v>
      </c>
      <c r="I346" s="8" t="e">
        <f t="shared" si="52"/>
        <v>#REF!</v>
      </c>
      <c r="J346" s="8" t="e">
        <f t="shared" si="52"/>
        <v>#REF!</v>
      </c>
      <c r="K346" s="8" t="e">
        <f t="shared" si="52"/>
        <v>#REF!</v>
      </c>
      <c r="L346" s="8" t="e">
        <f t="shared" si="52"/>
        <v>#REF!</v>
      </c>
    </row>
    <row r="347" spans="1:12" x14ac:dyDescent="0.25">
      <c r="A347" s="7" t="s">
        <v>93</v>
      </c>
      <c r="B347" s="7">
        <v>10</v>
      </c>
      <c r="C347" s="7" t="s">
        <v>202</v>
      </c>
      <c r="D347" s="7"/>
      <c r="E347" s="7" t="s">
        <v>185</v>
      </c>
      <c r="F347" s="8" t="e">
        <f t="shared" ref="F347:L347" si="53">+F56+F153+F250</f>
        <v>#REF!</v>
      </c>
      <c r="G347" s="8" t="e">
        <f t="shared" si="53"/>
        <v>#REF!</v>
      </c>
      <c r="H347" s="8" t="e">
        <f t="shared" si="53"/>
        <v>#REF!</v>
      </c>
      <c r="I347" s="8" t="e">
        <f t="shared" si="53"/>
        <v>#REF!</v>
      </c>
      <c r="J347" s="8" t="e">
        <f t="shared" si="53"/>
        <v>#REF!</v>
      </c>
      <c r="K347" s="8" t="e">
        <f t="shared" si="53"/>
        <v>#REF!</v>
      </c>
      <c r="L347" s="8" t="e">
        <f t="shared" si="53"/>
        <v>#REF!</v>
      </c>
    </row>
    <row r="348" spans="1:12" x14ac:dyDescent="0.25">
      <c r="A348" s="7" t="s">
        <v>95</v>
      </c>
      <c r="B348" s="7">
        <v>11</v>
      </c>
      <c r="C348" s="7" t="s">
        <v>203</v>
      </c>
      <c r="D348" s="7"/>
      <c r="E348" s="7" t="s">
        <v>183</v>
      </c>
      <c r="F348" s="8" t="e">
        <f t="shared" ref="F348:L348" si="54">+F57+F154+F251</f>
        <v>#REF!</v>
      </c>
      <c r="G348" s="8" t="e">
        <f t="shared" si="54"/>
        <v>#REF!</v>
      </c>
      <c r="H348" s="8" t="e">
        <f t="shared" si="54"/>
        <v>#REF!</v>
      </c>
      <c r="I348" s="8" t="e">
        <f t="shared" si="54"/>
        <v>#REF!</v>
      </c>
      <c r="J348" s="8" t="e">
        <f t="shared" si="54"/>
        <v>#REF!</v>
      </c>
      <c r="K348" s="8" t="e">
        <f t="shared" si="54"/>
        <v>#REF!</v>
      </c>
      <c r="L348" s="8" t="e">
        <f t="shared" si="54"/>
        <v>#REF!</v>
      </c>
    </row>
    <row r="349" spans="1:12" x14ac:dyDescent="0.25">
      <c r="A349" s="7" t="s">
        <v>95</v>
      </c>
      <c r="B349" s="7">
        <v>16</v>
      </c>
      <c r="C349" s="7" t="s">
        <v>203</v>
      </c>
      <c r="D349" s="7"/>
      <c r="E349" s="7" t="s">
        <v>184</v>
      </c>
      <c r="F349" s="8" t="e">
        <f t="shared" ref="F349:L349" si="55">+F58+F155+F252</f>
        <v>#REF!</v>
      </c>
      <c r="G349" s="8" t="e">
        <f t="shared" si="55"/>
        <v>#REF!</v>
      </c>
      <c r="H349" s="8" t="e">
        <f t="shared" si="55"/>
        <v>#REF!</v>
      </c>
      <c r="I349" s="8" t="e">
        <f t="shared" si="55"/>
        <v>#REF!</v>
      </c>
      <c r="J349" s="8" t="e">
        <f t="shared" si="55"/>
        <v>#REF!</v>
      </c>
      <c r="K349" s="8" t="e">
        <f t="shared" si="55"/>
        <v>#REF!</v>
      </c>
      <c r="L349" s="8" t="e">
        <f t="shared" si="55"/>
        <v>#REF!</v>
      </c>
    </row>
    <row r="350" spans="1:12" x14ac:dyDescent="0.25">
      <c r="A350" s="7" t="s">
        <v>95</v>
      </c>
      <c r="B350" s="7">
        <v>10</v>
      </c>
      <c r="C350" s="7" t="s">
        <v>203</v>
      </c>
      <c r="D350" s="7"/>
      <c r="E350" s="7" t="s">
        <v>185</v>
      </c>
      <c r="F350" s="8" t="e">
        <f t="shared" ref="F350:L350" si="56">+F59+F156+F253</f>
        <v>#REF!</v>
      </c>
      <c r="G350" s="8" t="e">
        <f t="shared" si="56"/>
        <v>#REF!</v>
      </c>
      <c r="H350" s="8" t="e">
        <f t="shared" si="56"/>
        <v>#REF!</v>
      </c>
      <c r="I350" s="8" t="e">
        <f t="shared" si="56"/>
        <v>#REF!</v>
      </c>
      <c r="J350" s="8" t="e">
        <f t="shared" si="56"/>
        <v>#REF!</v>
      </c>
      <c r="K350" s="8" t="e">
        <f t="shared" si="56"/>
        <v>#REF!</v>
      </c>
      <c r="L350" s="8" t="e">
        <f t="shared" si="56"/>
        <v>#REF!</v>
      </c>
    </row>
    <row r="351" spans="1:12" x14ac:dyDescent="0.25">
      <c r="A351" s="7" t="s">
        <v>97</v>
      </c>
      <c r="B351" s="7">
        <v>11</v>
      </c>
      <c r="C351" s="7" t="s">
        <v>204</v>
      </c>
      <c r="D351" s="7"/>
      <c r="E351" s="7" t="s">
        <v>183</v>
      </c>
      <c r="F351" s="8" t="e">
        <f t="shared" ref="F351:L351" si="57">+F60+F157+F254</f>
        <v>#REF!</v>
      </c>
      <c r="G351" s="8" t="e">
        <f t="shared" si="57"/>
        <v>#REF!</v>
      </c>
      <c r="H351" s="8" t="e">
        <f t="shared" si="57"/>
        <v>#REF!</v>
      </c>
      <c r="I351" s="8" t="e">
        <f t="shared" si="57"/>
        <v>#REF!</v>
      </c>
      <c r="J351" s="8" t="e">
        <f t="shared" si="57"/>
        <v>#REF!</v>
      </c>
      <c r="K351" s="8" t="e">
        <f t="shared" si="57"/>
        <v>#REF!</v>
      </c>
      <c r="L351" s="8" t="e">
        <f t="shared" si="57"/>
        <v>#REF!</v>
      </c>
    </row>
    <row r="352" spans="1:12" x14ac:dyDescent="0.25">
      <c r="A352" s="7" t="s">
        <v>97</v>
      </c>
      <c r="B352" s="7">
        <v>16</v>
      </c>
      <c r="C352" s="7" t="s">
        <v>204</v>
      </c>
      <c r="D352" s="7"/>
      <c r="E352" s="7" t="s">
        <v>184</v>
      </c>
      <c r="F352" s="8" t="e">
        <f t="shared" ref="F352:L352" si="58">+F61+F158+F255</f>
        <v>#REF!</v>
      </c>
      <c r="G352" s="8" t="e">
        <f t="shared" si="58"/>
        <v>#REF!</v>
      </c>
      <c r="H352" s="8" t="e">
        <f t="shared" si="58"/>
        <v>#REF!</v>
      </c>
      <c r="I352" s="8" t="e">
        <f t="shared" si="58"/>
        <v>#REF!</v>
      </c>
      <c r="J352" s="8" t="e">
        <f t="shared" si="58"/>
        <v>#REF!</v>
      </c>
      <c r="K352" s="8" t="e">
        <f t="shared" si="58"/>
        <v>#REF!</v>
      </c>
      <c r="L352" s="8" t="e">
        <f t="shared" si="58"/>
        <v>#REF!</v>
      </c>
    </row>
    <row r="353" spans="1:12" x14ac:dyDescent="0.25">
      <c r="A353" s="7" t="s">
        <v>97</v>
      </c>
      <c r="B353" s="7">
        <v>10</v>
      </c>
      <c r="C353" s="7" t="s">
        <v>204</v>
      </c>
      <c r="D353" s="7"/>
      <c r="E353" s="7" t="s">
        <v>185</v>
      </c>
      <c r="F353" s="8" t="e">
        <f t="shared" ref="F353:L353" si="59">+F62+F159+F256</f>
        <v>#REF!</v>
      </c>
      <c r="G353" s="8" t="e">
        <f t="shared" si="59"/>
        <v>#REF!</v>
      </c>
      <c r="H353" s="8" t="e">
        <f t="shared" si="59"/>
        <v>#REF!</v>
      </c>
      <c r="I353" s="8" t="e">
        <f t="shared" si="59"/>
        <v>#REF!</v>
      </c>
      <c r="J353" s="8" t="e">
        <f t="shared" si="59"/>
        <v>#REF!</v>
      </c>
      <c r="K353" s="8" t="e">
        <f t="shared" si="59"/>
        <v>#REF!</v>
      </c>
      <c r="L353" s="8" t="e">
        <f t="shared" si="59"/>
        <v>#REF!</v>
      </c>
    </row>
    <row r="354" spans="1:12" x14ac:dyDescent="0.25">
      <c r="A354" s="7" t="s">
        <v>99</v>
      </c>
      <c r="B354" s="7">
        <v>11</v>
      </c>
      <c r="C354" s="7" t="s">
        <v>205</v>
      </c>
      <c r="D354" s="7"/>
      <c r="E354" s="7" t="s">
        <v>183</v>
      </c>
      <c r="F354" s="8" t="e">
        <f t="shared" ref="F354:L354" si="60">+F63+F160+F257</f>
        <v>#REF!</v>
      </c>
      <c r="G354" s="8" t="e">
        <f t="shared" si="60"/>
        <v>#REF!</v>
      </c>
      <c r="H354" s="8" t="e">
        <f t="shared" si="60"/>
        <v>#REF!</v>
      </c>
      <c r="I354" s="8" t="e">
        <f t="shared" si="60"/>
        <v>#REF!</v>
      </c>
      <c r="J354" s="8" t="e">
        <f t="shared" si="60"/>
        <v>#REF!</v>
      </c>
      <c r="K354" s="8" t="e">
        <f t="shared" si="60"/>
        <v>#REF!</v>
      </c>
      <c r="L354" s="8" t="e">
        <f t="shared" si="60"/>
        <v>#REF!</v>
      </c>
    </row>
    <row r="355" spans="1:12" x14ac:dyDescent="0.25">
      <c r="A355" s="7" t="s">
        <v>99</v>
      </c>
      <c r="B355" s="7">
        <v>16</v>
      </c>
      <c r="C355" s="7" t="s">
        <v>205</v>
      </c>
      <c r="D355" s="7"/>
      <c r="E355" s="7" t="s">
        <v>184</v>
      </c>
      <c r="F355" s="8" t="e">
        <f t="shared" ref="F355:L355" si="61">+F64+F161+F258</f>
        <v>#REF!</v>
      </c>
      <c r="G355" s="8" t="e">
        <f t="shared" si="61"/>
        <v>#REF!</v>
      </c>
      <c r="H355" s="8" t="e">
        <f t="shared" si="61"/>
        <v>#REF!</v>
      </c>
      <c r="I355" s="8" t="e">
        <f t="shared" si="61"/>
        <v>#REF!</v>
      </c>
      <c r="J355" s="8" t="e">
        <f t="shared" si="61"/>
        <v>#REF!</v>
      </c>
      <c r="K355" s="8" t="e">
        <f t="shared" si="61"/>
        <v>#REF!</v>
      </c>
      <c r="L355" s="8" t="e">
        <f t="shared" si="61"/>
        <v>#REF!</v>
      </c>
    </row>
    <row r="356" spans="1:12" x14ac:dyDescent="0.25">
      <c r="A356" s="7" t="s">
        <v>99</v>
      </c>
      <c r="B356" s="7">
        <v>10</v>
      </c>
      <c r="C356" s="7" t="s">
        <v>205</v>
      </c>
      <c r="D356" s="7"/>
      <c r="E356" s="7" t="s">
        <v>185</v>
      </c>
      <c r="F356" s="8" t="e">
        <f t="shared" ref="F356:L356" si="62">+F65+F162+F259</f>
        <v>#REF!</v>
      </c>
      <c r="G356" s="8" t="e">
        <f t="shared" si="62"/>
        <v>#REF!</v>
      </c>
      <c r="H356" s="8" t="e">
        <f t="shared" si="62"/>
        <v>#REF!</v>
      </c>
      <c r="I356" s="8" t="e">
        <f t="shared" si="62"/>
        <v>#REF!</v>
      </c>
      <c r="J356" s="8" t="e">
        <f t="shared" si="62"/>
        <v>#REF!</v>
      </c>
      <c r="K356" s="8" t="e">
        <f t="shared" si="62"/>
        <v>#REF!</v>
      </c>
      <c r="L356" s="8" t="e">
        <f t="shared" si="62"/>
        <v>#REF!</v>
      </c>
    </row>
    <row r="357" spans="1:12" x14ac:dyDescent="0.25">
      <c r="A357" s="7" t="s">
        <v>101</v>
      </c>
      <c r="B357" s="7">
        <v>11</v>
      </c>
      <c r="C357" s="7" t="s">
        <v>206</v>
      </c>
      <c r="D357" s="7"/>
      <c r="E357" s="7" t="s">
        <v>183</v>
      </c>
      <c r="F357" s="8" t="e">
        <f t="shared" ref="F357:L357" si="63">+F66+F163+F260</f>
        <v>#REF!</v>
      </c>
      <c r="G357" s="8" t="e">
        <f t="shared" si="63"/>
        <v>#REF!</v>
      </c>
      <c r="H357" s="8" t="e">
        <f t="shared" si="63"/>
        <v>#REF!</v>
      </c>
      <c r="I357" s="8" t="e">
        <f t="shared" si="63"/>
        <v>#REF!</v>
      </c>
      <c r="J357" s="8" t="e">
        <f t="shared" si="63"/>
        <v>#REF!</v>
      </c>
      <c r="K357" s="8" t="e">
        <f t="shared" si="63"/>
        <v>#REF!</v>
      </c>
      <c r="L357" s="8" t="e">
        <f t="shared" si="63"/>
        <v>#REF!</v>
      </c>
    </row>
    <row r="358" spans="1:12" x14ac:dyDescent="0.25">
      <c r="A358" s="7" t="s">
        <v>101</v>
      </c>
      <c r="B358" s="7">
        <v>16</v>
      </c>
      <c r="C358" s="7" t="s">
        <v>206</v>
      </c>
      <c r="D358" s="7"/>
      <c r="E358" s="7" t="s">
        <v>184</v>
      </c>
      <c r="F358" s="8" t="e">
        <f t="shared" ref="F358:L358" si="64">+F67+F164+F261</f>
        <v>#REF!</v>
      </c>
      <c r="G358" s="8" t="e">
        <f t="shared" si="64"/>
        <v>#REF!</v>
      </c>
      <c r="H358" s="8" t="e">
        <f t="shared" si="64"/>
        <v>#REF!</v>
      </c>
      <c r="I358" s="8" t="e">
        <f t="shared" si="64"/>
        <v>#REF!</v>
      </c>
      <c r="J358" s="8" t="e">
        <f t="shared" si="64"/>
        <v>#REF!</v>
      </c>
      <c r="K358" s="8" t="e">
        <f t="shared" si="64"/>
        <v>#REF!</v>
      </c>
      <c r="L358" s="8" t="e">
        <f t="shared" si="64"/>
        <v>#REF!</v>
      </c>
    </row>
    <row r="359" spans="1:12" x14ac:dyDescent="0.25">
      <c r="A359" s="7" t="s">
        <v>101</v>
      </c>
      <c r="B359" s="7">
        <v>10</v>
      </c>
      <c r="C359" s="7" t="s">
        <v>206</v>
      </c>
      <c r="D359" s="7"/>
      <c r="E359" s="7" t="s">
        <v>185</v>
      </c>
      <c r="F359" s="8" t="e">
        <f t="shared" ref="F359:L359" si="65">+F68+F165+F262</f>
        <v>#REF!</v>
      </c>
      <c r="G359" s="8" t="e">
        <f t="shared" si="65"/>
        <v>#REF!</v>
      </c>
      <c r="H359" s="8" t="e">
        <f t="shared" si="65"/>
        <v>#REF!</v>
      </c>
      <c r="I359" s="8" t="e">
        <f t="shared" si="65"/>
        <v>#REF!</v>
      </c>
      <c r="J359" s="8" t="e">
        <f t="shared" si="65"/>
        <v>#REF!</v>
      </c>
      <c r="K359" s="8" t="e">
        <f t="shared" si="65"/>
        <v>#REF!</v>
      </c>
      <c r="L359" s="8" t="e">
        <f t="shared" si="65"/>
        <v>#REF!</v>
      </c>
    </row>
    <row r="360" spans="1:12" x14ac:dyDescent="0.25">
      <c r="A360" s="7" t="s">
        <v>103</v>
      </c>
      <c r="B360" s="7">
        <v>11</v>
      </c>
      <c r="C360" s="7" t="s">
        <v>207</v>
      </c>
      <c r="D360" s="7"/>
      <c r="E360" s="7" t="s">
        <v>183</v>
      </c>
      <c r="F360" s="8" t="e">
        <f t="shared" ref="F360:L360" si="66">+F69+F166+F263</f>
        <v>#REF!</v>
      </c>
      <c r="G360" s="8" t="e">
        <f t="shared" si="66"/>
        <v>#REF!</v>
      </c>
      <c r="H360" s="8" t="e">
        <f t="shared" si="66"/>
        <v>#REF!</v>
      </c>
      <c r="I360" s="8" t="e">
        <f t="shared" si="66"/>
        <v>#REF!</v>
      </c>
      <c r="J360" s="8" t="e">
        <f t="shared" si="66"/>
        <v>#REF!</v>
      </c>
      <c r="K360" s="8" t="e">
        <f t="shared" si="66"/>
        <v>#REF!</v>
      </c>
      <c r="L360" s="8" t="e">
        <f t="shared" si="66"/>
        <v>#REF!</v>
      </c>
    </row>
    <row r="361" spans="1:12" x14ac:dyDescent="0.25">
      <c r="A361" s="7" t="s">
        <v>103</v>
      </c>
      <c r="B361" s="7">
        <v>16</v>
      </c>
      <c r="C361" s="7" t="s">
        <v>207</v>
      </c>
      <c r="D361" s="7"/>
      <c r="E361" s="7" t="s">
        <v>184</v>
      </c>
      <c r="F361" s="8" t="e">
        <f t="shared" ref="F361:L361" si="67">+F70+F167+F264</f>
        <v>#REF!</v>
      </c>
      <c r="G361" s="8" t="e">
        <f t="shared" si="67"/>
        <v>#REF!</v>
      </c>
      <c r="H361" s="8" t="e">
        <f t="shared" si="67"/>
        <v>#REF!</v>
      </c>
      <c r="I361" s="8" t="e">
        <f t="shared" si="67"/>
        <v>#REF!</v>
      </c>
      <c r="J361" s="8" t="e">
        <f t="shared" si="67"/>
        <v>#REF!</v>
      </c>
      <c r="K361" s="8" t="e">
        <f t="shared" si="67"/>
        <v>#REF!</v>
      </c>
      <c r="L361" s="8" t="e">
        <f t="shared" si="67"/>
        <v>#REF!</v>
      </c>
    </row>
    <row r="362" spans="1:12" x14ac:dyDescent="0.25">
      <c r="A362" s="7" t="s">
        <v>103</v>
      </c>
      <c r="B362" s="7">
        <v>10</v>
      </c>
      <c r="C362" s="7" t="s">
        <v>207</v>
      </c>
      <c r="D362" s="7"/>
      <c r="E362" s="7" t="s">
        <v>185</v>
      </c>
      <c r="F362" s="8" t="e">
        <f t="shared" ref="F362:L362" si="68">+F71+F168+F265</f>
        <v>#REF!</v>
      </c>
      <c r="G362" s="8" t="e">
        <f t="shared" si="68"/>
        <v>#REF!</v>
      </c>
      <c r="H362" s="8" t="e">
        <f t="shared" si="68"/>
        <v>#REF!</v>
      </c>
      <c r="I362" s="8" t="e">
        <f t="shared" si="68"/>
        <v>#REF!</v>
      </c>
      <c r="J362" s="8" t="e">
        <f t="shared" si="68"/>
        <v>#REF!</v>
      </c>
      <c r="K362" s="8" t="e">
        <f t="shared" si="68"/>
        <v>#REF!</v>
      </c>
      <c r="L362" s="8" t="e">
        <f t="shared" si="68"/>
        <v>#REF!</v>
      </c>
    </row>
    <row r="363" spans="1:12" x14ac:dyDescent="0.25">
      <c r="A363" s="7" t="s">
        <v>105</v>
      </c>
      <c r="B363" s="7">
        <v>11</v>
      </c>
      <c r="C363" s="7" t="s">
        <v>208</v>
      </c>
      <c r="D363" s="7"/>
      <c r="E363" s="7" t="s">
        <v>183</v>
      </c>
      <c r="F363" s="8" t="e">
        <f t="shared" ref="F363:L363" si="69">+F72+F169+F266</f>
        <v>#REF!</v>
      </c>
      <c r="G363" s="8" t="e">
        <f t="shared" si="69"/>
        <v>#REF!</v>
      </c>
      <c r="H363" s="8" t="e">
        <f t="shared" si="69"/>
        <v>#REF!</v>
      </c>
      <c r="I363" s="8" t="e">
        <f t="shared" si="69"/>
        <v>#REF!</v>
      </c>
      <c r="J363" s="8" t="e">
        <f t="shared" si="69"/>
        <v>#REF!</v>
      </c>
      <c r="K363" s="8" t="e">
        <f t="shared" si="69"/>
        <v>#REF!</v>
      </c>
      <c r="L363" s="8" t="e">
        <f t="shared" si="69"/>
        <v>#REF!</v>
      </c>
    </row>
    <row r="364" spans="1:12" x14ac:dyDescent="0.25">
      <c r="A364" s="7" t="s">
        <v>105</v>
      </c>
      <c r="B364" s="7">
        <v>16</v>
      </c>
      <c r="C364" s="7" t="s">
        <v>208</v>
      </c>
      <c r="D364" s="7"/>
      <c r="E364" s="7" t="s">
        <v>184</v>
      </c>
      <c r="F364" s="8" t="e">
        <f t="shared" ref="F364:L364" si="70">+F73+F170+F267</f>
        <v>#REF!</v>
      </c>
      <c r="G364" s="8" t="e">
        <f t="shared" si="70"/>
        <v>#REF!</v>
      </c>
      <c r="H364" s="8" t="e">
        <f t="shared" si="70"/>
        <v>#REF!</v>
      </c>
      <c r="I364" s="8" t="e">
        <f t="shared" si="70"/>
        <v>#REF!</v>
      </c>
      <c r="J364" s="8" t="e">
        <f t="shared" si="70"/>
        <v>#REF!</v>
      </c>
      <c r="K364" s="8" t="e">
        <f t="shared" si="70"/>
        <v>#REF!</v>
      </c>
      <c r="L364" s="8" t="e">
        <f t="shared" si="70"/>
        <v>#REF!</v>
      </c>
    </row>
    <row r="365" spans="1:12" x14ac:dyDescent="0.25">
      <c r="A365" s="7" t="s">
        <v>105</v>
      </c>
      <c r="B365" s="7">
        <v>10</v>
      </c>
      <c r="C365" s="7" t="s">
        <v>208</v>
      </c>
      <c r="D365" s="7"/>
      <c r="E365" s="7" t="s">
        <v>185</v>
      </c>
      <c r="F365" s="8" t="e">
        <f t="shared" ref="F365:L365" si="71">+F74+F171+F268</f>
        <v>#REF!</v>
      </c>
      <c r="G365" s="8" t="e">
        <f t="shared" si="71"/>
        <v>#REF!</v>
      </c>
      <c r="H365" s="8" t="e">
        <f t="shared" si="71"/>
        <v>#REF!</v>
      </c>
      <c r="I365" s="8" t="e">
        <f t="shared" si="71"/>
        <v>#REF!</v>
      </c>
      <c r="J365" s="8" t="e">
        <f t="shared" si="71"/>
        <v>#REF!</v>
      </c>
      <c r="K365" s="8" t="e">
        <f t="shared" si="71"/>
        <v>#REF!</v>
      </c>
      <c r="L365" s="8" t="e">
        <f t="shared" si="71"/>
        <v>#REF!</v>
      </c>
    </row>
    <row r="366" spans="1:12" x14ac:dyDescent="0.25">
      <c r="A366" s="7" t="s">
        <v>107</v>
      </c>
      <c r="B366" s="7">
        <v>11</v>
      </c>
      <c r="C366" s="7" t="s">
        <v>209</v>
      </c>
      <c r="D366" s="7"/>
      <c r="E366" s="7" t="s">
        <v>183</v>
      </c>
      <c r="F366" s="8" t="e">
        <f t="shared" ref="F366:L366" si="72">+F75+F172+F269</f>
        <v>#REF!</v>
      </c>
      <c r="G366" s="8" t="e">
        <f t="shared" si="72"/>
        <v>#REF!</v>
      </c>
      <c r="H366" s="8" t="e">
        <f t="shared" si="72"/>
        <v>#REF!</v>
      </c>
      <c r="I366" s="8" t="e">
        <f t="shared" si="72"/>
        <v>#REF!</v>
      </c>
      <c r="J366" s="8" t="e">
        <f t="shared" si="72"/>
        <v>#REF!</v>
      </c>
      <c r="K366" s="8" t="e">
        <f t="shared" si="72"/>
        <v>#REF!</v>
      </c>
      <c r="L366" s="8" t="e">
        <f t="shared" si="72"/>
        <v>#REF!</v>
      </c>
    </row>
    <row r="367" spans="1:12" x14ac:dyDescent="0.25">
      <c r="A367" s="7" t="s">
        <v>107</v>
      </c>
      <c r="B367" s="7">
        <v>16</v>
      </c>
      <c r="C367" s="7" t="s">
        <v>209</v>
      </c>
      <c r="D367" s="7"/>
      <c r="E367" s="7" t="s">
        <v>184</v>
      </c>
      <c r="F367" s="8" t="e">
        <f t="shared" ref="F367:L367" si="73">+F76+F173+F270</f>
        <v>#REF!</v>
      </c>
      <c r="G367" s="8" t="e">
        <f t="shared" si="73"/>
        <v>#REF!</v>
      </c>
      <c r="H367" s="8" t="e">
        <f t="shared" si="73"/>
        <v>#REF!</v>
      </c>
      <c r="I367" s="8" t="e">
        <f t="shared" si="73"/>
        <v>#REF!</v>
      </c>
      <c r="J367" s="8" t="e">
        <f t="shared" si="73"/>
        <v>#REF!</v>
      </c>
      <c r="K367" s="8" t="e">
        <f t="shared" si="73"/>
        <v>#REF!</v>
      </c>
      <c r="L367" s="8" t="e">
        <f t="shared" si="73"/>
        <v>#REF!</v>
      </c>
    </row>
    <row r="368" spans="1:12" x14ac:dyDescent="0.25">
      <c r="A368" s="7" t="s">
        <v>107</v>
      </c>
      <c r="B368" s="7">
        <v>10</v>
      </c>
      <c r="C368" s="7" t="s">
        <v>209</v>
      </c>
      <c r="D368" s="7"/>
      <c r="E368" s="7" t="s">
        <v>185</v>
      </c>
      <c r="F368" s="8" t="e">
        <f t="shared" ref="F368:L368" si="74">+F77+F174+F271</f>
        <v>#REF!</v>
      </c>
      <c r="G368" s="8" t="e">
        <f t="shared" si="74"/>
        <v>#REF!</v>
      </c>
      <c r="H368" s="8" t="e">
        <f t="shared" si="74"/>
        <v>#REF!</v>
      </c>
      <c r="I368" s="8" t="e">
        <f t="shared" si="74"/>
        <v>#REF!</v>
      </c>
      <c r="J368" s="8" t="e">
        <f t="shared" si="74"/>
        <v>#REF!</v>
      </c>
      <c r="K368" s="8" t="e">
        <f t="shared" si="74"/>
        <v>#REF!</v>
      </c>
      <c r="L368" s="8" t="e">
        <f t="shared" si="74"/>
        <v>#REF!</v>
      </c>
    </row>
    <row r="369" spans="1:12" x14ac:dyDescent="0.25">
      <c r="A369" s="7" t="s">
        <v>109</v>
      </c>
      <c r="B369" s="7">
        <v>11</v>
      </c>
      <c r="C369" s="7" t="s">
        <v>210</v>
      </c>
      <c r="D369" s="7"/>
      <c r="E369" s="7" t="s">
        <v>183</v>
      </c>
      <c r="F369" s="8" t="e">
        <f t="shared" ref="F369:L369" si="75">+F78+F175+F272</f>
        <v>#REF!</v>
      </c>
      <c r="G369" s="8" t="e">
        <f t="shared" si="75"/>
        <v>#REF!</v>
      </c>
      <c r="H369" s="8" t="e">
        <f t="shared" si="75"/>
        <v>#REF!</v>
      </c>
      <c r="I369" s="8" t="e">
        <f t="shared" si="75"/>
        <v>#REF!</v>
      </c>
      <c r="J369" s="8" t="e">
        <f t="shared" si="75"/>
        <v>#REF!</v>
      </c>
      <c r="K369" s="8" t="e">
        <f t="shared" si="75"/>
        <v>#REF!</v>
      </c>
      <c r="L369" s="8" t="e">
        <f t="shared" si="75"/>
        <v>#REF!</v>
      </c>
    </row>
    <row r="370" spans="1:12" x14ac:dyDescent="0.25">
      <c r="A370" s="7" t="s">
        <v>109</v>
      </c>
      <c r="B370" s="7">
        <v>16</v>
      </c>
      <c r="C370" s="7" t="s">
        <v>210</v>
      </c>
      <c r="D370" s="7"/>
      <c r="E370" s="7" t="s">
        <v>184</v>
      </c>
      <c r="F370" s="8" t="e">
        <f t="shared" ref="F370:L370" si="76">+F79+F176+F273</f>
        <v>#REF!</v>
      </c>
      <c r="G370" s="8" t="e">
        <f t="shared" si="76"/>
        <v>#REF!</v>
      </c>
      <c r="H370" s="8" t="e">
        <f t="shared" si="76"/>
        <v>#REF!</v>
      </c>
      <c r="I370" s="8" t="e">
        <f t="shared" si="76"/>
        <v>#REF!</v>
      </c>
      <c r="J370" s="8" t="e">
        <f t="shared" si="76"/>
        <v>#REF!</v>
      </c>
      <c r="K370" s="8" t="e">
        <f t="shared" si="76"/>
        <v>#REF!</v>
      </c>
      <c r="L370" s="8" t="e">
        <f t="shared" si="76"/>
        <v>#REF!</v>
      </c>
    </row>
    <row r="371" spans="1:12" x14ac:dyDescent="0.25">
      <c r="A371" s="7" t="s">
        <v>109</v>
      </c>
      <c r="B371" s="7">
        <v>10</v>
      </c>
      <c r="C371" s="7" t="s">
        <v>210</v>
      </c>
      <c r="D371" s="7"/>
      <c r="E371" s="7" t="s">
        <v>185</v>
      </c>
      <c r="F371" s="8" t="e">
        <f t="shared" ref="F371:L371" si="77">+F80+F177+F274</f>
        <v>#REF!</v>
      </c>
      <c r="G371" s="8" t="e">
        <f t="shared" si="77"/>
        <v>#REF!</v>
      </c>
      <c r="H371" s="8" t="e">
        <f t="shared" si="77"/>
        <v>#REF!</v>
      </c>
      <c r="I371" s="8" t="e">
        <f t="shared" si="77"/>
        <v>#REF!</v>
      </c>
      <c r="J371" s="8" t="e">
        <f t="shared" si="77"/>
        <v>#REF!</v>
      </c>
      <c r="K371" s="8" t="e">
        <f t="shared" si="77"/>
        <v>#REF!</v>
      </c>
      <c r="L371" s="8" t="e">
        <f t="shared" si="77"/>
        <v>#REF!</v>
      </c>
    </row>
    <row r="372" spans="1:12" x14ac:dyDescent="0.25">
      <c r="A372" s="7" t="s">
        <v>111</v>
      </c>
      <c r="B372" s="7">
        <v>11</v>
      </c>
      <c r="C372" s="7" t="s">
        <v>211</v>
      </c>
      <c r="D372" s="7"/>
      <c r="E372" s="7" t="s">
        <v>183</v>
      </c>
      <c r="F372" s="8" t="e">
        <f t="shared" ref="F372:L372" si="78">+F81+F178+F275</f>
        <v>#REF!</v>
      </c>
      <c r="G372" s="8" t="e">
        <f t="shared" si="78"/>
        <v>#REF!</v>
      </c>
      <c r="H372" s="8" t="e">
        <f t="shared" si="78"/>
        <v>#REF!</v>
      </c>
      <c r="I372" s="8" t="e">
        <f t="shared" si="78"/>
        <v>#REF!</v>
      </c>
      <c r="J372" s="8" t="e">
        <f t="shared" si="78"/>
        <v>#REF!</v>
      </c>
      <c r="K372" s="8" t="e">
        <f t="shared" si="78"/>
        <v>#REF!</v>
      </c>
      <c r="L372" s="8" t="e">
        <f t="shared" si="78"/>
        <v>#REF!</v>
      </c>
    </row>
    <row r="373" spans="1:12" x14ac:dyDescent="0.25">
      <c r="A373" s="7" t="s">
        <v>111</v>
      </c>
      <c r="B373" s="7">
        <v>16</v>
      </c>
      <c r="C373" s="7" t="s">
        <v>211</v>
      </c>
      <c r="D373" s="7"/>
      <c r="E373" s="7" t="s">
        <v>184</v>
      </c>
      <c r="F373" s="8" t="e">
        <f t="shared" ref="F373:L373" si="79">+F82+F179+F276</f>
        <v>#REF!</v>
      </c>
      <c r="G373" s="8" t="e">
        <f t="shared" si="79"/>
        <v>#REF!</v>
      </c>
      <c r="H373" s="8" t="e">
        <f t="shared" si="79"/>
        <v>#REF!</v>
      </c>
      <c r="I373" s="8" t="e">
        <f t="shared" si="79"/>
        <v>#REF!</v>
      </c>
      <c r="J373" s="8" t="e">
        <f t="shared" si="79"/>
        <v>#REF!</v>
      </c>
      <c r="K373" s="8" t="e">
        <f t="shared" si="79"/>
        <v>#REF!</v>
      </c>
      <c r="L373" s="8" t="e">
        <f t="shared" si="79"/>
        <v>#REF!</v>
      </c>
    </row>
    <row r="374" spans="1:12" x14ac:dyDescent="0.25">
      <c r="A374" s="7" t="s">
        <v>111</v>
      </c>
      <c r="B374" s="7">
        <v>10</v>
      </c>
      <c r="C374" s="7" t="s">
        <v>211</v>
      </c>
      <c r="D374" s="7"/>
      <c r="E374" s="7" t="s">
        <v>185</v>
      </c>
      <c r="F374" s="8" t="e">
        <f t="shared" ref="F374:L374" si="80">+F83+F180+F277</f>
        <v>#REF!</v>
      </c>
      <c r="G374" s="8" t="e">
        <f t="shared" si="80"/>
        <v>#REF!</v>
      </c>
      <c r="H374" s="8" t="e">
        <f t="shared" si="80"/>
        <v>#REF!</v>
      </c>
      <c r="I374" s="8" t="e">
        <f t="shared" si="80"/>
        <v>#REF!</v>
      </c>
      <c r="J374" s="8" t="e">
        <f t="shared" si="80"/>
        <v>#REF!</v>
      </c>
      <c r="K374" s="8" t="e">
        <f t="shared" si="80"/>
        <v>#REF!</v>
      </c>
      <c r="L374" s="8" t="e">
        <f t="shared" si="80"/>
        <v>#REF!</v>
      </c>
    </row>
    <row r="375" spans="1:12" x14ac:dyDescent="0.25">
      <c r="A375" s="7" t="s">
        <v>113</v>
      </c>
      <c r="B375" s="7">
        <v>11</v>
      </c>
      <c r="C375" s="7" t="s">
        <v>212</v>
      </c>
      <c r="D375" s="7"/>
      <c r="E375" s="7" t="s">
        <v>183</v>
      </c>
      <c r="F375" s="8" t="e">
        <f t="shared" ref="F375:L375" si="81">+F84+F181+F278</f>
        <v>#REF!</v>
      </c>
      <c r="G375" s="8" t="e">
        <f t="shared" si="81"/>
        <v>#REF!</v>
      </c>
      <c r="H375" s="8" t="e">
        <f t="shared" si="81"/>
        <v>#REF!</v>
      </c>
      <c r="I375" s="8" t="e">
        <f t="shared" si="81"/>
        <v>#REF!</v>
      </c>
      <c r="J375" s="8" t="e">
        <f t="shared" si="81"/>
        <v>#REF!</v>
      </c>
      <c r="K375" s="8" t="e">
        <f t="shared" si="81"/>
        <v>#REF!</v>
      </c>
      <c r="L375" s="8" t="e">
        <f t="shared" si="81"/>
        <v>#REF!</v>
      </c>
    </row>
    <row r="376" spans="1:12" x14ac:dyDescent="0.25">
      <c r="A376" s="7" t="s">
        <v>113</v>
      </c>
      <c r="B376" s="7">
        <v>16</v>
      </c>
      <c r="C376" s="7" t="s">
        <v>212</v>
      </c>
      <c r="D376" s="7"/>
      <c r="E376" s="7" t="s">
        <v>184</v>
      </c>
      <c r="F376" s="8" t="e">
        <f t="shared" ref="F376:L376" si="82">+F85+F182+F279</f>
        <v>#REF!</v>
      </c>
      <c r="G376" s="8" t="e">
        <f t="shared" si="82"/>
        <v>#REF!</v>
      </c>
      <c r="H376" s="8" t="e">
        <f t="shared" si="82"/>
        <v>#REF!</v>
      </c>
      <c r="I376" s="8" t="e">
        <f t="shared" si="82"/>
        <v>#REF!</v>
      </c>
      <c r="J376" s="8" t="e">
        <f t="shared" si="82"/>
        <v>#REF!</v>
      </c>
      <c r="K376" s="8" t="e">
        <f t="shared" si="82"/>
        <v>#REF!</v>
      </c>
      <c r="L376" s="8" t="e">
        <f t="shared" si="82"/>
        <v>#REF!</v>
      </c>
    </row>
    <row r="377" spans="1:12" x14ac:dyDescent="0.25">
      <c r="A377" s="7" t="s">
        <v>113</v>
      </c>
      <c r="B377" s="7">
        <v>10</v>
      </c>
      <c r="C377" s="7" t="s">
        <v>212</v>
      </c>
      <c r="D377" s="7"/>
      <c r="E377" s="7" t="s">
        <v>185</v>
      </c>
      <c r="F377" s="8" t="e">
        <f t="shared" ref="F377:L377" si="83">+F86+F183+F280</f>
        <v>#REF!</v>
      </c>
      <c r="G377" s="8" t="e">
        <f t="shared" si="83"/>
        <v>#REF!</v>
      </c>
      <c r="H377" s="8" t="e">
        <f t="shared" si="83"/>
        <v>#REF!</v>
      </c>
      <c r="I377" s="8" t="e">
        <f t="shared" si="83"/>
        <v>#REF!</v>
      </c>
      <c r="J377" s="8" t="e">
        <f t="shared" si="83"/>
        <v>#REF!</v>
      </c>
      <c r="K377" s="8" t="e">
        <f t="shared" si="83"/>
        <v>#REF!</v>
      </c>
      <c r="L377" s="8" t="e">
        <f t="shared" si="83"/>
        <v>#REF!</v>
      </c>
    </row>
    <row r="378" spans="1:12" x14ac:dyDescent="0.25">
      <c r="A378" s="7" t="s">
        <v>115</v>
      </c>
      <c r="B378" s="7">
        <v>11</v>
      </c>
      <c r="C378" s="7" t="s">
        <v>213</v>
      </c>
      <c r="D378" s="7"/>
      <c r="E378" s="7" t="s">
        <v>183</v>
      </c>
      <c r="F378" s="8" t="e">
        <f t="shared" ref="F378:L378" si="84">+F87+F184+F281</f>
        <v>#REF!</v>
      </c>
      <c r="G378" s="8" t="e">
        <f t="shared" si="84"/>
        <v>#REF!</v>
      </c>
      <c r="H378" s="8" t="e">
        <f t="shared" si="84"/>
        <v>#REF!</v>
      </c>
      <c r="I378" s="8" t="e">
        <f t="shared" si="84"/>
        <v>#REF!</v>
      </c>
      <c r="J378" s="8" t="e">
        <f t="shared" si="84"/>
        <v>#REF!</v>
      </c>
      <c r="K378" s="8" t="e">
        <f t="shared" si="84"/>
        <v>#REF!</v>
      </c>
      <c r="L378" s="8" t="e">
        <f t="shared" si="84"/>
        <v>#REF!</v>
      </c>
    </row>
    <row r="379" spans="1:12" x14ac:dyDescent="0.25">
      <c r="A379" s="7" t="s">
        <v>115</v>
      </c>
      <c r="B379" s="7">
        <v>16</v>
      </c>
      <c r="C379" s="7" t="s">
        <v>213</v>
      </c>
      <c r="D379" s="7"/>
      <c r="E379" s="7" t="s">
        <v>184</v>
      </c>
      <c r="F379" s="8" t="e">
        <f t="shared" ref="F379:L379" si="85">+F88+F185+F282</f>
        <v>#REF!</v>
      </c>
      <c r="G379" s="8" t="e">
        <f t="shared" si="85"/>
        <v>#REF!</v>
      </c>
      <c r="H379" s="8" t="e">
        <f t="shared" si="85"/>
        <v>#REF!</v>
      </c>
      <c r="I379" s="8" t="e">
        <f t="shared" si="85"/>
        <v>#REF!</v>
      </c>
      <c r="J379" s="8" t="e">
        <f t="shared" si="85"/>
        <v>#REF!</v>
      </c>
      <c r="K379" s="8" t="e">
        <f t="shared" si="85"/>
        <v>#REF!</v>
      </c>
      <c r="L379" s="8" t="e">
        <f t="shared" si="85"/>
        <v>#REF!</v>
      </c>
    </row>
    <row r="380" spans="1:12" x14ac:dyDescent="0.25">
      <c r="A380" s="7" t="s">
        <v>115</v>
      </c>
      <c r="B380" s="7">
        <v>10</v>
      </c>
      <c r="C380" s="7" t="s">
        <v>213</v>
      </c>
      <c r="D380" s="7"/>
      <c r="E380" s="7" t="s">
        <v>185</v>
      </c>
      <c r="F380" s="8" t="e">
        <f t="shared" ref="F380:L380" si="86">+F89+F186+F283</f>
        <v>#REF!</v>
      </c>
      <c r="G380" s="8" t="e">
        <f t="shared" si="86"/>
        <v>#REF!</v>
      </c>
      <c r="H380" s="8" t="e">
        <f t="shared" si="86"/>
        <v>#REF!</v>
      </c>
      <c r="I380" s="8" t="e">
        <f t="shared" si="86"/>
        <v>#REF!</v>
      </c>
      <c r="J380" s="8" t="e">
        <f t="shared" si="86"/>
        <v>#REF!</v>
      </c>
      <c r="K380" s="8" t="e">
        <f t="shared" si="86"/>
        <v>#REF!</v>
      </c>
      <c r="L380" s="8" t="e">
        <f t="shared" si="86"/>
        <v>#REF!</v>
      </c>
    </row>
    <row r="381" spans="1:12" x14ac:dyDescent="0.25">
      <c r="A381" s="7" t="s">
        <v>117</v>
      </c>
      <c r="B381" s="7">
        <v>11</v>
      </c>
      <c r="C381" s="7" t="s">
        <v>214</v>
      </c>
      <c r="D381" s="7"/>
      <c r="E381" s="7" t="s">
        <v>183</v>
      </c>
      <c r="F381" s="8" t="e">
        <f t="shared" ref="F381:L381" si="87">+F90+F187+F284</f>
        <v>#REF!</v>
      </c>
      <c r="G381" s="8" t="e">
        <f t="shared" si="87"/>
        <v>#REF!</v>
      </c>
      <c r="H381" s="8" t="e">
        <f t="shared" si="87"/>
        <v>#REF!</v>
      </c>
      <c r="I381" s="8" t="e">
        <f t="shared" si="87"/>
        <v>#REF!</v>
      </c>
      <c r="J381" s="8" t="e">
        <f t="shared" si="87"/>
        <v>#REF!</v>
      </c>
      <c r="K381" s="8" t="e">
        <f t="shared" si="87"/>
        <v>#REF!</v>
      </c>
      <c r="L381" s="8" t="e">
        <f t="shared" si="87"/>
        <v>#REF!</v>
      </c>
    </row>
    <row r="382" spans="1:12" x14ac:dyDescent="0.25">
      <c r="A382" s="7" t="s">
        <v>117</v>
      </c>
      <c r="B382" s="7">
        <v>16</v>
      </c>
      <c r="C382" s="7" t="s">
        <v>214</v>
      </c>
      <c r="D382" s="7"/>
      <c r="E382" s="7" t="s">
        <v>184</v>
      </c>
      <c r="F382" s="8" t="e">
        <f t="shared" ref="F382:L382" si="88">+F91+F188+F285</f>
        <v>#REF!</v>
      </c>
      <c r="G382" s="8" t="e">
        <f t="shared" si="88"/>
        <v>#REF!</v>
      </c>
      <c r="H382" s="8" t="e">
        <f t="shared" si="88"/>
        <v>#REF!</v>
      </c>
      <c r="I382" s="8" t="e">
        <f t="shared" si="88"/>
        <v>#REF!</v>
      </c>
      <c r="J382" s="8" t="e">
        <f t="shared" si="88"/>
        <v>#REF!</v>
      </c>
      <c r="K382" s="8" t="e">
        <f t="shared" si="88"/>
        <v>#REF!</v>
      </c>
      <c r="L382" s="8" t="e">
        <f t="shared" si="88"/>
        <v>#REF!</v>
      </c>
    </row>
    <row r="383" spans="1:12" x14ac:dyDescent="0.25">
      <c r="A383" s="7" t="s">
        <v>117</v>
      </c>
      <c r="B383" s="7">
        <v>10</v>
      </c>
      <c r="C383" s="7" t="s">
        <v>214</v>
      </c>
      <c r="D383" s="7"/>
      <c r="E383" s="7" t="s">
        <v>185</v>
      </c>
      <c r="F383" s="8" t="e">
        <f t="shared" ref="F383:L383" si="89">+F92+F189+F286</f>
        <v>#REF!</v>
      </c>
      <c r="G383" s="8" t="e">
        <f t="shared" si="89"/>
        <v>#REF!</v>
      </c>
      <c r="H383" s="8" t="e">
        <f t="shared" si="89"/>
        <v>#REF!</v>
      </c>
      <c r="I383" s="8" t="e">
        <f t="shared" si="89"/>
        <v>#REF!</v>
      </c>
      <c r="J383" s="8" t="e">
        <f t="shared" si="89"/>
        <v>#REF!</v>
      </c>
      <c r="K383" s="8" t="e">
        <f t="shared" si="89"/>
        <v>#REF!</v>
      </c>
      <c r="L383" s="8" t="e">
        <f t="shared" si="89"/>
        <v>#REF!</v>
      </c>
    </row>
    <row r="384" spans="1:12" x14ac:dyDescent="0.25">
      <c r="A384" s="7" t="s">
        <v>119</v>
      </c>
      <c r="B384" s="7">
        <v>11</v>
      </c>
      <c r="C384" s="7" t="s">
        <v>215</v>
      </c>
      <c r="D384" s="7"/>
      <c r="E384" s="7" t="s">
        <v>183</v>
      </c>
      <c r="F384" s="8" t="e">
        <f t="shared" ref="F384:L384" si="90">+F93+F190+F287</f>
        <v>#REF!</v>
      </c>
      <c r="G384" s="8" t="e">
        <f t="shared" si="90"/>
        <v>#REF!</v>
      </c>
      <c r="H384" s="8" t="e">
        <f t="shared" si="90"/>
        <v>#REF!</v>
      </c>
      <c r="I384" s="8" t="e">
        <f t="shared" si="90"/>
        <v>#REF!</v>
      </c>
      <c r="J384" s="8" t="e">
        <f t="shared" si="90"/>
        <v>#REF!</v>
      </c>
      <c r="K384" s="8" t="e">
        <f t="shared" si="90"/>
        <v>#REF!</v>
      </c>
      <c r="L384" s="8" t="e">
        <f t="shared" si="90"/>
        <v>#REF!</v>
      </c>
    </row>
    <row r="385" spans="1:12" x14ac:dyDescent="0.25">
      <c r="A385" s="7" t="s">
        <v>119</v>
      </c>
      <c r="B385" s="7">
        <v>16</v>
      </c>
      <c r="C385" s="7" t="s">
        <v>215</v>
      </c>
      <c r="D385" s="7"/>
      <c r="E385" s="7" t="s">
        <v>184</v>
      </c>
      <c r="F385" s="8" t="e">
        <f t="shared" ref="F385:L385" si="91">+F94+F191+F288</f>
        <v>#REF!</v>
      </c>
      <c r="G385" s="8" t="e">
        <f t="shared" si="91"/>
        <v>#REF!</v>
      </c>
      <c r="H385" s="8" t="e">
        <f t="shared" si="91"/>
        <v>#REF!</v>
      </c>
      <c r="I385" s="8" t="e">
        <f t="shared" si="91"/>
        <v>#REF!</v>
      </c>
      <c r="J385" s="8" t="e">
        <f t="shared" si="91"/>
        <v>#REF!</v>
      </c>
      <c r="K385" s="8" t="e">
        <f t="shared" si="91"/>
        <v>#REF!</v>
      </c>
      <c r="L385" s="8" t="e">
        <f t="shared" si="91"/>
        <v>#REF!</v>
      </c>
    </row>
    <row r="386" spans="1:12" x14ac:dyDescent="0.25">
      <c r="A386" s="7" t="s">
        <v>119</v>
      </c>
      <c r="B386" s="7">
        <v>10</v>
      </c>
      <c r="C386" s="7" t="s">
        <v>215</v>
      </c>
      <c r="D386" s="7"/>
      <c r="E386" s="7" t="s">
        <v>185</v>
      </c>
      <c r="F386" s="8" t="e">
        <f t="shared" ref="F386:L386" si="92">+F95+F192+F289</f>
        <v>#REF!</v>
      </c>
      <c r="G386" s="8" t="e">
        <f t="shared" si="92"/>
        <v>#REF!</v>
      </c>
      <c r="H386" s="8" t="e">
        <f t="shared" si="92"/>
        <v>#REF!</v>
      </c>
      <c r="I386" s="8" t="e">
        <f t="shared" si="92"/>
        <v>#REF!</v>
      </c>
      <c r="J386" s="8" t="e">
        <f t="shared" si="92"/>
        <v>#REF!</v>
      </c>
      <c r="K386" s="8" t="e">
        <f t="shared" si="92"/>
        <v>#REF!</v>
      </c>
      <c r="L386" s="8" t="e">
        <f t="shared" si="92"/>
        <v>#REF!</v>
      </c>
    </row>
  </sheetData>
  <autoFilter ref="A99:L192" xr:uid="{0B57A9EF-A8DE-499D-92B2-F3D48D056513}"/>
  <mergeCells count="4">
    <mergeCell ref="A1:L1"/>
    <mergeCell ref="A98:L98"/>
    <mergeCell ref="A195:L195"/>
    <mergeCell ref="A292:L292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21D7-CDFB-4042-B7C3-AF9FEFDD8104}">
  <sheetPr codeName="Hoja5"/>
  <dimension ref="A1:AE342"/>
  <sheetViews>
    <sheetView tabSelected="1" topLeftCell="B332" zoomScale="40" zoomScaleNormal="40" workbookViewId="0">
      <selection activeCell="Q18" sqref="Q18"/>
    </sheetView>
  </sheetViews>
  <sheetFormatPr baseColWidth="10" defaultColWidth="11.42578125" defaultRowHeight="28.5" x14ac:dyDescent="0.45"/>
  <cols>
    <col min="1" max="1" width="11.42578125" style="1" hidden="1" customWidth="1"/>
    <col min="2" max="2" width="34.28515625" style="1" customWidth="1"/>
    <col min="3" max="3" width="59.28515625" style="25" customWidth="1"/>
    <col min="4" max="4" width="39.42578125" style="25" customWidth="1"/>
    <col min="5" max="5" width="30" style="25" customWidth="1"/>
    <col min="6" max="6" width="26.5703125" style="25" customWidth="1"/>
    <col min="7" max="7" width="27.140625" style="25" customWidth="1"/>
    <col min="8" max="8" width="24.42578125" style="25" hidden="1" customWidth="1"/>
    <col min="9" max="9" width="19.5703125" style="25" hidden="1" customWidth="1"/>
    <col min="10" max="10" width="19.42578125" style="25" hidden="1" customWidth="1"/>
    <col min="11" max="11" width="11.28515625" style="73" hidden="1" customWidth="1"/>
    <col min="12" max="12" width="19.85546875" style="25" hidden="1" customWidth="1"/>
    <col min="13" max="13" width="12" style="73" hidden="1" customWidth="1"/>
    <col min="14" max="14" width="20.140625" style="25" hidden="1" customWidth="1"/>
    <col min="15" max="15" width="11.28515625" style="73" hidden="1" customWidth="1"/>
    <col min="16" max="16" width="1.42578125" style="25" hidden="1" customWidth="1"/>
    <col min="17" max="17" width="24.85546875" style="25" customWidth="1"/>
    <col min="18" max="18" width="16" style="25" customWidth="1"/>
    <col min="19" max="19" width="6.85546875" style="25" customWidth="1"/>
    <col min="20" max="20" width="24.28515625" style="25" customWidth="1"/>
    <col min="21" max="21" width="25.85546875" style="25" customWidth="1"/>
    <col min="22" max="22" width="14.42578125" style="25" customWidth="1"/>
    <col min="23" max="23" width="6.5703125" style="25" customWidth="1"/>
    <col min="24" max="24" width="23" style="25" customWidth="1"/>
    <col min="25" max="25" width="16.28515625" style="25" bestFit="1" customWidth="1"/>
    <col min="26" max="26" width="6.140625" style="25" customWidth="1"/>
    <col min="27" max="27" width="2.7109375" style="1" customWidth="1"/>
    <col min="28" max="30" width="11.42578125" style="1"/>
    <col min="31" max="31" width="12.85546875" style="1" bestFit="1" customWidth="1"/>
    <col min="32" max="16384" width="11.42578125" style="1"/>
  </cols>
  <sheetData>
    <row r="1" spans="3:26" s="10" customFormat="1" ht="29.25" hidden="1" thickBot="1" x14ac:dyDescent="0.5">
      <c r="C1" s="18" t="s">
        <v>217</v>
      </c>
      <c r="D1" s="19"/>
      <c r="E1" s="20"/>
      <c r="F1" s="20"/>
      <c r="G1" s="156">
        <v>43865.291666666664</v>
      </c>
      <c r="H1" s="156"/>
      <c r="I1" s="20"/>
      <c r="J1" s="20"/>
      <c r="K1" s="21"/>
      <c r="L1" s="20"/>
      <c r="M1" s="21"/>
      <c r="N1" s="20"/>
      <c r="O1" s="21"/>
      <c r="P1" s="20"/>
      <c r="Q1" s="20"/>
      <c r="R1" s="20"/>
      <c r="S1" s="20"/>
      <c r="T1" s="20"/>
      <c r="U1" s="20"/>
      <c r="V1" s="20"/>
      <c r="W1" s="20"/>
      <c r="X1" s="20"/>
      <c r="Y1" s="20"/>
      <c r="Z1" s="22"/>
    </row>
    <row r="2" spans="3:26" ht="136.5" customHeight="1" thickTop="1" x14ac:dyDescent="0.45">
      <c r="C2" s="142" t="s">
        <v>218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4"/>
      <c r="X2" s="23"/>
      <c r="Y2" s="23"/>
      <c r="Z2" s="23"/>
    </row>
    <row r="3" spans="3:26" ht="25.5" customHeight="1" x14ac:dyDescent="0.45">
      <c r="C3" s="24" t="s">
        <v>219</v>
      </c>
      <c r="D3" s="157">
        <v>45322</v>
      </c>
      <c r="E3" s="157"/>
      <c r="F3" s="157"/>
      <c r="H3" s="26"/>
      <c r="I3" s="26"/>
      <c r="J3" s="27"/>
      <c r="K3" s="28"/>
      <c r="L3" s="29"/>
      <c r="M3" s="30"/>
      <c r="N3" s="158"/>
      <c r="O3" s="158"/>
      <c r="P3" s="31"/>
      <c r="Q3" s="32"/>
      <c r="R3" s="33">
        <v>45265</v>
      </c>
      <c r="S3" s="32"/>
      <c r="T3" s="32"/>
      <c r="U3" s="34"/>
      <c r="V3" s="32"/>
      <c r="W3" s="35"/>
      <c r="X3" s="36"/>
      <c r="Y3" s="36"/>
      <c r="Z3" s="37"/>
    </row>
    <row r="4" spans="3:26" ht="45.75" customHeight="1" x14ac:dyDescent="0.45">
      <c r="C4" s="133" t="s">
        <v>250</v>
      </c>
      <c r="D4" s="134"/>
      <c r="E4" s="134"/>
      <c r="F4" s="134"/>
      <c r="G4" s="134"/>
      <c r="H4" s="134"/>
      <c r="I4" s="134"/>
      <c r="J4" s="135" t="s">
        <v>220</v>
      </c>
      <c r="K4" s="136"/>
      <c r="L4" s="137" t="s">
        <v>221</v>
      </c>
      <c r="M4" s="129"/>
      <c r="N4" s="137" t="s">
        <v>222</v>
      </c>
      <c r="O4" s="129"/>
      <c r="Q4" s="129" t="s">
        <v>223</v>
      </c>
      <c r="R4" s="129"/>
      <c r="S4" s="138"/>
      <c r="T4" s="127" t="s">
        <v>224</v>
      </c>
      <c r="U4" s="129" t="s">
        <v>225</v>
      </c>
      <c r="V4" s="129"/>
      <c r="W4" s="130"/>
      <c r="X4" s="129" t="s">
        <v>2</v>
      </c>
      <c r="Y4" s="129"/>
      <c r="Z4" s="130"/>
    </row>
    <row r="5" spans="3:26" ht="59.25" customHeight="1" x14ac:dyDescent="0.45">
      <c r="C5" s="38" t="s">
        <v>226</v>
      </c>
      <c r="D5" s="39" t="s">
        <v>227</v>
      </c>
      <c r="E5" s="40" t="s">
        <v>128</v>
      </c>
      <c r="F5" s="40" t="s">
        <v>129</v>
      </c>
      <c r="G5" s="39" t="s">
        <v>228</v>
      </c>
      <c r="H5" s="39" t="s">
        <v>229</v>
      </c>
      <c r="I5" s="39" t="s">
        <v>230</v>
      </c>
      <c r="J5" s="39" t="s">
        <v>231</v>
      </c>
      <c r="K5" s="41" t="s">
        <v>232</v>
      </c>
      <c r="L5" s="39" t="s">
        <v>231</v>
      </c>
      <c r="M5" s="41" t="s">
        <v>232</v>
      </c>
      <c r="N5" s="39" t="s">
        <v>231</v>
      </c>
      <c r="O5" s="41" t="s">
        <v>232</v>
      </c>
      <c r="Q5" s="39" t="s">
        <v>233</v>
      </c>
      <c r="R5" s="119" t="s">
        <v>232</v>
      </c>
      <c r="S5" s="131"/>
      <c r="T5" s="128"/>
      <c r="U5" s="39" t="s">
        <v>233</v>
      </c>
      <c r="V5" s="119" t="s">
        <v>232</v>
      </c>
      <c r="W5" s="132"/>
      <c r="X5" s="39" t="s">
        <v>233</v>
      </c>
      <c r="Y5" s="119" t="s">
        <v>232</v>
      </c>
      <c r="Z5" s="120"/>
    </row>
    <row r="6" spans="3:26" s="11" customFormat="1" ht="24.75" customHeight="1" x14ac:dyDescent="0.25">
      <c r="C6" s="42" t="s">
        <v>132</v>
      </c>
      <c r="D6" s="34">
        <v>1272395.125459</v>
      </c>
      <c r="E6" s="34">
        <v>0</v>
      </c>
      <c r="F6" s="34">
        <v>0</v>
      </c>
      <c r="G6" s="34">
        <v>1272395.125459</v>
      </c>
      <c r="H6" s="34"/>
      <c r="I6" s="34"/>
      <c r="J6" s="34">
        <v>368994.58638310997</v>
      </c>
      <c r="K6" s="43">
        <v>0.28999999999999998</v>
      </c>
      <c r="L6" s="34">
        <v>54712.990394736997</v>
      </c>
      <c r="M6" s="43">
        <v>4.2999999999999997E-2</v>
      </c>
      <c r="N6" s="34">
        <v>54712.990394736997</v>
      </c>
      <c r="O6" s="43">
        <v>4.2999999999999997E-2</v>
      </c>
      <c r="P6" s="34">
        <v>0</v>
      </c>
      <c r="Q6" s="34">
        <v>142134.15562535002</v>
      </c>
      <c r="R6" s="44">
        <v>0.11170598879343943</v>
      </c>
      <c r="S6" s="45">
        <v>0.38519306480496357</v>
      </c>
      <c r="T6" s="34">
        <v>1130260.9698336499</v>
      </c>
      <c r="U6" s="34">
        <v>7363.7190279400002</v>
      </c>
      <c r="V6" s="44">
        <v>5.7872895617103485E-3</v>
      </c>
      <c r="W6" s="46">
        <v>0.13458812934210113</v>
      </c>
      <c r="X6" s="34">
        <v>5530.7253479400006</v>
      </c>
      <c r="Y6" s="47">
        <v>4.3467042880605683E-3</v>
      </c>
      <c r="Z6" s="48">
        <v>0.10108614623396671</v>
      </c>
    </row>
    <row r="7" spans="3:26" s="11" customFormat="1" ht="24.75" customHeight="1" x14ac:dyDescent="0.25">
      <c r="C7" s="42" t="s">
        <v>133</v>
      </c>
      <c r="D7" s="34">
        <v>159711.28426399999</v>
      </c>
      <c r="E7" s="34">
        <v>0</v>
      </c>
      <c r="F7" s="34">
        <v>0</v>
      </c>
      <c r="G7" s="34">
        <v>159711.28426399999</v>
      </c>
      <c r="H7" s="34"/>
      <c r="I7" s="34"/>
      <c r="J7" s="34">
        <v>46316.272436559993</v>
      </c>
      <c r="K7" s="43">
        <v>0.28999999999999998</v>
      </c>
      <c r="L7" s="34">
        <v>6867.585223351999</v>
      </c>
      <c r="M7" s="43">
        <v>4.2999999999999997E-2</v>
      </c>
      <c r="N7" s="34">
        <v>6867.585223351999</v>
      </c>
      <c r="O7" s="43">
        <v>4.2999999999999997E-2</v>
      </c>
      <c r="P7" s="34">
        <v>0</v>
      </c>
      <c r="Q7" s="34">
        <v>30040.011275149998</v>
      </c>
      <c r="R7" s="44">
        <v>0.18808947291097089</v>
      </c>
      <c r="S7" s="45">
        <v>0.64858438934817553</v>
      </c>
      <c r="T7" s="34">
        <v>129671.27298884999</v>
      </c>
      <c r="U7" s="34">
        <v>3371.0357778899997</v>
      </c>
      <c r="V7" s="44">
        <v>2.110706074041541E-2</v>
      </c>
      <c r="W7" s="46">
        <v>0.49086187768407935</v>
      </c>
      <c r="X7" s="34">
        <v>3370.95467689</v>
      </c>
      <c r="Y7" s="47">
        <v>2.1106552942858254E-2</v>
      </c>
      <c r="Z7" s="48">
        <v>0.4908500684385641</v>
      </c>
    </row>
    <row r="8" spans="3:26" s="11" customFormat="1" ht="24.75" customHeight="1" x14ac:dyDescent="0.25">
      <c r="C8" s="42" t="s">
        <v>134</v>
      </c>
      <c r="D8" s="34">
        <v>126295.932329</v>
      </c>
      <c r="E8" s="34">
        <v>0</v>
      </c>
      <c r="F8" s="34">
        <v>0</v>
      </c>
      <c r="G8" s="34">
        <v>126295.932329</v>
      </c>
      <c r="H8" s="34"/>
      <c r="I8" s="34"/>
      <c r="J8" s="34">
        <v>36625.820375409996</v>
      </c>
      <c r="K8" s="43">
        <v>0.28999999999999998</v>
      </c>
      <c r="L8" s="34">
        <v>5430.7250901469997</v>
      </c>
      <c r="M8" s="43">
        <v>4.2999999999999997E-2</v>
      </c>
      <c r="N8" s="34">
        <v>5430.7250901469997</v>
      </c>
      <c r="O8" s="43">
        <v>4.2999999999999997E-2</v>
      </c>
      <c r="P8" s="34">
        <v>0</v>
      </c>
      <c r="Q8" s="34">
        <v>44288.610008650001</v>
      </c>
      <c r="R8" s="44">
        <v>0.35067328924955782</v>
      </c>
      <c r="S8" s="45">
        <v>1.2092182387915789</v>
      </c>
      <c r="T8" s="34">
        <v>82007.322320350009</v>
      </c>
      <c r="U8" s="34">
        <v>4480.3623262700003</v>
      </c>
      <c r="V8" s="44">
        <v>3.5475111855532197E-2</v>
      </c>
      <c r="W8" s="46">
        <v>0.82500260129144654</v>
      </c>
      <c r="X8" s="34">
        <v>4478.8791541599994</v>
      </c>
      <c r="Y8" s="47">
        <v>3.5463368230201991E-2</v>
      </c>
      <c r="Z8" s="48">
        <v>0.82472949372562776</v>
      </c>
    </row>
    <row r="9" spans="3:26" s="11" customFormat="1" ht="24.75" customHeight="1" x14ac:dyDescent="0.25">
      <c r="C9" s="42" t="s">
        <v>135</v>
      </c>
      <c r="D9" s="34">
        <v>97681.276481999987</v>
      </c>
      <c r="E9" s="34">
        <v>0</v>
      </c>
      <c r="F9" s="34">
        <v>0</v>
      </c>
      <c r="G9" s="34">
        <v>97681.276481999987</v>
      </c>
      <c r="H9" s="34"/>
      <c r="I9" s="34"/>
      <c r="J9" s="34">
        <v>28327.570179779999</v>
      </c>
      <c r="K9" s="43">
        <v>0.28999999999999998</v>
      </c>
      <c r="L9" s="34">
        <v>4200.294888725999</v>
      </c>
      <c r="M9" s="43">
        <v>4.2999999999999997E-2</v>
      </c>
      <c r="N9" s="34">
        <v>4200.294888725999</v>
      </c>
      <c r="O9" s="43">
        <v>4.2999999999999997E-2</v>
      </c>
      <c r="P9" s="34">
        <v>0</v>
      </c>
      <c r="Q9" s="34">
        <v>21067.750558290001</v>
      </c>
      <c r="R9" s="44">
        <v>0.21567849353578233</v>
      </c>
      <c r="S9" s="48">
        <v>0.74371894322683574</v>
      </c>
      <c r="T9" s="34">
        <v>76613.525923709982</v>
      </c>
      <c r="U9" s="34">
        <v>2970.0567063799999</v>
      </c>
      <c r="V9" s="44">
        <v>3.0405588597394107E-2</v>
      </c>
      <c r="W9" s="46">
        <v>0.70710671156730487</v>
      </c>
      <c r="X9" s="34">
        <v>2970.0567063799999</v>
      </c>
      <c r="Y9" s="47">
        <v>3.0405588597394107E-2</v>
      </c>
      <c r="Z9" s="48">
        <v>0.70710671156730487</v>
      </c>
    </row>
    <row r="10" spans="3:26" s="11" customFormat="1" ht="24.75" customHeight="1" x14ac:dyDescent="0.25">
      <c r="C10" s="42" t="s">
        <v>136</v>
      </c>
      <c r="D10" s="34">
        <v>273351.55945399997</v>
      </c>
      <c r="E10" s="34">
        <v>0</v>
      </c>
      <c r="F10" s="34">
        <v>0</v>
      </c>
      <c r="G10" s="34">
        <v>273351.55945399997</v>
      </c>
      <c r="H10" s="34"/>
      <c r="I10" s="34"/>
      <c r="J10" s="34">
        <v>79271.952241659994</v>
      </c>
      <c r="K10" s="43">
        <v>0.28999999999999998</v>
      </c>
      <c r="L10" s="34">
        <v>11754.117056521998</v>
      </c>
      <c r="M10" s="43">
        <v>4.2999999999999997E-2</v>
      </c>
      <c r="N10" s="34">
        <v>11754.117056521998</v>
      </c>
      <c r="O10" s="43">
        <v>4.2999999999999997E-2</v>
      </c>
      <c r="P10" s="34">
        <v>0</v>
      </c>
      <c r="Q10" s="34">
        <v>121044.18269684</v>
      </c>
      <c r="R10" s="44">
        <v>0.44281504352350148</v>
      </c>
      <c r="S10" s="48">
        <v>1.5269484259431088</v>
      </c>
      <c r="T10" s="34">
        <v>152307.37675715997</v>
      </c>
      <c r="U10" s="34">
        <v>77.946738999999994</v>
      </c>
      <c r="V10" s="44">
        <v>2.8515198214231147E-4</v>
      </c>
      <c r="W10" s="46">
        <v>6.6314414451700346E-3</v>
      </c>
      <c r="X10" s="34">
        <v>56.022995000000002</v>
      </c>
      <c r="Y10" s="47">
        <v>2.0494851067212456E-4</v>
      </c>
      <c r="Z10" s="48">
        <v>4.7662444342354551E-3</v>
      </c>
    </row>
    <row r="11" spans="3:26" s="11" customFormat="1" ht="24.75" customHeight="1" x14ac:dyDescent="0.25">
      <c r="C11" s="42" t="s">
        <v>137</v>
      </c>
      <c r="D11" s="34">
        <v>109115.43132199999</v>
      </c>
      <c r="E11" s="34">
        <v>0</v>
      </c>
      <c r="F11" s="34">
        <v>0</v>
      </c>
      <c r="G11" s="34">
        <v>109115.43132199999</v>
      </c>
      <c r="H11" s="34"/>
      <c r="I11" s="34"/>
      <c r="J11" s="34">
        <v>31643.475083379999</v>
      </c>
      <c r="K11" s="43">
        <v>0.28999999999999998</v>
      </c>
      <c r="L11" s="34">
        <v>4691.9635468459992</v>
      </c>
      <c r="M11" s="43">
        <v>4.2999999999999997E-2</v>
      </c>
      <c r="N11" s="34">
        <v>4691.9635468459992</v>
      </c>
      <c r="O11" s="43">
        <v>4.2999999999999997E-2</v>
      </c>
      <c r="P11" s="34">
        <v>0</v>
      </c>
      <c r="Q11" s="34">
        <v>9883.3873640000002</v>
      </c>
      <c r="R11" s="44">
        <v>9.0577356880293974E-2</v>
      </c>
      <c r="S11" s="45">
        <v>0.31233571338032406</v>
      </c>
      <c r="T11" s="34">
        <v>99232.043957999995</v>
      </c>
      <c r="U11" s="34">
        <v>8310.223414</v>
      </c>
      <c r="V11" s="44">
        <v>7.6159928190876178E-2</v>
      </c>
      <c r="W11" s="46">
        <v>1.7711611207180509</v>
      </c>
      <c r="X11" s="34">
        <v>6824.0718379999998</v>
      </c>
      <c r="Y11" s="47">
        <v>6.2539933676861365E-2</v>
      </c>
      <c r="Z11" s="48">
        <v>1.45441706225259</v>
      </c>
    </row>
    <row r="12" spans="3:26" x14ac:dyDescent="0.45">
      <c r="C12" s="49" t="s">
        <v>234</v>
      </c>
      <c r="D12" s="50">
        <v>2038550.6093099997</v>
      </c>
      <c r="E12" s="50">
        <v>0</v>
      </c>
      <c r="F12" s="50">
        <v>0</v>
      </c>
      <c r="G12" s="50">
        <v>2038550.6093099997</v>
      </c>
      <c r="H12" s="50">
        <v>0</v>
      </c>
      <c r="I12" s="50">
        <v>0</v>
      </c>
      <c r="J12" s="50">
        <v>591179.67669989995</v>
      </c>
      <c r="K12" s="51">
        <v>0.28999999999999998</v>
      </c>
      <c r="L12" s="50">
        <v>87657.676200329995</v>
      </c>
      <c r="M12" s="51">
        <v>4.2999999999999997E-2</v>
      </c>
      <c r="N12" s="50">
        <v>87657.676200329995</v>
      </c>
      <c r="O12" s="51">
        <v>4.2999999999999997E-2</v>
      </c>
      <c r="Q12" s="50">
        <v>368458.09752828005</v>
      </c>
      <c r="R12" s="52">
        <v>0.18074513129354891</v>
      </c>
      <c r="S12" s="53">
        <v>0.62325907342603082</v>
      </c>
      <c r="T12" s="50">
        <v>1670092.51178172</v>
      </c>
      <c r="U12" s="50">
        <v>26573.34399148</v>
      </c>
      <c r="V12" s="52">
        <v>1.3035410487294419E-2</v>
      </c>
      <c r="W12" s="54">
        <v>0.30314908109987021</v>
      </c>
      <c r="X12" s="50">
        <v>23230.710718369999</v>
      </c>
      <c r="Y12" s="52">
        <v>1.1395699774278862E-2</v>
      </c>
      <c r="Z12" s="54">
        <v>0.26501627382043869</v>
      </c>
    </row>
    <row r="13" spans="3:26" ht="20.45" customHeight="1" x14ac:dyDescent="0.45">
      <c r="C13" s="55"/>
      <c r="D13" s="56"/>
      <c r="E13" s="56"/>
      <c r="F13" s="57"/>
      <c r="G13" s="57"/>
      <c r="H13" s="57"/>
      <c r="I13" s="57"/>
      <c r="J13" s="57"/>
      <c r="K13" s="58"/>
      <c r="L13" s="57"/>
      <c r="M13" s="58"/>
      <c r="N13" s="153"/>
      <c r="O13" s="153"/>
      <c r="Q13" s="57"/>
      <c r="R13" s="57"/>
      <c r="S13" s="57"/>
      <c r="T13" s="57"/>
      <c r="U13" s="57"/>
      <c r="V13" s="57"/>
      <c r="W13" s="59"/>
      <c r="X13" s="154"/>
      <c r="Y13" s="153"/>
      <c r="Z13" s="155"/>
    </row>
    <row r="14" spans="3:26" ht="34.5" customHeight="1" x14ac:dyDescent="0.45">
      <c r="C14" s="133" t="s">
        <v>123</v>
      </c>
      <c r="D14" s="134"/>
      <c r="E14" s="134"/>
      <c r="F14" s="134"/>
      <c r="G14" s="134"/>
      <c r="H14" s="134"/>
      <c r="I14" s="134"/>
      <c r="J14" s="135" t="s">
        <v>220</v>
      </c>
      <c r="K14" s="136"/>
      <c r="L14" s="137" t="s">
        <v>221</v>
      </c>
      <c r="M14" s="129"/>
      <c r="N14" s="137" t="s">
        <v>222</v>
      </c>
      <c r="O14" s="129"/>
      <c r="Q14" s="129" t="s">
        <v>223</v>
      </c>
      <c r="R14" s="129"/>
      <c r="S14" s="138"/>
      <c r="T14" s="127" t="s">
        <v>224</v>
      </c>
      <c r="U14" s="129" t="s">
        <v>225</v>
      </c>
      <c r="V14" s="129"/>
      <c r="W14" s="130"/>
      <c r="X14" s="129" t="s">
        <v>2</v>
      </c>
      <c r="Y14" s="129"/>
      <c r="Z14" s="130"/>
    </row>
    <row r="15" spans="3:26" ht="70.5" customHeight="1" x14ac:dyDescent="0.45">
      <c r="C15" s="38" t="s">
        <v>226</v>
      </c>
      <c r="D15" s="39" t="s">
        <v>227</v>
      </c>
      <c r="E15" s="40" t="s">
        <v>128</v>
      </c>
      <c r="F15" s="40" t="s">
        <v>129</v>
      </c>
      <c r="G15" s="39" t="s">
        <v>228</v>
      </c>
      <c r="H15" s="39" t="s">
        <v>229</v>
      </c>
      <c r="I15" s="39" t="s">
        <v>230</v>
      </c>
      <c r="J15" s="39" t="s">
        <v>231</v>
      </c>
      <c r="K15" s="41" t="s">
        <v>232</v>
      </c>
      <c r="L15" s="39" t="s">
        <v>231</v>
      </c>
      <c r="M15" s="41" t="s">
        <v>232</v>
      </c>
      <c r="N15" s="39" t="s">
        <v>231</v>
      </c>
      <c r="O15" s="41" t="s">
        <v>232</v>
      </c>
      <c r="Q15" s="39" t="s">
        <v>233</v>
      </c>
      <c r="R15" s="119" t="s">
        <v>232</v>
      </c>
      <c r="S15" s="131"/>
      <c r="T15" s="128"/>
      <c r="U15" s="39" t="s">
        <v>233</v>
      </c>
      <c r="V15" s="119" t="s">
        <v>232</v>
      </c>
      <c r="W15" s="132"/>
      <c r="X15" s="39" t="s">
        <v>233</v>
      </c>
      <c r="Y15" s="119" t="s">
        <v>232</v>
      </c>
      <c r="Z15" s="120"/>
    </row>
    <row r="16" spans="3:26" s="12" customFormat="1" ht="24.75" customHeight="1" x14ac:dyDescent="0.25">
      <c r="C16" s="42" t="s">
        <v>132</v>
      </c>
      <c r="D16" s="34">
        <v>1119317.2024590001</v>
      </c>
      <c r="E16" s="34">
        <v>0</v>
      </c>
      <c r="F16" s="34">
        <v>0</v>
      </c>
      <c r="G16" s="34">
        <v>1119317.2024590001</v>
      </c>
      <c r="H16" s="60"/>
      <c r="I16" s="60"/>
      <c r="J16" s="34">
        <v>324601.98871310998</v>
      </c>
      <c r="K16" s="43">
        <v>0.28999999999999998</v>
      </c>
      <c r="L16" s="34">
        <v>48130.639705736998</v>
      </c>
      <c r="M16" s="43">
        <v>4.2999999999999997E-2</v>
      </c>
      <c r="N16" s="34">
        <v>48130.639705736998</v>
      </c>
      <c r="O16" s="43">
        <v>4.2999999999999997E-2</v>
      </c>
      <c r="P16" s="61"/>
      <c r="Q16" s="34">
        <v>71506.147622999997</v>
      </c>
      <c r="R16" s="62">
        <v>6.3883720777193384E-2</v>
      </c>
      <c r="S16" s="48">
        <v>0.22028869233514961</v>
      </c>
      <c r="T16" s="34">
        <v>1047811.0548360001</v>
      </c>
      <c r="U16" s="34">
        <v>1831.317677</v>
      </c>
      <c r="V16" s="62">
        <v>1.636102503362607E-3</v>
      </c>
      <c r="W16" s="46">
        <v>3.8048895427037377E-2</v>
      </c>
      <c r="X16" s="34">
        <v>0</v>
      </c>
      <c r="Y16" s="47">
        <v>0</v>
      </c>
      <c r="Z16" s="48">
        <v>0</v>
      </c>
    </row>
    <row r="17" spans="3:26" s="12" customFormat="1" ht="24.75" customHeight="1" x14ac:dyDescent="0.25">
      <c r="C17" s="42" t="s">
        <v>133</v>
      </c>
      <c r="D17" s="34">
        <v>90010.744263999994</v>
      </c>
      <c r="E17" s="34">
        <v>0</v>
      </c>
      <c r="F17" s="34">
        <v>0</v>
      </c>
      <c r="G17" s="34">
        <v>90010.744263999994</v>
      </c>
      <c r="H17" s="60"/>
      <c r="I17" s="60"/>
      <c r="J17" s="34">
        <v>26103.115836559995</v>
      </c>
      <c r="K17" s="43">
        <v>0.28999999999999998</v>
      </c>
      <c r="L17" s="34">
        <v>3870.4620033519996</v>
      </c>
      <c r="M17" s="43">
        <v>4.2999999999999997E-2</v>
      </c>
      <c r="N17" s="34">
        <v>3870.4620033519996</v>
      </c>
      <c r="O17" s="43">
        <v>4.2999999999999997E-2</v>
      </c>
      <c r="P17" s="61"/>
      <c r="Q17" s="34">
        <v>18384.7462729</v>
      </c>
      <c r="R17" s="62">
        <v>0.20425057500888838</v>
      </c>
      <c r="S17" s="48">
        <v>0.70431232761685658</v>
      </c>
      <c r="T17" s="34">
        <v>71625.997991099997</v>
      </c>
      <c r="U17" s="34">
        <v>1.420858</v>
      </c>
      <c r="V17" s="62">
        <v>1.5785426635654155E-5</v>
      </c>
      <c r="W17" s="46">
        <v>3.6710294501521296E-4</v>
      </c>
      <c r="X17" s="34">
        <v>1.420858</v>
      </c>
      <c r="Y17" s="47">
        <v>1.5785426635654155E-5</v>
      </c>
      <c r="Z17" s="48">
        <v>3.6710294501521296E-4</v>
      </c>
    </row>
    <row r="18" spans="3:26" s="12" customFormat="1" ht="24.75" customHeight="1" x14ac:dyDescent="0.25">
      <c r="C18" s="42" t="s">
        <v>134</v>
      </c>
      <c r="D18" s="34">
        <v>33653.134329</v>
      </c>
      <c r="E18" s="34">
        <v>0</v>
      </c>
      <c r="F18" s="34">
        <v>0</v>
      </c>
      <c r="G18" s="34">
        <v>33653.134329</v>
      </c>
      <c r="H18" s="60"/>
      <c r="I18" s="60"/>
      <c r="J18" s="34">
        <v>9759.4089554099992</v>
      </c>
      <c r="K18" s="43">
        <v>0.28999999999999998</v>
      </c>
      <c r="L18" s="34">
        <v>1447.084776147</v>
      </c>
      <c r="M18" s="43">
        <v>4.2999999999999997E-2</v>
      </c>
      <c r="N18" s="34">
        <v>1447.084776147</v>
      </c>
      <c r="O18" s="43">
        <v>4.2999999999999997E-2</v>
      </c>
      <c r="P18" s="61"/>
      <c r="Q18" s="34">
        <v>29015.796593999999</v>
      </c>
      <c r="R18" s="62">
        <v>0.86220190697055354</v>
      </c>
      <c r="S18" s="48">
        <v>2.9731100240363917</v>
      </c>
      <c r="T18" s="34">
        <v>4637.337735000001</v>
      </c>
      <c r="U18" s="34">
        <v>0</v>
      </c>
      <c r="V18" s="62">
        <v>0</v>
      </c>
      <c r="W18" s="46">
        <v>0</v>
      </c>
      <c r="X18" s="34">
        <v>0</v>
      </c>
      <c r="Y18" s="47">
        <v>0</v>
      </c>
      <c r="Z18" s="48">
        <v>0</v>
      </c>
    </row>
    <row r="19" spans="3:26" s="12" customFormat="1" ht="24.75" customHeight="1" x14ac:dyDescent="0.25">
      <c r="C19" s="42" t="s">
        <v>135</v>
      </c>
      <c r="D19" s="34">
        <v>36160.985481999996</v>
      </c>
      <c r="E19" s="34">
        <v>0</v>
      </c>
      <c r="F19" s="34">
        <v>0</v>
      </c>
      <c r="G19" s="34">
        <v>36160.985481999996</v>
      </c>
      <c r="H19" s="60"/>
      <c r="I19" s="60"/>
      <c r="J19" s="34">
        <v>10486.685789779998</v>
      </c>
      <c r="K19" s="43">
        <v>0.28999999999999998</v>
      </c>
      <c r="L19" s="34">
        <v>1554.9223757259997</v>
      </c>
      <c r="M19" s="43">
        <v>4.2999999999999997E-2</v>
      </c>
      <c r="N19" s="34">
        <v>1554.9223757259997</v>
      </c>
      <c r="O19" s="43">
        <v>4.2999999999999997E-2</v>
      </c>
      <c r="P19" s="61"/>
      <c r="Q19" s="34">
        <v>8067.159275</v>
      </c>
      <c r="R19" s="62">
        <v>0.2230901389293061</v>
      </c>
      <c r="S19" s="48">
        <v>0.76927634113553833</v>
      </c>
      <c r="T19" s="34">
        <v>28093.826206999998</v>
      </c>
      <c r="U19" s="34">
        <v>0</v>
      </c>
      <c r="V19" s="62">
        <v>0</v>
      </c>
      <c r="W19" s="46">
        <v>0</v>
      </c>
      <c r="X19" s="34">
        <v>0</v>
      </c>
      <c r="Y19" s="47">
        <v>0</v>
      </c>
      <c r="Z19" s="48">
        <v>0</v>
      </c>
    </row>
    <row r="20" spans="3:26" s="12" customFormat="1" ht="24.75" customHeight="1" x14ac:dyDescent="0.25">
      <c r="C20" s="42" t="s">
        <v>136</v>
      </c>
      <c r="D20" s="34">
        <v>179088.69745400001</v>
      </c>
      <c r="E20" s="34">
        <v>0</v>
      </c>
      <c r="F20" s="34">
        <v>0</v>
      </c>
      <c r="G20" s="34">
        <v>179088.69745400001</v>
      </c>
      <c r="H20" s="60"/>
      <c r="I20" s="60"/>
      <c r="J20" s="34">
        <v>51935.722261659997</v>
      </c>
      <c r="K20" s="43">
        <v>0.28999999999999998</v>
      </c>
      <c r="L20" s="34">
        <v>7700.8139905219996</v>
      </c>
      <c r="M20" s="43">
        <v>4.2999999999999997E-2</v>
      </c>
      <c r="N20" s="34">
        <v>7700.8139905219996</v>
      </c>
      <c r="O20" s="43">
        <v>4.2999999999999997E-2</v>
      </c>
      <c r="P20" s="61"/>
      <c r="Q20" s="34">
        <v>28206.928107840002</v>
      </c>
      <c r="R20" s="62">
        <v>0.15750255883727737</v>
      </c>
      <c r="S20" s="48">
        <v>0.54311227185268063</v>
      </c>
      <c r="T20" s="34">
        <v>150881.76934616</v>
      </c>
      <c r="U20" s="34">
        <v>77.946738999999994</v>
      </c>
      <c r="V20" s="62">
        <v>4.3524097337310232E-4</v>
      </c>
      <c r="W20" s="46">
        <v>1.0121883101700055E-2</v>
      </c>
      <c r="X20" s="34">
        <v>56.022995000000002</v>
      </c>
      <c r="Y20" s="47">
        <v>3.128226169291886E-4</v>
      </c>
      <c r="Z20" s="48">
        <v>7.2749445797485723E-3</v>
      </c>
    </row>
    <row r="21" spans="3:26" s="12" customFormat="1" ht="24.75" customHeight="1" x14ac:dyDescent="0.25">
      <c r="C21" s="42" t="s">
        <v>137</v>
      </c>
      <c r="D21" s="34">
        <v>5402.9513219999999</v>
      </c>
      <c r="E21" s="34">
        <v>0</v>
      </c>
      <c r="F21" s="34">
        <v>0</v>
      </c>
      <c r="G21" s="34">
        <v>5402.9513219999999</v>
      </c>
      <c r="H21" s="60"/>
      <c r="I21" s="60"/>
      <c r="J21" s="34">
        <v>1566.8558833799998</v>
      </c>
      <c r="K21" s="43">
        <v>0.28999999999999998</v>
      </c>
      <c r="L21" s="34">
        <v>232.32690684599999</v>
      </c>
      <c r="M21" s="43">
        <v>4.2999999999999997E-2</v>
      </c>
      <c r="N21" s="34">
        <v>232.32690684599999</v>
      </c>
      <c r="O21" s="43">
        <v>4.2999999999999997E-2</v>
      </c>
      <c r="P21" s="61"/>
      <c r="Q21" s="34">
        <v>0</v>
      </c>
      <c r="R21" s="62">
        <v>0</v>
      </c>
      <c r="S21" s="48">
        <v>0</v>
      </c>
      <c r="T21" s="34">
        <v>5402.9513219999999</v>
      </c>
      <c r="U21" s="34">
        <v>0</v>
      </c>
      <c r="V21" s="62">
        <v>0</v>
      </c>
      <c r="W21" s="46">
        <v>0</v>
      </c>
      <c r="X21" s="34">
        <v>0</v>
      </c>
      <c r="Y21" s="47">
        <v>0</v>
      </c>
      <c r="Z21" s="48">
        <v>0</v>
      </c>
    </row>
    <row r="22" spans="3:26" x14ac:dyDescent="0.45">
      <c r="C22" s="49" t="s">
        <v>234</v>
      </c>
      <c r="D22" s="63">
        <v>1463633.7153100003</v>
      </c>
      <c r="E22" s="63">
        <v>0</v>
      </c>
      <c r="F22" s="63">
        <v>0</v>
      </c>
      <c r="G22" s="63">
        <v>1463633.7153100003</v>
      </c>
      <c r="H22" s="50">
        <v>0</v>
      </c>
      <c r="I22" s="50">
        <v>0</v>
      </c>
      <c r="J22" s="50">
        <v>424453.77743989992</v>
      </c>
      <c r="K22" s="51">
        <v>0.28999999999999998</v>
      </c>
      <c r="L22" s="50">
        <v>62936.249758329992</v>
      </c>
      <c r="M22" s="51">
        <v>4.2999999999999997E-2</v>
      </c>
      <c r="N22" s="50">
        <v>62936.249758329992</v>
      </c>
      <c r="O22" s="51">
        <v>4.2999999999999997E-2</v>
      </c>
      <c r="Q22" s="63">
        <v>155180.77787274</v>
      </c>
      <c r="R22" s="52">
        <v>0.10602432579238066</v>
      </c>
      <c r="S22" s="53">
        <v>0.36560112342200229</v>
      </c>
      <c r="T22" s="63">
        <v>1308452.9374372601</v>
      </c>
      <c r="U22" s="63">
        <v>1910.6852739999999</v>
      </c>
      <c r="V22" s="52">
        <v>1.3054395058092203E-3</v>
      </c>
      <c r="W22" s="54">
        <v>3.0359058274633033E-2</v>
      </c>
      <c r="X22" s="50">
        <v>57.443853000000004</v>
      </c>
      <c r="Y22" s="52">
        <v>3.9247423996264861E-5</v>
      </c>
      <c r="Z22" s="54">
        <v>9.1273079061081081E-4</v>
      </c>
    </row>
    <row r="23" spans="3:26" ht="10.5" customHeight="1" x14ac:dyDescent="0.45">
      <c r="C23" s="55"/>
      <c r="D23" s="57"/>
      <c r="E23" s="57"/>
      <c r="F23" s="57"/>
      <c r="G23" s="57"/>
      <c r="H23" s="57"/>
      <c r="I23" s="57"/>
      <c r="J23" s="57"/>
      <c r="K23" s="58"/>
      <c r="L23" s="57"/>
      <c r="M23" s="58"/>
      <c r="N23" s="153"/>
      <c r="O23" s="153"/>
      <c r="Q23" s="57"/>
      <c r="R23" s="57"/>
      <c r="S23" s="57"/>
      <c r="T23" s="57"/>
      <c r="U23" s="57"/>
      <c r="V23" s="57"/>
      <c r="W23" s="59"/>
      <c r="X23" s="154"/>
      <c r="Y23" s="153"/>
      <c r="Z23" s="155"/>
    </row>
    <row r="24" spans="3:26" ht="33.75" customHeight="1" x14ac:dyDescent="0.45">
      <c r="C24" s="133" t="s">
        <v>140</v>
      </c>
      <c r="D24" s="134"/>
      <c r="E24" s="134"/>
      <c r="F24" s="134"/>
      <c r="G24" s="134"/>
      <c r="H24" s="134"/>
      <c r="I24" s="134"/>
      <c r="J24" s="135" t="s">
        <v>220</v>
      </c>
      <c r="K24" s="136"/>
      <c r="L24" s="137" t="s">
        <v>221</v>
      </c>
      <c r="M24" s="129"/>
      <c r="N24" s="137" t="s">
        <v>222</v>
      </c>
      <c r="O24" s="129"/>
      <c r="Q24" s="129" t="s">
        <v>223</v>
      </c>
      <c r="R24" s="129"/>
      <c r="S24" s="138"/>
      <c r="T24" s="127" t="s">
        <v>224</v>
      </c>
      <c r="U24" s="129" t="s">
        <v>225</v>
      </c>
      <c r="V24" s="129"/>
      <c r="W24" s="130"/>
      <c r="X24" s="129" t="s">
        <v>2</v>
      </c>
      <c r="Y24" s="129"/>
      <c r="Z24" s="130"/>
    </row>
    <row r="25" spans="3:26" ht="60" customHeight="1" x14ac:dyDescent="0.45">
      <c r="C25" s="38" t="s">
        <v>226</v>
      </c>
      <c r="D25" s="39" t="s">
        <v>227</v>
      </c>
      <c r="E25" s="40" t="s">
        <v>128</v>
      </c>
      <c r="F25" s="40" t="s">
        <v>129</v>
      </c>
      <c r="G25" s="39" t="s">
        <v>228</v>
      </c>
      <c r="H25" s="39" t="s">
        <v>229</v>
      </c>
      <c r="I25" s="39" t="s">
        <v>230</v>
      </c>
      <c r="J25" s="39" t="s">
        <v>231</v>
      </c>
      <c r="K25" s="41" t="s">
        <v>232</v>
      </c>
      <c r="L25" s="39" t="s">
        <v>231</v>
      </c>
      <c r="M25" s="41" t="s">
        <v>232</v>
      </c>
      <c r="N25" s="39" t="s">
        <v>231</v>
      </c>
      <c r="O25" s="41" t="s">
        <v>232</v>
      </c>
      <c r="Q25" s="39" t="s">
        <v>233</v>
      </c>
      <c r="R25" s="119" t="s">
        <v>232</v>
      </c>
      <c r="S25" s="131"/>
      <c r="T25" s="128"/>
      <c r="U25" s="39" t="s">
        <v>233</v>
      </c>
      <c r="V25" s="119" t="s">
        <v>232</v>
      </c>
      <c r="W25" s="132"/>
      <c r="X25" s="39" t="s">
        <v>233</v>
      </c>
      <c r="Y25" s="119" t="s">
        <v>232</v>
      </c>
      <c r="Z25" s="120"/>
    </row>
    <row r="26" spans="3:26" s="12" customFormat="1" ht="24.75" customHeight="1" x14ac:dyDescent="0.25">
      <c r="C26" s="42" t="s">
        <v>132</v>
      </c>
      <c r="D26" s="34">
        <v>153077.92300000001</v>
      </c>
      <c r="E26" s="34">
        <v>0</v>
      </c>
      <c r="F26" s="34">
        <v>0</v>
      </c>
      <c r="G26" s="34">
        <v>153077.92300000001</v>
      </c>
      <c r="H26" s="34"/>
      <c r="I26" s="34"/>
      <c r="J26" s="34">
        <v>44392.597670000003</v>
      </c>
      <c r="K26" s="43">
        <v>0.28999999999999998</v>
      </c>
      <c r="L26" s="34">
        <v>6582.3506889999999</v>
      </c>
      <c r="M26" s="43">
        <v>4.2999999999999997E-2</v>
      </c>
      <c r="N26" s="34">
        <v>6582.3506889999999</v>
      </c>
      <c r="O26" s="43">
        <v>4.2999999999999997E-2</v>
      </c>
      <c r="P26" s="34">
        <v>0</v>
      </c>
      <c r="Q26" s="34">
        <v>70628.008002350005</v>
      </c>
      <c r="R26" s="62">
        <v>0.46138598315284168</v>
      </c>
      <c r="S26" s="48">
        <v>1.5909861488029025</v>
      </c>
      <c r="T26" s="60">
        <v>82449.914997650005</v>
      </c>
      <c r="U26" s="34">
        <v>5532.4013509400002</v>
      </c>
      <c r="V26" s="62">
        <v>3.6141079278558016E-2</v>
      </c>
      <c r="W26" s="46">
        <v>0.84049021578041905</v>
      </c>
      <c r="X26" s="34">
        <v>5530.7253479400006</v>
      </c>
      <c r="Y26" s="47">
        <v>3.6130130586760054E-2</v>
      </c>
      <c r="Z26" s="48">
        <v>0.84023559504093159</v>
      </c>
    </row>
    <row r="27" spans="3:26" s="12" customFormat="1" ht="24.6" customHeight="1" x14ac:dyDescent="0.25">
      <c r="C27" s="42" t="s">
        <v>133</v>
      </c>
      <c r="D27" s="34">
        <v>69700.539999999994</v>
      </c>
      <c r="E27" s="34">
        <v>0</v>
      </c>
      <c r="F27" s="34">
        <v>0</v>
      </c>
      <c r="G27" s="34">
        <v>69700.539999999994</v>
      </c>
      <c r="H27" s="34"/>
      <c r="I27" s="34"/>
      <c r="J27" s="34">
        <v>20213.156599999998</v>
      </c>
      <c r="K27" s="43">
        <v>0.28999999999999998</v>
      </c>
      <c r="L27" s="34">
        <v>2997.1232199999995</v>
      </c>
      <c r="M27" s="43">
        <v>4.2999999999999997E-2</v>
      </c>
      <c r="N27" s="34">
        <v>2997.1232199999995</v>
      </c>
      <c r="O27" s="43">
        <v>4.2999999999999997E-2</v>
      </c>
      <c r="P27" s="34">
        <v>0</v>
      </c>
      <c r="Q27" s="34">
        <v>11655.26500225</v>
      </c>
      <c r="R27" s="62">
        <v>0.16721914926699277</v>
      </c>
      <c r="S27" s="48">
        <v>0.57661775609307853</v>
      </c>
      <c r="T27" s="60">
        <v>58045.274997749992</v>
      </c>
      <c r="U27" s="34">
        <v>3369.6149198899998</v>
      </c>
      <c r="V27" s="62">
        <v>4.83441723678181E-2</v>
      </c>
      <c r="W27" s="46">
        <v>1.1242830783213513</v>
      </c>
      <c r="X27" s="34">
        <v>3369.53381889</v>
      </c>
      <c r="Y27" s="47">
        <v>4.8343008804379424E-2</v>
      </c>
      <c r="Z27" s="48">
        <v>1.1242560187064983</v>
      </c>
    </row>
    <row r="28" spans="3:26" s="12" customFormat="1" ht="24.75" customHeight="1" x14ac:dyDescent="0.25">
      <c r="C28" s="42" t="s">
        <v>134</v>
      </c>
      <c r="D28" s="34">
        <v>92642.797999999995</v>
      </c>
      <c r="E28" s="34">
        <v>0</v>
      </c>
      <c r="F28" s="34">
        <v>0</v>
      </c>
      <c r="G28" s="34">
        <v>92642.797999999995</v>
      </c>
      <c r="H28" s="34"/>
      <c r="I28" s="34"/>
      <c r="J28" s="34">
        <v>26866.411419999997</v>
      </c>
      <c r="K28" s="43">
        <v>0.28999999999999998</v>
      </c>
      <c r="L28" s="34">
        <v>3983.6403139999993</v>
      </c>
      <c r="M28" s="43">
        <v>4.2999999999999997E-2</v>
      </c>
      <c r="N28" s="34">
        <v>3983.6403139999993</v>
      </c>
      <c r="O28" s="43">
        <v>4.2999999999999997E-2</v>
      </c>
      <c r="P28" s="34">
        <v>0</v>
      </c>
      <c r="Q28" s="34">
        <v>15272.81341465</v>
      </c>
      <c r="R28" s="62">
        <v>0.16485699638141327</v>
      </c>
      <c r="S28" s="48">
        <v>0.56847240131521826</v>
      </c>
      <c r="T28" s="60">
        <v>77369.984585350001</v>
      </c>
      <c r="U28" s="34">
        <v>4480.3623262700003</v>
      </c>
      <c r="V28" s="62">
        <v>4.8361690525258107E-2</v>
      </c>
      <c r="W28" s="46">
        <v>1.124690477331584</v>
      </c>
      <c r="X28" s="34">
        <v>4478.8791541599994</v>
      </c>
      <c r="Y28" s="47">
        <v>4.8345680947157917E-2</v>
      </c>
      <c r="Z28" s="48">
        <v>1.1243181615618121</v>
      </c>
    </row>
    <row r="29" spans="3:26" s="12" customFormat="1" ht="24.75" customHeight="1" x14ac:dyDescent="0.25">
      <c r="C29" s="42" t="s">
        <v>135</v>
      </c>
      <c r="D29" s="34">
        <v>61520.290999999997</v>
      </c>
      <c r="E29" s="34">
        <v>0</v>
      </c>
      <c r="F29" s="34">
        <v>0</v>
      </c>
      <c r="G29" s="34">
        <v>61520.290999999997</v>
      </c>
      <c r="H29" s="34"/>
      <c r="I29" s="34"/>
      <c r="J29" s="34">
        <v>17840.884389999999</v>
      </c>
      <c r="K29" s="43">
        <v>0.28999999999999998</v>
      </c>
      <c r="L29" s="34">
        <v>2645.3725129999998</v>
      </c>
      <c r="M29" s="43">
        <v>4.2999999999999997E-2</v>
      </c>
      <c r="N29" s="34">
        <v>2645.3725129999998</v>
      </c>
      <c r="O29" s="43">
        <v>4.2999999999999997E-2</v>
      </c>
      <c r="P29" s="34">
        <v>0</v>
      </c>
      <c r="Q29" s="34">
        <v>13000.591283290001</v>
      </c>
      <c r="R29" s="62">
        <v>0.21132200566622811</v>
      </c>
      <c r="S29" s="48">
        <v>0.72869657126285559</v>
      </c>
      <c r="T29" s="60">
        <v>48519.699716709998</v>
      </c>
      <c r="U29" s="34">
        <v>2970.0567063799999</v>
      </c>
      <c r="V29" s="62">
        <v>4.8277676488558872E-2</v>
      </c>
      <c r="W29" s="46">
        <v>1.1227366625246251</v>
      </c>
      <c r="X29" s="34">
        <v>2970.0567063799999</v>
      </c>
      <c r="Y29" s="47">
        <v>4.8277676488558872E-2</v>
      </c>
      <c r="Z29" s="48">
        <v>1.1227366625246251</v>
      </c>
    </row>
    <row r="30" spans="3:26" s="12" customFormat="1" ht="24.75" customHeight="1" x14ac:dyDescent="0.25">
      <c r="C30" s="42" t="s">
        <v>136</v>
      </c>
      <c r="D30" s="34">
        <v>94262.861999999994</v>
      </c>
      <c r="E30" s="34">
        <v>0</v>
      </c>
      <c r="F30" s="34">
        <v>0</v>
      </c>
      <c r="G30" s="34">
        <v>94262.861999999994</v>
      </c>
      <c r="H30" s="34"/>
      <c r="I30" s="34"/>
      <c r="J30" s="34">
        <v>27336.229979999996</v>
      </c>
      <c r="K30" s="43">
        <v>0.28999999999999998</v>
      </c>
      <c r="L30" s="34">
        <v>4053.3030659999995</v>
      </c>
      <c r="M30" s="43">
        <v>4.2999999999999997E-2</v>
      </c>
      <c r="N30" s="34">
        <v>4053.3030659999995</v>
      </c>
      <c r="O30" s="43">
        <v>4.2999999999999997E-2</v>
      </c>
      <c r="P30" s="34">
        <v>0</v>
      </c>
      <c r="Q30" s="34">
        <v>92837.254589000004</v>
      </c>
      <c r="R30" s="62">
        <v>0.98487625581536031</v>
      </c>
      <c r="S30" s="48">
        <v>3.3961250200529669</v>
      </c>
      <c r="T30" s="60">
        <v>1425.60741099999</v>
      </c>
      <c r="U30" s="34">
        <v>0</v>
      </c>
      <c r="V30" s="62">
        <v>0</v>
      </c>
      <c r="W30" s="46">
        <v>0</v>
      </c>
      <c r="X30" s="34">
        <v>0</v>
      </c>
      <c r="Y30" s="47">
        <v>0</v>
      </c>
      <c r="Z30" s="48">
        <v>0</v>
      </c>
    </row>
    <row r="31" spans="3:26" s="12" customFormat="1" ht="24.75" customHeight="1" x14ac:dyDescent="0.25">
      <c r="C31" s="42" t="s">
        <v>137</v>
      </c>
      <c r="D31" s="34">
        <v>103712.48</v>
      </c>
      <c r="E31" s="34">
        <v>0</v>
      </c>
      <c r="F31" s="34">
        <v>0</v>
      </c>
      <c r="G31" s="34">
        <v>103712.48</v>
      </c>
      <c r="H31" s="34"/>
      <c r="I31" s="34"/>
      <c r="J31" s="34">
        <v>30076.619199999997</v>
      </c>
      <c r="K31" s="43">
        <v>0.28999999999999998</v>
      </c>
      <c r="L31" s="34">
        <v>4459.6366399999997</v>
      </c>
      <c r="M31" s="43">
        <v>4.2999999999999997E-2</v>
      </c>
      <c r="N31" s="34">
        <v>4459.6366399999997</v>
      </c>
      <c r="O31" s="43">
        <v>4.2999999999999997E-2</v>
      </c>
      <c r="P31" s="34">
        <v>0</v>
      </c>
      <c r="Q31" s="34">
        <v>9883.3873640000002</v>
      </c>
      <c r="R31" s="62">
        <v>9.5296027671886746E-2</v>
      </c>
      <c r="S31" s="48">
        <v>0.32860699197202331</v>
      </c>
      <c r="T31" s="60">
        <v>93829.092636000001</v>
      </c>
      <c r="U31" s="34">
        <v>8310.223414</v>
      </c>
      <c r="V31" s="62">
        <v>8.0127516129206447E-2</v>
      </c>
      <c r="W31" s="46">
        <v>1.8634306076559641</v>
      </c>
      <c r="X31" s="34">
        <v>6824.0718379999998</v>
      </c>
      <c r="Y31" s="47">
        <v>6.579798147725327E-2</v>
      </c>
      <c r="Z31" s="48">
        <v>1.5301856157500762</v>
      </c>
    </row>
    <row r="32" spans="3:26" x14ac:dyDescent="0.45">
      <c r="C32" s="49" t="s">
        <v>234</v>
      </c>
      <c r="D32" s="50">
        <v>574916.89399999997</v>
      </c>
      <c r="E32" s="50">
        <v>0</v>
      </c>
      <c r="F32" s="50">
        <v>0</v>
      </c>
      <c r="G32" s="50">
        <v>574916.89399999997</v>
      </c>
      <c r="H32" s="50">
        <v>0</v>
      </c>
      <c r="I32" s="50">
        <v>0</v>
      </c>
      <c r="J32" s="50">
        <v>166725.89925999998</v>
      </c>
      <c r="K32" s="51">
        <v>0.28999999999999998</v>
      </c>
      <c r="L32" s="50">
        <v>24721.426442</v>
      </c>
      <c r="M32" s="51">
        <v>4.2999999999999997E-2</v>
      </c>
      <c r="N32" s="50">
        <v>24721.426442</v>
      </c>
      <c r="O32" s="51">
        <v>4.2999999999999997E-2</v>
      </c>
      <c r="P32" s="64"/>
      <c r="Q32" s="50">
        <v>213277.31965554002</v>
      </c>
      <c r="R32" s="52">
        <v>0.37097069486279532</v>
      </c>
      <c r="S32" s="53">
        <v>1.2792092926303289</v>
      </c>
      <c r="T32" s="50">
        <v>361639.57434446004</v>
      </c>
      <c r="U32" s="50">
        <v>24662.658717480001</v>
      </c>
      <c r="V32" s="52">
        <v>4.2897780487696019E-2</v>
      </c>
      <c r="W32" s="54">
        <v>0.99762280203944242</v>
      </c>
      <c r="X32" s="50">
        <v>23173.266865370002</v>
      </c>
      <c r="Y32" s="52">
        <v>4.0307159360270954E-2</v>
      </c>
      <c r="Z32" s="54">
        <v>0.93737579907606883</v>
      </c>
    </row>
    <row r="33" spans="3:27" ht="20.25" customHeight="1" x14ac:dyDescent="0.45">
      <c r="C33" s="65"/>
      <c r="D33" s="66"/>
      <c r="E33" s="66"/>
      <c r="F33" s="66"/>
      <c r="G33" s="67"/>
      <c r="H33" s="66"/>
      <c r="I33" s="66"/>
      <c r="J33" s="66"/>
      <c r="K33" s="68"/>
      <c r="L33" s="66"/>
      <c r="M33" s="68"/>
      <c r="N33" s="66"/>
      <c r="O33" s="68"/>
      <c r="Q33" s="66"/>
      <c r="R33" s="69"/>
      <c r="S33" s="70"/>
      <c r="T33" s="66"/>
      <c r="U33" s="66"/>
      <c r="V33" s="69"/>
      <c r="W33" s="71"/>
      <c r="X33" s="66"/>
      <c r="Y33" s="69"/>
      <c r="Z33" s="71"/>
    </row>
    <row r="34" spans="3:27" ht="23.25" hidden="1" customHeight="1" x14ac:dyDescent="0.45">
      <c r="C34" s="133" t="s">
        <v>235</v>
      </c>
      <c r="D34" s="134"/>
      <c r="E34" s="134"/>
      <c r="F34" s="134"/>
      <c r="G34" s="134"/>
      <c r="H34" s="134"/>
      <c r="I34" s="134"/>
      <c r="J34" s="135" t="s">
        <v>220</v>
      </c>
      <c r="K34" s="136"/>
      <c r="L34" s="137" t="s">
        <v>221</v>
      </c>
      <c r="M34" s="129"/>
      <c r="N34" s="137" t="s">
        <v>222</v>
      </c>
      <c r="O34" s="129"/>
      <c r="Q34" s="129" t="s">
        <v>223</v>
      </c>
      <c r="R34" s="129"/>
      <c r="S34" s="138"/>
      <c r="T34" s="127" t="s">
        <v>224</v>
      </c>
      <c r="U34" s="129" t="s">
        <v>225</v>
      </c>
      <c r="V34" s="129"/>
      <c r="W34" s="130"/>
      <c r="X34" s="129" t="s">
        <v>2</v>
      </c>
      <c r="Y34" s="129"/>
      <c r="Z34" s="130"/>
    </row>
    <row r="35" spans="3:27" ht="111" hidden="1" x14ac:dyDescent="0.45">
      <c r="C35" s="38" t="s">
        <v>226</v>
      </c>
      <c r="D35" s="39" t="s">
        <v>227</v>
      </c>
      <c r="E35" s="40" t="s">
        <v>128</v>
      </c>
      <c r="F35" s="40" t="s">
        <v>129</v>
      </c>
      <c r="G35" s="39" t="s">
        <v>228</v>
      </c>
      <c r="H35" s="39" t="s">
        <v>229</v>
      </c>
      <c r="I35" s="39" t="s">
        <v>230</v>
      </c>
      <c r="J35" s="39" t="s">
        <v>231</v>
      </c>
      <c r="K35" s="41" t="s">
        <v>232</v>
      </c>
      <c r="L35" s="39" t="s">
        <v>231</v>
      </c>
      <c r="M35" s="41" t="s">
        <v>232</v>
      </c>
      <c r="N35" s="39" t="s">
        <v>231</v>
      </c>
      <c r="O35" s="41" t="s">
        <v>232</v>
      </c>
      <c r="Q35" s="39" t="s">
        <v>233</v>
      </c>
      <c r="R35" s="119" t="s">
        <v>232</v>
      </c>
      <c r="S35" s="131"/>
      <c r="T35" s="128"/>
      <c r="U35" s="39" t="s">
        <v>233</v>
      </c>
      <c r="V35" s="119" t="s">
        <v>232</v>
      </c>
      <c r="W35" s="132"/>
      <c r="X35" s="39" t="s">
        <v>233</v>
      </c>
      <c r="Y35" s="119" t="s">
        <v>232</v>
      </c>
      <c r="Z35" s="120"/>
    </row>
    <row r="36" spans="3:27" ht="24" hidden="1" customHeight="1" x14ac:dyDescent="0.25">
      <c r="C36" s="42" t="s">
        <v>132</v>
      </c>
      <c r="D36" s="34">
        <v>0</v>
      </c>
      <c r="E36" s="34">
        <v>0</v>
      </c>
      <c r="F36" s="34">
        <v>0</v>
      </c>
      <c r="G36" s="34">
        <v>0</v>
      </c>
      <c r="H36" s="34"/>
      <c r="I36" s="34"/>
      <c r="J36" s="34">
        <v>0</v>
      </c>
      <c r="K36" s="43">
        <v>0.28999999999999998</v>
      </c>
      <c r="L36" s="34">
        <v>0</v>
      </c>
      <c r="M36" s="43">
        <v>4.2999999999999997E-2</v>
      </c>
      <c r="N36" s="34">
        <v>0</v>
      </c>
      <c r="O36" s="43">
        <v>4.2999999999999997E-2</v>
      </c>
      <c r="P36" s="34">
        <v>0</v>
      </c>
      <c r="Q36" s="34">
        <v>0</v>
      </c>
      <c r="R36" s="62" t="s">
        <v>0</v>
      </c>
      <c r="S36" s="48" t="e">
        <v>#VALUE!</v>
      </c>
      <c r="T36" s="60">
        <v>0</v>
      </c>
      <c r="U36" s="34">
        <v>0</v>
      </c>
      <c r="V36" s="62" t="s">
        <v>0</v>
      </c>
      <c r="W36" s="46" t="e">
        <v>#VALUE!</v>
      </c>
      <c r="X36" s="34">
        <v>0</v>
      </c>
      <c r="Y36" s="47" t="s">
        <v>0</v>
      </c>
      <c r="Z36" s="48" t="e">
        <v>#VALUE!</v>
      </c>
    </row>
    <row r="37" spans="3:27" ht="24" hidden="1" customHeight="1" x14ac:dyDescent="0.25">
      <c r="C37" s="42" t="s">
        <v>133</v>
      </c>
      <c r="D37" s="34">
        <v>0</v>
      </c>
      <c r="E37" s="34">
        <v>0</v>
      </c>
      <c r="F37" s="34">
        <v>0</v>
      </c>
      <c r="G37" s="34">
        <v>0</v>
      </c>
      <c r="H37" s="34"/>
      <c r="I37" s="34"/>
      <c r="J37" s="34">
        <v>0</v>
      </c>
      <c r="K37" s="43">
        <v>0.28999999999999998</v>
      </c>
      <c r="L37" s="34">
        <v>0</v>
      </c>
      <c r="M37" s="43">
        <v>4.2999999999999997E-2</v>
      </c>
      <c r="N37" s="34">
        <v>0</v>
      </c>
      <c r="O37" s="43">
        <v>4.2999999999999997E-2</v>
      </c>
      <c r="P37" s="34">
        <v>0</v>
      </c>
      <c r="Q37" s="34">
        <v>0</v>
      </c>
      <c r="R37" s="62" t="s">
        <v>0</v>
      </c>
      <c r="S37" s="48" t="e">
        <v>#VALUE!</v>
      </c>
      <c r="T37" s="60">
        <v>0</v>
      </c>
      <c r="U37" s="34">
        <v>0</v>
      </c>
      <c r="V37" s="62" t="s">
        <v>0</v>
      </c>
      <c r="W37" s="46" t="e">
        <v>#VALUE!</v>
      </c>
      <c r="X37" s="34">
        <v>0</v>
      </c>
      <c r="Y37" s="47" t="s">
        <v>0</v>
      </c>
      <c r="Z37" s="48" t="e">
        <v>#VALUE!</v>
      </c>
    </row>
    <row r="38" spans="3:27" ht="24" hidden="1" customHeight="1" x14ac:dyDescent="0.25">
      <c r="C38" s="42" t="s">
        <v>134</v>
      </c>
      <c r="D38" s="34">
        <v>0</v>
      </c>
      <c r="E38" s="34">
        <v>0</v>
      </c>
      <c r="F38" s="34">
        <v>0</v>
      </c>
      <c r="G38" s="34">
        <v>0</v>
      </c>
      <c r="H38" s="34"/>
      <c r="I38" s="34"/>
      <c r="J38" s="34">
        <v>0</v>
      </c>
      <c r="K38" s="43">
        <v>0.28999999999999998</v>
      </c>
      <c r="L38" s="34">
        <v>0</v>
      </c>
      <c r="M38" s="43">
        <v>4.2999999999999997E-2</v>
      </c>
      <c r="N38" s="34">
        <v>0</v>
      </c>
      <c r="O38" s="43">
        <v>4.2999999999999997E-2</v>
      </c>
      <c r="P38" s="34">
        <v>0</v>
      </c>
      <c r="Q38" s="34">
        <v>0</v>
      </c>
      <c r="R38" s="62" t="s">
        <v>0</v>
      </c>
      <c r="S38" s="48" t="e">
        <v>#VALUE!</v>
      </c>
      <c r="T38" s="60">
        <v>0</v>
      </c>
      <c r="U38" s="34">
        <v>0</v>
      </c>
      <c r="V38" s="62" t="s">
        <v>0</v>
      </c>
      <c r="W38" s="46" t="e">
        <v>#VALUE!</v>
      </c>
      <c r="X38" s="34">
        <v>0</v>
      </c>
      <c r="Y38" s="47" t="s">
        <v>0</v>
      </c>
      <c r="Z38" s="48" t="e">
        <v>#VALUE!</v>
      </c>
    </row>
    <row r="39" spans="3:27" ht="24" hidden="1" customHeight="1" x14ac:dyDescent="0.25">
      <c r="C39" s="42" t="s">
        <v>135</v>
      </c>
      <c r="D39" s="34">
        <v>0</v>
      </c>
      <c r="E39" s="34">
        <v>0</v>
      </c>
      <c r="F39" s="34">
        <v>0</v>
      </c>
      <c r="G39" s="34">
        <v>0</v>
      </c>
      <c r="H39" s="34"/>
      <c r="I39" s="34"/>
      <c r="J39" s="34">
        <v>0</v>
      </c>
      <c r="K39" s="43">
        <v>0.28999999999999998</v>
      </c>
      <c r="L39" s="34">
        <v>0</v>
      </c>
      <c r="M39" s="43">
        <v>4.2999999999999997E-2</v>
      </c>
      <c r="N39" s="34">
        <v>0</v>
      </c>
      <c r="O39" s="43">
        <v>4.2999999999999997E-2</v>
      </c>
      <c r="P39" s="34">
        <v>0</v>
      </c>
      <c r="Q39" s="34">
        <v>0</v>
      </c>
      <c r="R39" s="62" t="s">
        <v>0</v>
      </c>
      <c r="S39" s="48" t="e">
        <v>#VALUE!</v>
      </c>
      <c r="T39" s="60">
        <v>0</v>
      </c>
      <c r="U39" s="34">
        <v>0</v>
      </c>
      <c r="V39" s="62" t="s">
        <v>0</v>
      </c>
      <c r="W39" s="46" t="e">
        <v>#VALUE!</v>
      </c>
      <c r="X39" s="34">
        <v>0</v>
      </c>
      <c r="Y39" s="47" t="s">
        <v>0</v>
      </c>
      <c r="Z39" s="48" t="e">
        <v>#VALUE!</v>
      </c>
    </row>
    <row r="40" spans="3:27" ht="24" hidden="1" customHeight="1" x14ac:dyDescent="0.25">
      <c r="C40" s="42" t="s">
        <v>136</v>
      </c>
      <c r="D40" s="34">
        <v>0</v>
      </c>
      <c r="E40" s="34">
        <v>0</v>
      </c>
      <c r="F40" s="34">
        <v>0</v>
      </c>
      <c r="G40" s="34">
        <v>0</v>
      </c>
      <c r="H40" s="34"/>
      <c r="I40" s="34"/>
      <c r="J40" s="34">
        <v>0</v>
      </c>
      <c r="K40" s="43">
        <v>0.28999999999999998</v>
      </c>
      <c r="L40" s="34">
        <v>0</v>
      </c>
      <c r="M40" s="43">
        <v>4.2999999999999997E-2</v>
      </c>
      <c r="N40" s="34">
        <v>0</v>
      </c>
      <c r="O40" s="43">
        <v>4.2999999999999997E-2</v>
      </c>
      <c r="P40" s="34">
        <v>0</v>
      </c>
      <c r="Q40" s="34">
        <v>0</v>
      </c>
      <c r="R40" s="62" t="s">
        <v>0</v>
      </c>
      <c r="S40" s="48" t="e">
        <v>#VALUE!</v>
      </c>
      <c r="T40" s="60">
        <v>0</v>
      </c>
      <c r="U40" s="34">
        <v>0</v>
      </c>
      <c r="V40" s="62" t="s">
        <v>0</v>
      </c>
      <c r="W40" s="46" t="e">
        <v>#VALUE!</v>
      </c>
      <c r="X40" s="34">
        <v>0</v>
      </c>
      <c r="Y40" s="47" t="s">
        <v>0</v>
      </c>
      <c r="Z40" s="48" t="e">
        <v>#VALUE!</v>
      </c>
    </row>
    <row r="41" spans="3:27" ht="24" hidden="1" customHeight="1" x14ac:dyDescent="0.25">
      <c r="C41" s="42" t="s">
        <v>137</v>
      </c>
      <c r="D41" s="34">
        <v>0</v>
      </c>
      <c r="E41" s="34">
        <v>0</v>
      </c>
      <c r="F41" s="34">
        <v>0</v>
      </c>
      <c r="G41" s="34">
        <v>0</v>
      </c>
      <c r="H41" s="34"/>
      <c r="I41" s="34"/>
      <c r="J41" s="34">
        <v>0</v>
      </c>
      <c r="K41" s="43">
        <v>0.28999999999999998</v>
      </c>
      <c r="L41" s="34">
        <v>0</v>
      </c>
      <c r="M41" s="43">
        <v>4.2999999999999997E-2</v>
      </c>
      <c r="N41" s="34">
        <v>0</v>
      </c>
      <c r="O41" s="43">
        <v>4.2999999999999997E-2</v>
      </c>
      <c r="P41" s="34">
        <v>0</v>
      </c>
      <c r="Q41" s="34">
        <v>0</v>
      </c>
      <c r="R41" s="62" t="s">
        <v>0</v>
      </c>
      <c r="S41" s="48" t="e">
        <v>#VALUE!</v>
      </c>
      <c r="T41" s="60">
        <v>0</v>
      </c>
      <c r="U41" s="34">
        <v>0</v>
      </c>
      <c r="V41" s="62" t="s">
        <v>0</v>
      </c>
      <c r="W41" s="46" t="e">
        <v>#VALUE!</v>
      </c>
      <c r="X41" s="34">
        <v>0</v>
      </c>
      <c r="Y41" s="47" t="s">
        <v>0</v>
      </c>
      <c r="Z41" s="48" t="e">
        <v>#VALUE!</v>
      </c>
    </row>
    <row r="42" spans="3:27" hidden="1" x14ac:dyDescent="0.45">
      <c r="C42" s="49" t="s">
        <v>234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1">
        <v>0.28999999999999998</v>
      </c>
      <c r="L42" s="50">
        <v>0</v>
      </c>
      <c r="M42" s="51">
        <v>4.2999999999999997E-2</v>
      </c>
      <c r="N42" s="50">
        <v>0</v>
      </c>
      <c r="O42" s="51">
        <v>4.2999999999999997E-2</v>
      </c>
      <c r="P42" s="70"/>
      <c r="Q42" s="50">
        <v>0</v>
      </c>
      <c r="R42" s="52" t="e">
        <v>#DIV/0!</v>
      </c>
      <c r="S42" s="53" t="e">
        <v>#DIV/0!</v>
      </c>
      <c r="T42" s="50">
        <v>0</v>
      </c>
      <c r="U42" s="50">
        <v>0</v>
      </c>
      <c r="V42" s="52" t="e">
        <v>#DIV/0!</v>
      </c>
      <c r="W42" s="54" t="e">
        <v>#DIV/0!</v>
      </c>
      <c r="X42" s="50">
        <v>0</v>
      </c>
      <c r="Y42" s="52" t="e">
        <v>#DIV/0!</v>
      </c>
      <c r="Z42" s="54" t="e">
        <v>#DIV/0!</v>
      </c>
      <c r="AA42" s="13"/>
    </row>
    <row r="43" spans="3:27" ht="32.25" hidden="1" customHeight="1" thickBot="1" x14ac:dyDescent="0.3">
      <c r="C43" s="124" t="s">
        <v>236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6"/>
      <c r="X43" s="72"/>
      <c r="Y43" s="72"/>
      <c r="Z43" s="72"/>
    </row>
    <row r="44" spans="3:27" ht="6" customHeight="1" thickBot="1" x14ac:dyDescent="0.5"/>
    <row r="45" spans="3:27" ht="121.5" customHeight="1" thickTop="1" x14ac:dyDescent="0.45">
      <c r="C45" s="148" t="s">
        <v>237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50"/>
      <c r="X45" s="23"/>
      <c r="Y45" s="23"/>
      <c r="Z45" s="23"/>
    </row>
    <row r="46" spans="3:27" ht="15" customHeight="1" x14ac:dyDescent="0.45">
      <c r="C46" s="74"/>
      <c r="D46" s="75"/>
      <c r="E46" s="75"/>
      <c r="F46" s="75"/>
      <c r="G46" s="75"/>
      <c r="H46" s="75"/>
      <c r="I46" s="75"/>
      <c r="J46" s="75"/>
      <c r="K46" s="76"/>
      <c r="L46" s="151" t="s">
        <v>219</v>
      </c>
      <c r="M46" s="151"/>
      <c r="N46" s="151"/>
      <c r="O46" s="151"/>
      <c r="P46" s="77"/>
      <c r="Q46" s="75"/>
      <c r="R46" s="75"/>
      <c r="S46" s="75"/>
      <c r="T46" s="75"/>
      <c r="U46" s="77"/>
      <c r="V46" s="77"/>
      <c r="W46" s="78"/>
      <c r="X46" s="152"/>
      <c r="Y46" s="152"/>
      <c r="Z46" s="152"/>
    </row>
    <row r="47" spans="3:27" ht="37.5" customHeight="1" x14ac:dyDescent="0.45">
      <c r="C47" s="133" t="s">
        <v>238</v>
      </c>
      <c r="D47" s="134"/>
      <c r="E47" s="134"/>
      <c r="F47" s="134"/>
      <c r="G47" s="134"/>
      <c r="H47" s="134"/>
      <c r="I47" s="134"/>
      <c r="J47" s="135" t="s">
        <v>220</v>
      </c>
      <c r="K47" s="136"/>
      <c r="L47" s="137" t="s">
        <v>221</v>
      </c>
      <c r="M47" s="129"/>
      <c r="N47" s="137" t="s">
        <v>222</v>
      </c>
      <c r="O47" s="129"/>
      <c r="Q47" s="129" t="s">
        <v>223</v>
      </c>
      <c r="R47" s="129"/>
      <c r="S47" s="138"/>
      <c r="T47" s="127" t="s">
        <v>224</v>
      </c>
      <c r="U47" s="129" t="s">
        <v>225</v>
      </c>
      <c r="V47" s="129"/>
      <c r="W47" s="130"/>
      <c r="X47" s="129" t="s">
        <v>2</v>
      </c>
      <c r="Y47" s="129"/>
      <c r="Z47" s="130"/>
    </row>
    <row r="48" spans="3:27" ht="63" customHeight="1" x14ac:dyDescent="0.45">
      <c r="C48" s="38" t="s">
        <v>226</v>
      </c>
      <c r="D48" s="39" t="s">
        <v>227</v>
      </c>
      <c r="E48" s="40" t="s">
        <v>128</v>
      </c>
      <c r="F48" s="40" t="s">
        <v>129</v>
      </c>
      <c r="G48" s="39" t="s">
        <v>228</v>
      </c>
      <c r="H48" s="39" t="s">
        <v>229</v>
      </c>
      <c r="I48" s="39" t="s">
        <v>230</v>
      </c>
      <c r="J48" s="39" t="s">
        <v>231</v>
      </c>
      <c r="K48" s="41" t="s">
        <v>232</v>
      </c>
      <c r="L48" s="39" t="s">
        <v>231</v>
      </c>
      <c r="M48" s="41" t="s">
        <v>232</v>
      </c>
      <c r="N48" s="39" t="s">
        <v>231</v>
      </c>
      <c r="O48" s="41" t="s">
        <v>232</v>
      </c>
      <c r="Q48" s="39" t="s">
        <v>233</v>
      </c>
      <c r="R48" s="119" t="s">
        <v>232</v>
      </c>
      <c r="S48" s="131"/>
      <c r="T48" s="128"/>
      <c r="U48" s="39" t="s">
        <v>233</v>
      </c>
      <c r="V48" s="119" t="s">
        <v>232</v>
      </c>
      <c r="W48" s="132"/>
      <c r="X48" s="39" t="s">
        <v>233</v>
      </c>
      <c r="Y48" s="119" t="s">
        <v>232</v>
      </c>
      <c r="Z48" s="120"/>
    </row>
    <row r="49" spans="3:26" ht="33" customHeight="1" x14ac:dyDescent="0.25">
      <c r="C49" s="79" t="s">
        <v>239</v>
      </c>
      <c r="D49" s="80">
        <v>1272395.125459</v>
      </c>
      <c r="E49" s="80">
        <v>0</v>
      </c>
      <c r="F49" s="80">
        <v>0</v>
      </c>
      <c r="G49" s="80">
        <v>1272395.125459</v>
      </c>
      <c r="H49" s="80">
        <v>0</v>
      </c>
      <c r="I49" s="80">
        <v>0</v>
      </c>
      <c r="J49" s="80">
        <v>368994.58638310997</v>
      </c>
      <c r="K49" s="81">
        <v>0.28999999999999998</v>
      </c>
      <c r="L49" s="80">
        <v>54712.990394736997</v>
      </c>
      <c r="M49" s="81">
        <v>4.2999999999999997E-2</v>
      </c>
      <c r="N49" s="80">
        <v>54712.990394736997</v>
      </c>
      <c r="O49" s="81">
        <v>4.2999999999999997E-2</v>
      </c>
      <c r="P49" s="80">
        <v>0</v>
      </c>
      <c r="Q49" s="80">
        <v>142134.15562535002</v>
      </c>
      <c r="R49" s="81">
        <v>0.11170598879343943</v>
      </c>
      <c r="S49" s="82">
        <v>0.38519306480496357</v>
      </c>
      <c r="T49" s="80">
        <v>1130260.9698336499</v>
      </c>
      <c r="U49" s="80">
        <v>7363.7190279400002</v>
      </c>
      <c r="V49" s="81">
        <v>5.7872895617103485E-3</v>
      </c>
      <c r="W49" s="82">
        <v>0.13458812934210113</v>
      </c>
      <c r="X49" s="80">
        <v>5530.7253479400006</v>
      </c>
      <c r="Y49" s="81">
        <v>4.3467042880605683E-3</v>
      </c>
      <c r="Z49" s="82">
        <v>0.10108614623396671</v>
      </c>
    </row>
    <row r="50" spans="3:26" s="12" customFormat="1" ht="25.5" customHeight="1" x14ac:dyDescent="0.25">
      <c r="C50" s="83" t="s">
        <v>132</v>
      </c>
      <c r="D50" s="84">
        <v>195367.41698400001</v>
      </c>
      <c r="E50" s="84">
        <v>0</v>
      </c>
      <c r="F50" s="84">
        <v>0</v>
      </c>
      <c r="G50" s="84">
        <v>195367.41698400001</v>
      </c>
      <c r="H50" s="84"/>
      <c r="I50" s="84"/>
      <c r="J50" s="84">
        <v>56656.550925359996</v>
      </c>
      <c r="K50" s="43">
        <v>0.28999999999999998</v>
      </c>
      <c r="L50" s="34">
        <v>8400.7989303119994</v>
      </c>
      <c r="M50" s="43">
        <v>4.2999999999999997E-2</v>
      </c>
      <c r="N50" s="34">
        <v>8400.7989303119994</v>
      </c>
      <c r="O50" s="43">
        <v>4.2999999999999997E-2</v>
      </c>
      <c r="P50" s="84">
        <v>0</v>
      </c>
      <c r="Q50" s="84">
        <v>39449.145625350007</v>
      </c>
      <c r="R50" s="85">
        <v>0.20192284995292112</v>
      </c>
      <c r="S50" s="86">
        <v>0.69628568949283154</v>
      </c>
      <c r="T50" s="84">
        <v>155918.27135865</v>
      </c>
      <c r="U50" s="84">
        <v>2232.4013509400006</v>
      </c>
      <c r="V50" s="85">
        <v>1.1426682019974843E-2</v>
      </c>
      <c r="W50" s="87">
        <v>0.26573679116220567</v>
      </c>
      <c r="X50" s="84">
        <v>2230.7253479400006</v>
      </c>
      <c r="Y50" s="47">
        <v>1.141810329673699E-2</v>
      </c>
      <c r="Z50" s="48">
        <v>0.2655372859706277</v>
      </c>
    </row>
    <row r="51" spans="3:26" s="12" customFormat="1" ht="25.5" customHeight="1" x14ac:dyDescent="0.25">
      <c r="C51" s="83" t="s">
        <v>146</v>
      </c>
      <c r="D51" s="84">
        <v>95731.048678000006</v>
      </c>
      <c r="E51" s="84">
        <v>0</v>
      </c>
      <c r="F51" s="84">
        <v>0</v>
      </c>
      <c r="G51" s="84">
        <v>95731.048678000006</v>
      </c>
      <c r="H51" s="84"/>
      <c r="I51" s="84"/>
      <c r="J51" s="84">
        <v>27762.004116619999</v>
      </c>
      <c r="K51" s="43">
        <v>0.28999999999999998</v>
      </c>
      <c r="L51" s="34">
        <v>4116.4350931540002</v>
      </c>
      <c r="M51" s="43">
        <v>4.2999999999999997E-2</v>
      </c>
      <c r="N51" s="34">
        <v>4116.4350931540002</v>
      </c>
      <c r="O51" s="43">
        <v>4.2999999999999997E-2</v>
      </c>
      <c r="P51" s="84">
        <v>0</v>
      </c>
      <c r="Q51" s="84">
        <v>0</v>
      </c>
      <c r="R51" s="85">
        <v>0</v>
      </c>
      <c r="S51" s="86">
        <v>0</v>
      </c>
      <c r="T51" s="84">
        <v>95731.048678000006</v>
      </c>
      <c r="U51" s="84">
        <v>0</v>
      </c>
      <c r="V51" s="85">
        <v>0</v>
      </c>
      <c r="W51" s="87">
        <v>0</v>
      </c>
      <c r="X51" s="84">
        <v>0</v>
      </c>
      <c r="Y51" s="47">
        <v>0</v>
      </c>
      <c r="Z51" s="48">
        <v>0</v>
      </c>
    </row>
    <row r="52" spans="3:26" s="12" customFormat="1" ht="25.5" customHeight="1" x14ac:dyDescent="0.25">
      <c r="C52" s="83" t="s">
        <v>154</v>
      </c>
      <c r="D52" s="84">
        <v>102685.01000000001</v>
      </c>
      <c r="E52" s="84">
        <v>0</v>
      </c>
      <c r="F52" s="84">
        <v>0</v>
      </c>
      <c r="G52" s="84">
        <v>102685.01000000001</v>
      </c>
      <c r="H52" s="84"/>
      <c r="I52" s="84"/>
      <c r="J52" s="84">
        <v>29778.652900000001</v>
      </c>
      <c r="K52" s="43">
        <v>0.28999999999999998</v>
      </c>
      <c r="L52" s="34">
        <v>4415.45543</v>
      </c>
      <c r="M52" s="43">
        <v>4.2999999999999997E-2</v>
      </c>
      <c r="N52" s="34">
        <v>4415.45543</v>
      </c>
      <c r="O52" s="43">
        <v>4.2999999999999997E-2</v>
      </c>
      <c r="P52" s="84">
        <v>0</v>
      </c>
      <c r="Q52" s="84">
        <v>102685.01000000001</v>
      </c>
      <c r="R52" s="85">
        <v>1</v>
      </c>
      <c r="S52" s="86">
        <v>3.4482758620689657</v>
      </c>
      <c r="T52" s="84">
        <v>0</v>
      </c>
      <c r="U52" s="84">
        <v>5131.317677</v>
      </c>
      <c r="V52" s="85">
        <v>4.997143864523166E-2</v>
      </c>
      <c r="W52" s="87">
        <v>1.1621264801216666</v>
      </c>
      <c r="X52" s="84">
        <v>3300</v>
      </c>
      <c r="Y52" s="47">
        <v>3.2137115242039709E-2</v>
      </c>
      <c r="Z52" s="48">
        <v>0.747374773070691</v>
      </c>
    </row>
    <row r="53" spans="3:26" s="12" customFormat="1" ht="25.5" customHeight="1" x14ac:dyDescent="0.25">
      <c r="C53" s="83" t="s">
        <v>240</v>
      </c>
      <c r="D53" s="84">
        <v>878611.64979699999</v>
      </c>
      <c r="E53" s="84">
        <v>0</v>
      </c>
      <c r="F53" s="84">
        <v>0</v>
      </c>
      <c r="G53" s="84">
        <v>878611.64979699999</v>
      </c>
      <c r="H53" s="84"/>
      <c r="I53" s="84"/>
      <c r="J53" s="84">
        <v>254797.37844112999</v>
      </c>
      <c r="K53" s="43">
        <v>0.28999999999999998</v>
      </c>
      <c r="L53" s="34">
        <v>37780.300941270994</v>
      </c>
      <c r="M53" s="43">
        <v>4.2999999999999997E-2</v>
      </c>
      <c r="N53" s="34">
        <v>37780.300941270994</v>
      </c>
      <c r="O53" s="43">
        <v>4.2999999999999997E-2</v>
      </c>
      <c r="P53" s="84">
        <v>0</v>
      </c>
      <c r="Q53" s="84">
        <v>0</v>
      </c>
      <c r="R53" s="85">
        <v>0</v>
      </c>
      <c r="S53" s="86">
        <v>0</v>
      </c>
      <c r="T53" s="84">
        <v>878611.64979699999</v>
      </c>
      <c r="U53" s="84">
        <v>0</v>
      </c>
      <c r="V53" s="85">
        <v>0</v>
      </c>
      <c r="W53" s="87">
        <v>0</v>
      </c>
      <c r="X53" s="84">
        <v>0</v>
      </c>
      <c r="Y53" s="47">
        <v>0</v>
      </c>
      <c r="Z53" s="48">
        <v>0</v>
      </c>
    </row>
    <row r="54" spans="3:26" s="12" customFormat="1" ht="25.5" customHeight="1" x14ac:dyDescent="0.25">
      <c r="C54" s="79" t="s">
        <v>133</v>
      </c>
      <c r="D54" s="80">
        <v>159711.28426399999</v>
      </c>
      <c r="E54" s="80">
        <v>0</v>
      </c>
      <c r="F54" s="80">
        <v>0</v>
      </c>
      <c r="G54" s="80">
        <v>159711.28426399999</v>
      </c>
      <c r="H54" s="80"/>
      <c r="I54" s="80"/>
      <c r="J54" s="80">
        <v>46316.272436559993</v>
      </c>
      <c r="K54" s="81">
        <v>0.28999999999999998</v>
      </c>
      <c r="L54" s="80">
        <v>6867.585223351999</v>
      </c>
      <c r="M54" s="81">
        <v>4.2999999999999997E-2</v>
      </c>
      <c r="N54" s="80">
        <v>6867.585223351999</v>
      </c>
      <c r="O54" s="81">
        <v>4.2999999999999997E-2</v>
      </c>
      <c r="P54" s="80">
        <v>0</v>
      </c>
      <c r="Q54" s="80">
        <v>30040.011275149998</v>
      </c>
      <c r="R54" s="81">
        <v>0.18808947291097089</v>
      </c>
      <c r="S54" s="82">
        <v>0.64858438934817553</v>
      </c>
      <c r="T54" s="80">
        <v>129671.27298884999</v>
      </c>
      <c r="U54" s="80">
        <v>3371.0357778899997</v>
      </c>
      <c r="V54" s="81">
        <v>2.110706074041541E-2</v>
      </c>
      <c r="W54" s="82">
        <v>0.49086187768407935</v>
      </c>
      <c r="X54" s="80">
        <v>3370.95467689</v>
      </c>
      <c r="Y54" s="81">
        <v>2.1106552942858254E-2</v>
      </c>
      <c r="Z54" s="82">
        <v>0.4908500684385641</v>
      </c>
    </row>
    <row r="55" spans="3:26" s="12" customFormat="1" ht="25.5" customHeight="1" x14ac:dyDescent="0.25">
      <c r="C55" s="79" t="s">
        <v>134</v>
      </c>
      <c r="D55" s="80">
        <v>126295.932329</v>
      </c>
      <c r="E55" s="80">
        <v>0</v>
      </c>
      <c r="F55" s="80">
        <v>0</v>
      </c>
      <c r="G55" s="80">
        <v>126295.932329</v>
      </c>
      <c r="H55" s="80"/>
      <c r="I55" s="80"/>
      <c r="J55" s="80">
        <v>36625.820375409996</v>
      </c>
      <c r="K55" s="81">
        <v>0.28999999999999998</v>
      </c>
      <c r="L55" s="80">
        <v>5430.7250901469997</v>
      </c>
      <c r="M55" s="81">
        <v>4.2999999999999997E-2</v>
      </c>
      <c r="N55" s="80">
        <v>5430.7250901469997</v>
      </c>
      <c r="O55" s="81">
        <v>4.2999999999999997E-2</v>
      </c>
      <c r="P55" s="80">
        <v>0</v>
      </c>
      <c r="Q55" s="80">
        <v>44288.610008650001</v>
      </c>
      <c r="R55" s="81">
        <v>0.35067328924955782</v>
      </c>
      <c r="S55" s="82">
        <v>1.2092182387915789</v>
      </c>
      <c r="T55" s="80">
        <v>82007.322320350009</v>
      </c>
      <c r="U55" s="80">
        <v>4480.3623262700003</v>
      </c>
      <c r="V55" s="81">
        <v>3.5475111855532197E-2</v>
      </c>
      <c r="W55" s="82">
        <v>0.82500260129144654</v>
      </c>
      <c r="X55" s="80">
        <v>4478.8791541599994</v>
      </c>
      <c r="Y55" s="81">
        <v>3.5463368230201991E-2</v>
      </c>
      <c r="Z55" s="82">
        <v>0.82472949372562776</v>
      </c>
    </row>
    <row r="56" spans="3:26" s="12" customFormat="1" ht="25.5" customHeight="1" x14ac:dyDescent="0.25">
      <c r="C56" s="79" t="s">
        <v>135</v>
      </c>
      <c r="D56" s="80">
        <v>97681.276481999987</v>
      </c>
      <c r="E56" s="80">
        <v>0</v>
      </c>
      <c r="F56" s="80">
        <v>0</v>
      </c>
      <c r="G56" s="80">
        <v>97681.276481999987</v>
      </c>
      <c r="H56" s="80"/>
      <c r="I56" s="80"/>
      <c r="J56" s="80">
        <v>28327.570179779999</v>
      </c>
      <c r="K56" s="81">
        <v>0.28999999999999998</v>
      </c>
      <c r="L56" s="80">
        <v>4200.294888725999</v>
      </c>
      <c r="M56" s="81">
        <v>4.2999999999999997E-2</v>
      </c>
      <c r="N56" s="80">
        <v>4200.294888725999</v>
      </c>
      <c r="O56" s="81">
        <v>4.2999999999999997E-2</v>
      </c>
      <c r="P56" s="80">
        <v>0</v>
      </c>
      <c r="Q56" s="80">
        <v>21067.750558290001</v>
      </c>
      <c r="R56" s="81">
        <v>0.21567849353578233</v>
      </c>
      <c r="S56" s="82">
        <v>0.74371894322683574</v>
      </c>
      <c r="T56" s="80">
        <v>76613.525923709996</v>
      </c>
      <c r="U56" s="80">
        <v>2970.0567063799999</v>
      </c>
      <c r="V56" s="81">
        <v>3.0405588597394107E-2</v>
      </c>
      <c r="W56" s="82">
        <v>0.70710671156730487</v>
      </c>
      <c r="X56" s="80">
        <v>2970.0567063799999</v>
      </c>
      <c r="Y56" s="81">
        <v>3.0405588597394107E-2</v>
      </c>
      <c r="Z56" s="82">
        <v>0.70710671156730487</v>
      </c>
    </row>
    <row r="57" spans="3:26" s="12" customFormat="1" ht="25.5" customHeight="1" x14ac:dyDescent="0.25">
      <c r="C57" s="88" t="s">
        <v>136</v>
      </c>
      <c r="D57" s="89">
        <v>273351.55945399997</v>
      </c>
      <c r="E57" s="89">
        <v>0</v>
      </c>
      <c r="F57" s="89">
        <v>0</v>
      </c>
      <c r="G57" s="89">
        <v>273351.55945399997</v>
      </c>
      <c r="H57" s="89">
        <v>0</v>
      </c>
      <c r="I57" s="89">
        <v>0</v>
      </c>
      <c r="J57" s="89">
        <v>79271.952241659994</v>
      </c>
      <c r="K57" s="81">
        <v>0.28999999999999998</v>
      </c>
      <c r="L57" s="89">
        <v>11754.117056522</v>
      </c>
      <c r="M57" s="81">
        <v>4.2999999999999997E-2</v>
      </c>
      <c r="N57" s="80">
        <v>11754.117056522</v>
      </c>
      <c r="O57" s="81">
        <v>4.2999999999999997E-2</v>
      </c>
      <c r="P57" s="89">
        <v>0</v>
      </c>
      <c r="Q57" s="89">
        <v>121044.18269684</v>
      </c>
      <c r="R57" s="81">
        <v>0.44281504352350148</v>
      </c>
      <c r="S57" s="82">
        <v>1.5269484259431088</v>
      </c>
      <c r="T57" s="89">
        <v>152307.37675716</v>
      </c>
      <c r="U57" s="89">
        <v>77.946738999999994</v>
      </c>
      <c r="V57" s="81">
        <v>2.8515198214231147E-4</v>
      </c>
      <c r="W57" s="82">
        <v>6.6314414451700346E-3</v>
      </c>
      <c r="X57" s="89">
        <v>56.022995000000002</v>
      </c>
      <c r="Y57" s="81">
        <v>2.0494851067212456E-4</v>
      </c>
      <c r="Z57" s="82">
        <v>4.7662444342354551E-3</v>
      </c>
    </row>
    <row r="58" spans="3:26" s="12" customFormat="1" ht="25.5" customHeight="1" x14ac:dyDescent="0.25">
      <c r="C58" s="83" t="s">
        <v>175</v>
      </c>
      <c r="D58" s="84">
        <v>188192.016</v>
      </c>
      <c r="E58" s="84">
        <v>0</v>
      </c>
      <c r="F58" s="84">
        <v>0</v>
      </c>
      <c r="G58" s="84">
        <v>188192.016</v>
      </c>
      <c r="H58" s="84"/>
      <c r="I58" s="84"/>
      <c r="J58" s="84">
        <v>54575.684639999992</v>
      </c>
      <c r="K58" s="43">
        <v>0.28999999999999998</v>
      </c>
      <c r="L58" s="34">
        <v>8092.2566879999995</v>
      </c>
      <c r="M58" s="43">
        <v>4.2999999999999997E-2</v>
      </c>
      <c r="N58" s="34">
        <v>8092.2566879999995</v>
      </c>
      <c r="O58" s="43">
        <v>4.2999999999999997E-2</v>
      </c>
      <c r="P58" s="84">
        <v>0</v>
      </c>
      <c r="Q58" s="84">
        <v>119556.76434284</v>
      </c>
      <c r="R58" s="85">
        <v>0.63529137358749588</v>
      </c>
      <c r="S58" s="86">
        <v>2.1906599089223997</v>
      </c>
      <c r="T58" s="84">
        <v>68635.251657159999</v>
      </c>
      <c r="U58" s="84">
        <v>77.946738999999994</v>
      </c>
      <c r="V58" s="85">
        <v>4.141872788057066E-4</v>
      </c>
      <c r="W58" s="87">
        <v>9.6322622978071305E-3</v>
      </c>
      <c r="X58" s="84">
        <v>56.022995000000002</v>
      </c>
      <c r="Y58" s="47">
        <v>2.9769060447282735E-4</v>
      </c>
      <c r="Z58" s="48">
        <v>6.9230373133215665E-3</v>
      </c>
    </row>
    <row r="59" spans="3:26" s="12" customFormat="1" ht="25.5" customHeight="1" x14ac:dyDescent="0.25">
      <c r="C59" s="83" t="s">
        <v>177</v>
      </c>
      <c r="D59" s="84">
        <v>80174.069453999997</v>
      </c>
      <c r="E59" s="84">
        <v>0</v>
      </c>
      <c r="F59" s="84">
        <v>0</v>
      </c>
      <c r="G59" s="84">
        <v>80174.069453999997</v>
      </c>
      <c r="H59" s="84"/>
      <c r="I59" s="84"/>
      <c r="J59" s="84">
        <v>23250.480141659998</v>
      </c>
      <c r="K59" s="43">
        <v>0.28999999999999998</v>
      </c>
      <c r="L59" s="34">
        <v>3447.4849865219994</v>
      </c>
      <c r="M59" s="43">
        <v>4.2999999999999997E-2</v>
      </c>
      <c r="N59" s="34">
        <v>3447.4849865219994</v>
      </c>
      <c r="O59" s="43">
        <v>4.2999999999999997E-2</v>
      </c>
      <c r="P59" s="84">
        <v>0</v>
      </c>
      <c r="Q59" s="84">
        <v>1215.961765</v>
      </c>
      <c r="R59" s="85">
        <v>1.5166521710584493E-2</v>
      </c>
      <c r="S59" s="86">
        <v>5.2298350726153429E-2</v>
      </c>
      <c r="T59" s="84">
        <v>78958.107688999997</v>
      </c>
      <c r="U59" s="84">
        <v>0</v>
      </c>
      <c r="V59" s="85">
        <v>0</v>
      </c>
      <c r="W59" s="87">
        <v>0</v>
      </c>
      <c r="X59" s="84">
        <v>0</v>
      </c>
      <c r="Y59" s="47">
        <v>0</v>
      </c>
      <c r="Z59" s="48">
        <v>0</v>
      </c>
    </row>
    <row r="60" spans="3:26" s="12" customFormat="1" ht="25.5" customHeight="1" x14ac:dyDescent="0.25">
      <c r="C60" s="83" t="s">
        <v>176</v>
      </c>
      <c r="D60" s="84">
        <v>4985.4740000000002</v>
      </c>
      <c r="E60" s="84">
        <v>0</v>
      </c>
      <c r="F60" s="84">
        <v>0</v>
      </c>
      <c r="G60" s="84">
        <v>4985.4740000000002</v>
      </c>
      <c r="H60" s="84"/>
      <c r="I60" s="84"/>
      <c r="J60" s="84">
        <v>1445.7874599999998</v>
      </c>
      <c r="K60" s="43">
        <v>0.28999999999999998</v>
      </c>
      <c r="L60" s="34">
        <v>214.375382</v>
      </c>
      <c r="M60" s="43">
        <v>4.2999999999999997E-2</v>
      </c>
      <c r="N60" s="34">
        <v>214.375382</v>
      </c>
      <c r="O60" s="43">
        <v>4.2999999999999997E-2</v>
      </c>
      <c r="P60" s="84">
        <v>0</v>
      </c>
      <c r="Q60" s="84">
        <v>271.45658900000001</v>
      </c>
      <c r="R60" s="85">
        <v>5.4449504500474782E-2</v>
      </c>
      <c r="S60" s="86">
        <v>0.18775691207060272</v>
      </c>
      <c r="T60" s="84">
        <v>4714.0174109999998</v>
      </c>
      <c r="U60" s="84">
        <v>0</v>
      </c>
      <c r="V60" s="85">
        <v>0</v>
      </c>
      <c r="W60" s="87">
        <v>0</v>
      </c>
      <c r="X60" s="84">
        <v>0</v>
      </c>
      <c r="Y60" s="47">
        <v>0</v>
      </c>
      <c r="Z60" s="48">
        <v>0</v>
      </c>
    </row>
    <row r="61" spans="3:26" s="12" customFormat="1" ht="25.5" hidden="1" customHeight="1" x14ac:dyDescent="0.25">
      <c r="C61" s="83" t="s">
        <v>179</v>
      </c>
      <c r="D61" s="84">
        <v>0</v>
      </c>
      <c r="E61" s="84">
        <v>0</v>
      </c>
      <c r="F61" s="84">
        <v>0</v>
      </c>
      <c r="G61" s="84">
        <v>0</v>
      </c>
      <c r="H61" s="84"/>
      <c r="I61" s="84"/>
      <c r="J61" s="84">
        <v>0</v>
      </c>
      <c r="K61" s="43">
        <v>0.28999999999999998</v>
      </c>
      <c r="L61" s="34">
        <v>0</v>
      </c>
      <c r="M61" s="43">
        <v>4.2999999999999997E-2</v>
      </c>
      <c r="N61" s="34">
        <v>0</v>
      </c>
      <c r="O61" s="43">
        <v>4.2999999999999997E-2</v>
      </c>
      <c r="P61" s="84">
        <v>0</v>
      </c>
      <c r="Q61" s="84">
        <v>0</v>
      </c>
      <c r="R61" s="85" t="s">
        <v>0</v>
      </c>
      <c r="S61" s="86" t="e">
        <v>#VALUE!</v>
      </c>
      <c r="T61" s="84">
        <v>0</v>
      </c>
      <c r="U61" s="84">
        <v>0</v>
      </c>
      <c r="V61" s="85" t="s">
        <v>0</v>
      </c>
      <c r="W61" s="87" t="e">
        <v>#VALUE!</v>
      </c>
      <c r="X61" s="84">
        <v>0</v>
      </c>
      <c r="Y61" s="47" t="s">
        <v>0</v>
      </c>
      <c r="Z61" s="48" t="e">
        <v>#VALUE!</v>
      </c>
    </row>
    <row r="62" spans="3:26" s="12" customFormat="1" ht="25.5" customHeight="1" x14ac:dyDescent="0.25">
      <c r="C62" s="88" t="s">
        <v>241</v>
      </c>
      <c r="D62" s="89">
        <v>109115.43132199999</v>
      </c>
      <c r="E62" s="89">
        <v>0</v>
      </c>
      <c r="F62" s="89">
        <v>0</v>
      </c>
      <c r="G62" s="89">
        <v>109115.43132199999</v>
      </c>
      <c r="H62" s="89">
        <v>0</v>
      </c>
      <c r="I62" s="89">
        <v>0</v>
      </c>
      <c r="J62" s="89">
        <v>31643.475083379999</v>
      </c>
      <c r="K62" s="81">
        <v>0.28999999999999998</v>
      </c>
      <c r="L62" s="89">
        <v>4691.9635468460001</v>
      </c>
      <c r="M62" s="81">
        <v>4.2999999999999997E-2</v>
      </c>
      <c r="N62" s="89">
        <v>4691.9635468460001</v>
      </c>
      <c r="O62" s="81">
        <v>4.2999999999999997E-2</v>
      </c>
      <c r="P62" s="89" t="e">
        <v>#REF!</v>
      </c>
      <c r="Q62" s="89">
        <v>9883.3873640000002</v>
      </c>
      <c r="R62" s="90">
        <v>9.0577356880293974E-2</v>
      </c>
      <c r="S62" s="82">
        <v>0.31233571338032406</v>
      </c>
      <c r="T62" s="89">
        <v>99232.043957999995</v>
      </c>
      <c r="U62" s="89">
        <v>8310.223414</v>
      </c>
      <c r="V62" s="90">
        <v>7.6159928190876178E-2</v>
      </c>
      <c r="W62" s="82">
        <v>1.7711611207180509</v>
      </c>
      <c r="X62" s="89">
        <v>6824.0718379999998</v>
      </c>
      <c r="Y62" s="90">
        <v>6.2539933676861365E-2</v>
      </c>
      <c r="Z62" s="82">
        <v>1.45441706225259</v>
      </c>
    </row>
    <row r="63" spans="3:26" s="12" customFormat="1" ht="25.5" customHeight="1" x14ac:dyDescent="0.25">
      <c r="C63" s="83" t="s">
        <v>183</v>
      </c>
      <c r="D63" s="84">
        <v>103712.48</v>
      </c>
      <c r="E63" s="84">
        <v>0</v>
      </c>
      <c r="F63" s="84">
        <v>0</v>
      </c>
      <c r="G63" s="84">
        <v>103712.48</v>
      </c>
      <c r="H63" s="84"/>
      <c r="I63" s="84"/>
      <c r="J63" s="84">
        <v>30076.619199999997</v>
      </c>
      <c r="K63" s="43">
        <v>0.28999999999999998</v>
      </c>
      <c r="L63" s="34">
        <v>4459.6366399999997</v>
      </c>
      <c r="M63" s="43">
        <v>4.2999999999999997E-2</v>
      </c>
      <c r="N63" s="34">
        <v>4459.6366399999997</v>
      </c>
      <c r="O63" s="43">
        <v>4.2999999999999997E-2</v>
      </c>
      <c r="P63" s="84">
        <v>0</v>
      </c>
      <c r="Q63" s="84">
        <v>9883.3873640000002</v>
      </c>
      <c r="R63" s="85">
        <v>9.5296027671886746E-2</v>
      </c>
      <c r="S63" s="86">
        <v>0.32860699197202331</v>
      </c>
      <c r="T63" s="84">
        <v>93829.092636000001</v>
      </c>
      <c r="U63" s="84">
        <v>8310.223414</v>
      </c>
      <c r="V63" s="85">
        <v>8.0127516129206447E-2</v>
      </c>
      <c r="W63" s="87">
        <v>1.8634306076559641</v>
      </c>
      <c r="X63" s="84">
        <v>6824.0718379999998</v>
      </c>
      <c r="Y63" s="47">
        <v>6.579798147725327E-2</v>
      </c>
      <c r="Z63" s="48">
        <v>1.5301856157500762</v>
      </c>
    </row>
    <row r="64" spans="3:26" s="12" customFormat="1" ht="25.5" customHeight="1" x14ac:dyDescent="0.25">
      <c r="C64" s="83" t="s">
        <v>184</v>
      </c>
      <c r="D64" s="84">
        <v>5402.9513219999999</v>
      </c>
      <c r="E64" s="84">
        <v>0</v>
      </c>
      <c r="F64" s="84">
        <v>0</v>
      </c>
      <c r="G64" s="84">
        <v>5402.9513219999999</v>
      </c>
      <c r="H64" s="84"/>
      <c r="I64" s="84"/>
      <c r="J64" s="84">
        <v>1566.8558833799998</v>
      </c>
      <c r="K64" s="43">
        <v>0.28999999999999998</v>
      </c>
      <c r="L64" s="34">
        <v>232.32690684599999</v>
      </c>
      <c r="M64" s="43">
        <v>4.2999999999999997E-2</v>
      </c>
      <c r="N64" s="34">
        <v>232.32690684599999</v>
      </c>
      <c r="O64" s="43">
        <v>4.2999999999999997E-2</v>
      </c>
      <c r="P64" s="84">
        <v>0</v>
      </c>
      <c r="Q64" s="84">
        <v>0</v>
      </c>
      <c r="R64" s="85">
        <v>0</v>
      </c>
      <c r="S64" s="86">
        <v>0</v>
      </c>
      <c r="T64" s="84">
        <v>5402.9513219999999</v>
      </c>
      <c r="U64" s="84">
        <v>0</v>
      </c>
      <c r="V64" s="85">
        <v>0</v>
      </c>
      <c r="W64" s="87">
        <v>0</v>
      </c>
      <c r="X64" s="84">
        <v>0</v>
      </c>
      <c r="Y64" s="47">
        <v>0</v>
      </c>
      <c r="Z64" s="48">
        <v>0</v>
      </c>
    </row>
    <row r="65" spans="3:26" x14ac:dyDescent="0.45">
      <c r="C65" s="49" t="s">
        <v>234</v>
      </c>
      <c r="D65" s="50">
        <v>2038550.6093099997</v>
      </c>
      <c r="E65" s="50">
        <v>0</v>
      </c>
      <c r="F65" s="50">
        <v>0</v>
      </c>
      <c r="G65" s="50">
        <v>2038550.6093099997</v>
      </c>
      <c r="H65" s="50">
        <v>0</v>
      </c>
      <c r="I65" s="50">
        <v>0</v>
      </c>
      <c r="J65" s="50">
        <v>591179.67669989995</v>
      </c>
      <c r="K65" s="51">
        <v>0.28999999999999998</v>
      </c>
      <c r="L65" s="50">
        <v>87657.676200329995</v>
      </c>
      <c r="M65" s="51">
        <v>4.2999999999999997E-2</v>
      </c>
      <c r="N65" s="50">
        <v>87657.676200329995</v>
      </c>
      <c r="O65" s="51">
        <v>4.2999999999999997E-2</v>
      </c>
      <c r="P65" s="50" t="e">
        <v>#REF!</v>
      </c>
      <c r="Q65" s="50">
        <v>368458.09752828005</v>
      </c>
      <c r="R65" s="52">
        <v>0.18074513129354891</v>
      </c>
      <c r="S65" s="53">
        <v>0.62325907342603082</v>
      </c>
      <c r="T65" s="50">
        <v>1670092.51178172</v>
      </c>
      <c r="U65" s="50">
        <v>26573.34399148</v>
      </c>
      <c r="V65" s="52">
        <v>1.3035410487294419E-2</v>
      </c>
      <c r="W65" s="54">
        <v>0.30314908109987021</v>
      </c>
      <c r="X65" s="50">
        <v>23230.710718369999</v>
      </c>
      <c r="Y65" s="52">
        <v>1.1395699774278862E-2</v>
      </c>
      <c r="Z65" s="54">
        <v>0.26501627382043869</v>
      </c>
    </row>
    <row r="66" spans="3:26" ht="20.100000000000001" customHeight="1" x14ac:dyDescent="0.45">
      <c r="C66" s="91"/>
      <c r="D66" s="77"/>
      <c r="E66" s="77"/>
      <c r="F66" s="92"/>
      <c r="G66" s="92"/>
      <c r="H66" s="92"/>
      <c r="I66" s="77"/>
      <c r="J66" s="77"/>
      <c r="K66" s="93"/>
      <c r="L66" s="77"/>
      <c r="M66" s="93"/>
      <c r="N66" s="77"/>
      <c r="O66" s="93"/>
      <c r="P66" s="77"/>
      <c r="Q66" s="77"/>
      <c r="R66" s="77"/>
      <c r="S66" s="77"/>
      <c r="T66" s="77"/>
      <c r="U66" s="92"/>
      <c r="V66" s="77"/>
      <c r="W66" s="78"/>
      <c r="X66" s="77"/>
      <c r="Y66" s="77"/>
      <c r="Z66" s="77"/>
    </row>
    <row r="67" spans="3:26" ht="26.25" customHeight="1" x14ac:dyDescent="0.45">
      <c r="C67" s="133" t="s">
        <v>140</v>
      </c>
      <c r="D67" s="134"/>
      <c r="E67" s="134"/>
      <c r="F67" s="134"/>
      <c r="G67" s="134"/>
      <c r="H67" s="134"/>
      <c r="I67" s="134"/>
      <c r="J67" s="135" t="s">
        <v>220</v>
      </c>
      <c r="K67" s="136"/>
      <c r="L67" s="137" t="s">
        <v>221</v>
      </c>
      <c r="M67" s="129"/>
      <c r="N67" s="137" t="s">
        <v>222</v>
      </c>
      <c r="O67" s="129"/>
      <c r="Q67" s="129" t="s">
        <v>223</v>
      </c>
      <c r="R67" s="129"/>
      <c r="S67" s="138"/>
      <c r="T67" s="127" t="s">
        <v>224</v>
      </c>
      <c r="U67" s="129" t="s">
        <v>225</v>
      </c>
      <c r="V67" s="129"/>
      <c r="W67" s="130"/>
      <c r="X67" s="129" t="s">
        <v>2</v>
      </c>
      <c r="Y67" s="129"/>
      <c r="Z67" s="130"/>
    </row>
    <row r="68" spans="3:26" ht="64.5" customHeight="1" x14ac:dyDescent="0.45">
      <c r="C68" s="38" t="s">
        <v>226</v>
      </c>
      <c r="D68" s="39" t="s">
        <v>227</v>
      </c>
      <c r="E68" s="40" t="s">
        <v>128</v>
      </c>
      <c r="F68" s="40" t="s">
        <v>129</v>
      </c>
      <c r="G68" s="39" t="s">
        <v>228</v>
      </c>
      <c r="H68" s="39" t="s">
        <v>229</v>
      </c>
      <c r="I68" s="39" t="s">
        <v>230</v>
      </c>
      <c r="J68" s="39" t="s">
        <v>231</v>
      </c>
      <c r="K68" s="41" t="s">
        <v>232</v>
      </c>
      <c r="L68" s="39" t="s">
        <v>231</v>
      </c>
      <c r="M68" s="41" t="s">
        <v>232</v>
      </c>
      <c r="N68" s="39" t="s">
        <v>231</v>
      </c>
      <c r="O68" s="41" t="s">
        <v>232</v>
      </c>
      <c r="Q68" s="39" t="s">
        <v>233</v>
      </c>
      <c r="R68" s="119" t="s">
        <v>232</v>
      </c>
      <c r="S68" s="131"/>
      <c r="T68" s="128"/>
      <c r="U68" s="39" t="s">
        <v>233</v>
      </c>
      <c r="V68" s="119" t="s">
        <v>232</v>
      </c>
      <c r="W68" s="132"/>
      <c r="X68" s="39" t="s">
        <v>233</v>
      </c>
      <c r="Y68" s="119" t="s">
        <v>232</v>
      </c>
      <c r="Z68" s="120"/>
    </row>
    <row r="69" spans="3:26" ht="33" customHeight="1" x14ac:dyDescent="0.25">
      <c r="C69" s="79" t="s">
        <v>239</v>
      </c>
      <c r="D69" s="80">
        <v>153077.92300000001</v>
      </c>
      <c r="E69" s="80">
        <v>0</v>
      </c>
      <c r="F69" s="80">
        <v>0</v>
      </c>
      <c r="G69" s="80">
        <v>153077.92300000001</v>
      </c>
      <c r="H69" s="80">
        <v>0</v>
      </c>
      <c r="I69" s="80">
        <v>0</v>
      </c>
      <c r="J69" s="80">
        <v>44392.597670000003</v>
      </c>
      <c r="K69" s="81">
        <v>0.28999999999999998</v>
      </c>
      <c r="L69" s="80">
        <v>6582.3506889999999</v>
      </c>
      <c r="M69" s="81">
        <v>4.2999999999999997E-2</v>
      </c>
      <c r="N69" s="80">
        <v>6582.3506889999999</v>
      </c>
      <c r="O69" s="81">
        <v>4.2999999999999997E-2</v>
      </c>
      <c r="P69" s="80">
        <v>0</v>
      </c>
      <c r="Q69" s="80">
        <v>70628.008002350005</v>
      </c>
      <c r="R69" s="81">
        <v>0.46138598315284168</v>
      </c>
      <c r="S69" s="82">
        <v>1.5909861488029025</v>
      </c>
      <c r="T69" s="80">
        <v>82449.91499764999</v>
      </c>
      <c r="U69" s="80">
        <v>5532.4013509400011</v>
      </c>
      <c r="V69" s="81">
        <v>3.6141079278558023E-2</v>
      </c>
      <c r="W69" s="82">
        <v>0.84049021578041927</v>
      </c>
      <c r="X69" s="80">
        <v>5530.7253479400006</v>
      </c>
      <c r="Y69" s="81">
        <v>3.6130130586760054E-2</v>
      </c>
      <c r="Z69" s="82">
        <v>0.84023559504093159</v>
      </c>
    </row>
    <row r="70" spans="3:26" s="12" customFormat="1" ht="25.5" customHeight="1" x14ac:dyDescent="0.25">
      <c r="C70" s="83" t="s">
        <v>148</v>
      </c>
      <c r="D70" s="84">
        <v>74096.913</v>
      </c>
      <c r="E70" s="84">
        <v>0</v>
      </c>
      <c r="F70" s="84">
        <v>0</v>
      </c>
      <c r="G70" s="84">
        <v>74096.913</v>
      </c>
      <c r="H70" s="84"/>
      <c r="I70" s="84"/>
      <c r="J70" s="84">
        <v>21488.104769999998</v>
      </c>
      <c r="K70" s="43">
        <v>0.28999999999999998</v>
      </c>
      <c r="L70" s="34">
        <v>3186.1672589999998</v>
      </c>
      <c r="M70" s="43">
        <v>4.2999999999999997E-2</v>
      </c>
      <c r="N70" s="34">
        <v>3186.1672589999998</v>
      </c>
      <c r="O70" s="43">
        <v>4.2999999999999997E-2</v>
      </c>
      <c r="P70" s="84"/>
      <c r="Q70" s="84">
        <v>7942.9980023500057</v>
      </c>
      <c r="R70" s="85">
        <v>0.10719742133319381</v>
      </c>
      <c r="S70" s="86">
        <v>0.36964628045928899</v>
      </c>
      <c r="T70" s="84">
        <v>66153.91499764999</v>
      </c>
      <c r="U70" s="84">
        <v>2232.4013509400006</v>
      </c>
      <c r="V70" s="85">
        <v>3.0128128967262111E-2</v>
      </c>
      <c r="W70" s="87">
        <v>0.70065416202935149</v>
      </c>
      <c r="X70" s="84">
        <v>2230.7253479400006</v>
      </c>
      <c r="Y70" s="47">
        <v>3.0105509900797089E-2</v>
      </c>
      <c r="Z70" s="48">
        <v>0.70012813722783929</v>
      </c>
    </row>
    <row r="71" spans="3:26" s="12" customFormat="1" ht="25.5" customHeight="1" x14ac:dyDescent="0.25">
      <c r="C71" s="83" t="s">
        <v>146</v>
      </c>
      <c r="D71" s="84">
        <v>16296</v>
      </c>
      <c r="E71" s="84">
        <v>0</v>
      </c>
      <c r="F71" s="84">
        <v>0</v>
      </c>
      <c r="G71" s="84">
        <v>16296</v>
      </c>
      <c r="H71" s="84"/>
      <c r="I71" s="84"/>
      <c r="J71" s="84">
        <v>4725.8399999999992</v>
      </c>
      <c r="K71" s="43">
        <v>0.28999999999999998</v>
      </c>
      <c r="L71" s="34">
        <v>700.72799999999995</v>
      </c>
      <c r="M71" s="43">
        <v>4.2999999999999997E-2</v>
      </c>
      <c r="N71" s="34">
        <v>700.72799999999995</v>
      </c>
      <c r="O71" s="43">
        <v>4.2999999999999997E-2</v>
      </c>
      <c r="P71" s="84"/>
      <c r="Q71" s="84">
        <v>0</v>
      </c>
      <c r="R71" s="85">
        <v>0</v>
      </c>
      <c r="S71" s="86">
        <v>0</v>
      </c>
      <c r="T71" s="84">
        <v>16296</v>
      </c>
      <c r="U71" s="84">
        <v>0</v>
      </c>
      <c r="V71" s="85">
        <v>0</v>
      </c>
      <c r="W71" s="87">
        <v>0</v>
      </c>
      <c r="X71" s="84">
        <v>0</v>
      </c>
      <c r="Y71" s="47">
        <v>0</v>
      </c>
      <c r="Z71" s="48">
        <v>0</v>
      </c>
    </row>
    <row r="72" spans="3:26" s="12" customFormat="1" ht="25.5" customHeight="1" x14ac:dyDescent="0.25">
      <c r="C72" s="83" t="s">
        <v>154</v>
      </c>
      <c r="D72" s="84">
        <v>62685.01</v>
      </c>
      <c r="E72" s="84">
        <v>0</v>
      </c>
      <c r="F72" s="84">
        <v>0</v>
      </c>
      <c r="G72" s="84">
        <v>62685.01</v>
      </c>
      <c r="H72" s="84"/>
      <c r="I72" s="84"/>
      <c r="J72" s="84">
        <v>18178.652900000001</v>
      </c>
      <c r="K72" s="43">
        <v>0.28999999999999998</v>
      </c>
      <c r="L72" s="34">
        <v>2695.45543</v>
      </c>
      <c r="M72" s="43">
        <v>4.2999999999999997E-2</v>
      </c>
      <c r="N72" s="34">
        <v>2695.45543</v>
      </c>
      <c r="O72" s="43">
        <v>4.2999999999999997E-2</v>
      </c>
      <c r="P72" s="84"/>
      <c r="Q72" s="84">
        <v>62685.01</v>
      </c>
      <c r="R72" s="85">
        <v>1</v>
      </c>
      <c r="S72" s="86">
        <v>3.4482758620689657</v>
      </c>
      <c r="T72" s="84">
        <v>0</v>
      </c>
      <c r="U72" s="84">
        <v>3300</v>
      </c>
      <c r="V72" s="85">
        <v>5.2644164848980643E-2</v>
      </c>
      <c r="W72" s="87">
        <v>1.2242829034646663</v>
      </c>
      <c r="X72" s="84">
        <v>3300</v>
      </c>
      <c r="Y72" s="47">
        <v>5.2644164848980643E-2</v>
      </c>
      <c r="Z72" s="48">
        <v>1.2242829034646663</v>
      </c>
    </row>
    <row r="73" spans="3:26" s="12" customFormat="1" ht="25.5" customHeight="1" x14ac:dyDescent="0.25">
      <c r="C73" s="83" t="s">
        <v>151</v>
      </c>
      <c r="D73" s="84">
        <v>0</v>
      </c>
      <c r="E73" s="84">
        <v>0</v>
      </c>
      <c r="F73" s="84">
        <v>0</v>
      </c>
      <c r="G73" s="84">
        <v>0</v>
      </c>
      <c r="H73" s="84"/>
      <c r="I73" s="84"/>
      <c r="J73" s="84">
        <v>0</v>
      </c>
      <c r="K73" s="43">
        <v>0.28999999999999998</v>
      </c>
      <c r="L73" s="34">
        <v>0</v>
      </c>
      <c r="M73" s="43">
        <v>4.2999999999999997E-2</v>
      </c>
      <c r="N73" s="34">
        <v>0</v>
      </c>
      <c r="O73" s="43">
        <v>4.2999999999999997E-2</v>
      </c>
      <c r="P73" s="84"/>
      <c r="Q73" s="84">
        <v>0</v>
      </c>
      <c r="R73" s="85" t="s">
        <v>0</v>
      </c>
      <c r="S73" s="86" t="e">
        <v>#VALUE!</v>
      </c>
      <c r="T73" s="84">
        <v>0</v>
      </c>
      <c r="U73" s="84">
        <v>0</v>
      </c>
      <c r="V73" s="85" t="s">
        <v>0</v>
      </c>
      <c r="W73" s="87" t="e">
        <v>#VALUE!</v>
      </c>
      <c r="X73" s="84">
        <v>0</v>
      </c>
      <c r="Y73" s="47" t="s">
        <v>0</v>
      </c>
      <c r="Z73" s="48" t="e">
        <v>#VALUE!</v>
      </c>
    </row>
    <row r="74" spans="3:26" s="12" customFormat="1" ht="25.5" customHeight="1" x14ac:dyDescent="0.25">
      <c r="C74" s="79" t="s">
        <v>133</v>
      </c>
      <c r="D74" s="80">
        <v>69700.539999999994</v>
      </c>
      <c r="E74" s="80">
        <v>0</v>
      </c>
      <c r="F74" s="80">
        <v>0</v>
      </c>
      <c r="G74" s="80">
        <v>69700.539999999994</v>
      </c>
      <c r="H74" s="80"/>
      <c r="I74" s="80"/>
      <c r="J74" s="80">
        <v>20213.156599999998</v>
      </c>
      <c r="K74" s="81">
        <v>0.28999999999999998</v>
      </c>
      <c r="L74" s="80">
        <v>2997.1232199999995</v>
      </c>
      <c r="M74" s="81">
        <v>4.2999999999999997E-2</v>
      </c>
      <c r="N74" s="80">
        <v>2997.1232199999995</v>
      </c>
      <c r="O74" s="81">
        <v>4.2999999999999997E-2</v>
      </c>
      <c r="P74" s="80"/>
      <c r="Q74" s="80">
        <v>11655.26500225</v>
      </c>
      <c r="R74" s="81">
        <v>0.16721914926699277</v>
      </c>
      <c r="S74" s="82">
        <v>0.57661775609307853</v>
      </c>
      <c r="T74" s="80">
        <v>58045.274997749992</v>
      </c>
      <c r="U74" s="80">
        <v>3369.6149198899998</v>
      </c>
      <c r="V74" s="81">
        <v>4.83441723678181E-2</v>
      </c>
      <c r="W74" s="82">
        <v>1.1242830783213513</v>
      </c>
      <c r="X74" s="80">
        <v>3369.53381889</v>
      </c>
      <c r="Y74" s="81">
        <v>4.8343008804379424E-2</v>
      </c>
      <c r="Z74" s="82">
        <v>1.1242560187064983</v>
      </c>
    </row>
    <row r="75" spans="3:26" s="12" customFormat="1" ht="25.5" customHeight="1" x14ac:dyDescent="0.25">
      <c r="C75" s="79" t="s">
        <v>134</v>
      </c>
      <c r="D75" s="80">
        <v>92642.797999999995</v>
      </c>
      <c r="E75" s="80">
        <v>0</v>
      </c>
      <c r="F75" s="80">
        <v>0</v>
      </c>
      <c r="G75" s="80">
        <v>92642.797999999995</v>
      </c>
      <c r="H75" s="80"/>
      <c r="I75" s="80"/>
      <c r="J75" s="80">
        <v>26866.411419999997</v>
      </c>
      <c r="K75" s="81">
        <v>0.28999999999999998</v>
      </c>
      <c r="L75" s="80">
        <v>3983.6403139999993</v>
      </c>
      <c r="M75" s="81">
        <v>4.2999999999999997E-2</v>
      </c>
      <c r="N75" s="80">
        <v>3983.6403139999993</v>
      </c>
      <c r="O75" s="81">
        <v>4.2999999999999997E-2</v>
      </c>
      <c r="P75" s="80"/>
      <c r="Q75" s="80">
        <v>15272.81341465</v>
      </c>
      <c r="R75" s="81">
        <v>0.16485699638141327</v>
      </c>
      <c r="S75" s="82">
        <v>0.56847240131521826</v>
      </c>
      <c r="T75" s="80">
        <v>77369.984585350001</v>
      </c>
      <c r="U75" s="80">
        <v>4480.3623262700003</v>
      </c>
      <c r="V75" s="81">
        <v>4.8361690525258107E-2</v>
      </c>
      <c r="W75" s="82">
        <v>1.124690477331584</v>
      </c>
      <c r="X75" s="80">
        <v>4478.8791541599994</v>
      </c>
      <c r="Y75" s="81">
        <v>4.8345680947157917E-2</v>
      </c>
      <c r="Z75" s="82">
        <v>1.1243181615618121</v>
      </c>
    </row>
    <row r="76" spans="3:26" s="12" customFormat="1" ht="25.5" customHeight="1" x14ac:dyDescent="0.25">
      <c r="C76" s="79" t="s">
        <v>135</v>
      </c>
      <c r="D76" s="80">
        <v>61520.290999999997</v>
      </c>
      <c r="E76" s="80">
        <v>0</v>
      </c>
      <c r="F76" s="80">
        <v>0</v>
      </c>
      <c r="G76" s="80">
        <v>61520.290999999997</v>
      </c>
      <c r="H76" s="80"/>
      <c r="I76" s="80"/>
      <c r="J76" s="80">
        <v>17840.884389999999</v>
      </c>
      <c r="K76" s="81">
        <v>0.28999999999999998</v>
      </c>
      <c r="L76" s="80">
        <v>2645.3725129999998</v>
      </c>
      <c r="M76" s="81">
        <v>4.2999999999999997E-2</v>
      </c>
      <c r="N76" s="80">
        <v>2645.3725129999998</v>
      </c>
      <c r="O76" s="81">
        <v>4.2999999999999997E-2</v>
      </c>
      <c r="P76" s="80"/>
      <c r="Q76" s="80">
        <v>13000.591283290001</v>
      </c>
      <c r="R76" s="81">
        <v>0.21132200566622811</v>
      </c>
      <c r="S76" s="82">
        <v>0.72869657126285559</v>
      </c>
      <c r="T76" s="80">
        <v>48519.699716709998</v>
      </c>
      <c r="U76" s="80">
        <v>2970.0567063799999</v>
      </c>
      <c r="V76" s="81">
        <v>4.8277676488558872E-2</v>
      </c>
      <c r="W76" s="82">
        <v>1.1227366625246251</v>
      </c>
      <c r="X76" s="80">
        <v>2970.0567063799999</v>
      </c>
      <c r="Y76" s="81">
        <v>4.8277676488558872E-2</v>
      </c>
      <c r="Z76" s="82">
        <v>1.1227366625246251</v>
      </c>
    </row>
    <row r="77" spans="3:26" s="12" customFormat="1" ht="25.5" customHeight="1" x14ac:dyDescent="0.25">
      <c r="C77" s="88" t="s">
        <v>136</v>
      </c>
      <c r="D77" s="89">
        <v>94262.861999999994</v>
      </c>
      <c r="E77" s="89">
        <v>0</v>
      </c>
      <c r="F77" s="89">
        <v>0</v>
      </c>
      <c r="G77" s="89">
        <v>94262.861999999994</v>
      </c>
      <c r="H77" s="89">
        <v>0</v>
      </c>
      <c r="I77" s="89">
        <v>0</v>
      </c>
      <c r="J77" s="89">
        <v>27336.229979999996</v>
      </c>
      <c r="K77" s="81">
        <v>0.28999999999999998</v>
      </c>
      <c r="L77" s="89">
        <v>4053.3030659999995</v>
      </c>
      <c r="M77" s="81">
        <v>4.2999999999999997E-2</v>
      </c>
      <c r="N77" s="80">
        <v>4053.3030659999995</v>
      </c>
      <c r="O77" s="81">
        <v>0.17199999999999999</v>
      </c>
      <c r="P77" s="89">
        <v>0</v>
      </c>
      <c r="Q77" s="89">
        <v>92837.254588999989</v>
      </c>
      <c r="R77" s="81">
        <v>0.9848762558153602</v>
      </c>
      <c r="S77" s="82">
        <v>3.3961250200529665</v>
      </c>
      <c r="T77" s="89">
        <v>1425.607411</v>
      </c>
      <c r="U77" s="89">
        <v>0</v>
      </c>
      <c r="V77" s="81">
        <v>0</v>
      </c>
      <c r="W77" s="82">
        <v>0</v>
      </c>
      <c r="X77" s="89">
        <v>0</v>
      </c>
      <c r="Y77" s="81">
        <v>0</v>
      </c>
      <c r="Z77" s="82">
        <v>0</v>
      </c>
    </row>
    <row r="78" spans="3:26" s="12" customFormat="1" ht="25.5" customHeight="1" x14ac:dyDescent="0.25">
      <c r="C78" s="83" t="s">
        <v>175</v>
      </c>
      <c r="D78" s="84">
        <v>92642.797999999995</v>
      </c>
      <c r="E78" s="84">
        <v>0</v>
      </c>
      <c r="F78" s="84">
        <v>0</v>
      </c>
      <c r="G78" s="84">
        <v>92642.797999999995</v>
      </c>
      <c r="H78" s="84"/>
      <c r="I78" s="84"/>
      <c r="J78" s="84">
        <v>26866.411419999997</v>
      </c>
      <c r="K78" s="43">
        <v>0.28999999999999998</v>
      </c>
      <c r="L78" s="34">
        <v>3983.6403139999993</v>
      </c>
      <c r="M78" s="43">
        <v>4.2999999999999997E-2</v>
      </c>
      <c r="N78" s="34">
        <v>3983.6403139999993</v>
      </c>
      <c r="O78" s="43">
        <v>4.2999999999999997E-2</v>
      </c>
      <c r="P78" s="84"/>
      <c r="Q78" s="84">
        <v>92642.797999999995</v>
      </c>
      <c r="R78" s="85">
        <v>1</v>
      </c>
      <c r="S78" s="86">
        <v>3.4482758620689657</v>
      </c>
      <c r="T78" s="84">
        <v>0</v>
      </c>
      <c r="U78" s="84">
        <v>0</v>
      </c>
      <c r="V78" s="85">
        <v>0</v>
      </c>
      <c r="W78" s="87">
        <v>0</v>
      </c>
      <c r="X78" s="84">
        <v>0</v>
      </c>
      <c r="Y78" s="47">
        <v>0</v>
      </c>
      <c r="Z78" s="48"/>
    </row>
    <row r="79" spans="3:26" s="12" customFormat="1" ht="25.5" customHeight="1" x14ac:dyDescent="0.25">
      <c r="C79" s="83" t="s">
        <v>177</v>
      </c>
      <c r="D79" s="84">
        <v>0</v>
      </c>
      <c r="E79" s="84">
        <v>0</v>
      </c>
      <c r="F79" s="84">
        <v>0</v>
      </c>
      <c r="G79" s="84">
        <v>0</v>
      </c>
      <c r="H79" s="84"/>
      <c r="I79" s="84"/>
      <c r="J79" s="84">
        <v>0</v>
      </c>
      <c r="K79" s="43">
        <v>0.28999999999999998</v>
      </c>
      <c r="L79" s="34">
        <v>0</v>
      </c>
      <c r="M79" s="43">
        <v>4.2999999999999997E-2</v>
      </c>
      <c r="N79" s="34">
        <v>0</v>
      </c>
      <c r="O79" s="43">
        <v>4.2999999999999997E-2</v>
      </c>
      <c r="P79" s="84"/>
      <c r="Q79" s="84">
        <v>0</v>
      </c>
      <c r="R79" s="85" t="s">
        <v>0</v>
      </c>
      <c r="S79" s="86" t="e">
        <v>#VALUE!</v>
      </c>
      <c r="T79" s="84">
        <v>0</v>
      </c>
      <c r="U79" s="84">
        <v>0</v>
      </c>
      <c r="V79" s="85" t="s">
        <v>0</v>
      </c>
      <c r="W79" s="87" t="e">
        <v>#VALUE!</v>
      </c>
      <c r="X79" s="84">
        <v>0</v>
      </c>
      <c r="Y79" s="47" t="s">
        <v>0</v>
      </c>
      <c r="Z79" s="48"/>
    </row>
    <row r="80" spans="3:26" s="12" customFormat="1" ht="25.5" customHeight="1" x14ac:dyDescent="0.25">
      <c r="C80" s="83" t="s">
        <v>176</v>
      </c>
      <c r="D80" s="84">
        <v>1620.0640000000001</v>
      </c>
      <c r="E80" s="84">
        <v>0</v>
      </c>
      <c r="F80" s="84">
        <v>0</v>
      </c>
      <c r="G80" s="84">
        <v>1620.0640000000001</v>
      </c>
      <c r="H80" s="84"/>
      <c r="I80" s="84"/>
      <c r="J80" s="84">
        <v>469.81855999999999</v>
      </c>
      <c r="K80" s="43">
        <v>0.28999999999999998</v>
      </c>
      <c r="L80" s="34">
        <v>69.662751999999998</v>
      </c>
      <c r="M80" s="43">
        <v>4.2999999999999997E-2</v>
      </c>
      <c r="N80" s="34">
        <v>69.662751999999998</v>
      </c>
      <c r="O80" s="43">
        <v>4.2999999999999997E-2</v>
      </c>
      <c r="P80" s="84"/>
      <c r="Q80" s="84">
        <v>194.45658900000001</v>
      </c>
      <c r="R80" s="85">
        <v>0.12003018954806724</v>
      </c>
      <c r="S80" s="86">
        <v>0.41389720533816293</v>
      </c>
      <c r="T80" s="84">
        <v>1425.607411</v>
      </c>
      <c r="U80" s="84">
        <v>0</v>
      </c>
      <c r="V80" s="85">
        <v>0</v>
      </c>
      <c r="W80" s="87">
        <v>0</v>
      </c>
      <c r="X80" s="84">
        <v>0</v>
      </c>
      <c r="Y80" s="47">
        <v>0</v>
      </c>
      <c r="Z80" s="48">
        <v>0</v>
      </c>
    </row>
    <row r="81" spans="3:26" s="12" customFormat="1" ht="25.5" hidden="1" customHeight="1" x14ac:dyDescent="0.25">
      <c r="C81" s="83" t="s">
        <v>179</v>
      </c>
      <c r="D81" s="84">
        <v>0</v>
      </c>
      <c r="E81" s="84">
        <v>0</v>
      </c>
      <c r="F81" s="84">
        <v>0</v>
      </c>
      <c r="G81" s="84">
        <v>0</v>
      </c>
      <c r="H81" s="84"/>
      <c r="I81" s="84"/>
      <c r="J81" s="84">
        <v>0</v>
      </c>
      <c r="K81" s="43">
        <v>0.28999999999999998</v>
      </c>
      <c r="L81" s="34">
        <v>0</v>
      </c>
      <c r="M81" s="43">
        <v>4.2999999999999997E-2</v>
      </c>
      <c r="N81" s="34">
        <v>0</v>
      </c>
      <c r="O81" s="43">
        <v>4.2999999999999997E-2</v>
      </c>
      <c r="P81" s="84"/>
      <c r="Q81" s="84">
        <v>0</v>
      </c>
      <c r="R81" s="85" t="s">
        <v>0</v>
      </c>
      <c r="S81" s="86" t="e">
        <v>#VALUE!</v>
      </c>
      <c r="T81" s="84">
        <v>0</v>
      </c>
      <c r="U81" s="84">
        <v>0</v>
      </c>
      <c r="V81" s="85" t="s">
        <v>0</v>
      </c>
      <c r="W81" s="87" t="e">
        <v>#VALUE!</v>
      </c>
      <c r="X81" s="84">
        <v>0</v>
      </c>
      <c r="Y81" s="47" t="s">
        <v>0</v>
      </c>
      <c r="Z81" s="48"/>
    </row>
    <row r="82" spans="3:26" s="12" customFormat="1" ht="25.5" customHeight="1" x14ac:dyDescent="0.25">
      <c r="C82" s="88" t="s">
        <v>241</v>
      </c>
      <c r="D82" s="89">
        <v>103712.48</v>
      </c>
      <c r="E82" s="89">
        <v>0</v>
      </c>
      <c r="F82" s="89">
        <v>0</v>
      </c>
      <c r="G82" s="89">
        <v>103712.48</v>
      </c>
      <c r="H82" s="89">
        <v>0</v>
      </c>
      <c r="I82" s="89">
        <v>0</v>
      </c>
      <c r="J82" s="89">
        <v>30076.619199999997</v>
      </c>
      <c r="K82" s="81">
        <v>0.28999999999999998</v>
      </c>
      <c r="L82" s="89">
        <v>4459.6366399999997</v>
      </c>
      <c r="M82" s="81">
        <v>4.2999999999999997E-2</v>
      </c>
      <c r="N82" s="89">
        <v>4459.6366399999997</v>
      </c>
      <c r="O82" s="81">
        <v>4.2999999999999997E-2</v>
      </c>
      <c r="P82" s="89" t="e">
        <v>#REF!</v>
      </c>
      <c r="Q82" s="89">
        <v>9883.3873640000002</v>
      </c>
      <c r="R82" s="90">
        <v>9.5296027671886746E-2</v>
      </c>
      <c r="S82" s="82">
        <v>0.32860699197202331</v>
      </c>
      <c r="T82" s="89">
        <v>93829.092636000001</v>
      </c>
      <c r="U82" s="89">
        <v>8310.223414</v>
      </c>
      <c r="V82" s="90">
        <v>8.0127516129206447E-2</v>
      </c>
      <c r="W82" s="82">
        <v>1.8634306076559641</v>
      </c>
      <c r="X82" s="89">
        <v>6824.0718379999998</v>
      </c>
      <c r="Y82" s="90">
        <v>6.579798147725327E-2</v>
      </c>
      <c r="Z82" s="82">
        <v>1.5301856157500762</v>
      </c>
    </row>
    <row r="83" spans="3:26" s="12" customFormat="1" ht="25.5" customHeight="1" x14ac:dyDescent="0.25">
      <c r="C83" s="83" t="s">
        <v>183</v>
      </c>
      <c r="D83" s="84">
        <v>103712.48</v>
      </c>
      <c r="E83" s="84">
        <v>0</v>
      </c>
      <c r="F83" s="84">
        <v>0</v>
      </c>
      <c r="G83" s="84">
        <v>103712.48</v>
      </c>
      <c r="H83" s="84"/>
      <c r="I83" s="84"/>
      <c r="J83" s="84">
        <v>30076.619199999997</v>
      </c>
      <c r="K83" s="43">
        <v>0.28999999999999998</v>
      </c>
      <c r="L83" s="34">
        <v>4459.6366399999997</v>
      </c>
      <c r="M83" s="43">
        <v>4.2999999999999997E-2</v>
      </c>
      <c r="N83" s="34">
        <v>4459.6366399999997</v>
      </c>
      <c r="O83" s="43">
        <v>4.2999999999999997E-2</v>
      </c>
      <c r="P83" s="84"/>
      <c r="Q83" s="84">
        <v>9883.3873640000002</v>
      </c>
      <c r="R83" s="85">
        <v>9.5296027671886746E-2</v>
      </c>
      <c r="S83" s="86">
        <v>0.32860699197202331</v>
      </c>
      <c r="T83" s="84">
        <v>93829.092636000001</v>
      </c>
      <c r="U83" s="84">
        <v>8310.223414</v>
      </c>
      <c r="V83" s="85">
        <v>8.0127516129206447E-2</v>
      </c>
      <c r="W83" s="87">
        <v>1.8634306076559641</v>
      </c>
      <c r="X83" s="84">
        <v>6824.0718379999998</v>
      </c>
      <c r="Y83" s="47">
        <v>6.579798147725327E-2</v>
      </c>
      <c r="Z83" s="48">
        <v>1.5301856157500762</v>
      </c>
    </row>
    <row r="84" spans="3:26" s="12" customFormat="1" ht="25.5" customHeight="1" x14ac:dyDescent="0.25">
      <c r="C84" s="83" t="s">
        <v>184</v>
      </c>
      <c r="D84" s="84">
        <v>0</v>
      </c>
      <c r="E84" s="84">
        <v>0</v>
      </c>
      <c r="F84" s="84">
        <v>0</v>
      </c>
      <c r="G84" s="84">
        <v>0</v>
      </c>
      <c r="H84" s="84"/>
      <c r="I84" s="84"/>
      <c r="J84" s="84">
        <v>0</v>
      </c>
      <c r="K84" s="43">
        <v>0.28999999999999998</v>
      </c>
      <c r="L84" s="34">
        <v>0</v>
      </c>
      <c r="M84" s="43">
        <v>4.2999999999999997E-2</v>
      </c>
      <c r="N84" s="34">
        <v>0</v>
      </c>
      <c r="O84" s="43">
        <v>4.2999999999999997E-2</v>
      </c>
      <c r="P84" s="84"/>
      <c r="Q84" s="84">
        <v>0</v>
      </c>
      <c r="R84" s="85" t="s">
        <v>0</v>
      </c>
      <c r="S84" s="86" t="e">
        <v>#VALUE!</v>
      </c>
      <c r="T84" s="84">
        <v>0</v>
      </c>
      <c r="U84" s="84">
        <v>0</v>
      </c>
      <c r="V84" s="85" t="s">
        <v>0</v>
      </c>
      <c r="W84" s="87" t="e">
        <v>#VALUE!</v>
      </c>
      <c r="X84" s="84">
        <v>0</v>
      </c>
      <c r="Y84" s="47" t="s">
        <v>0</v>
      </c>
      <c r="Z84" s="48" t="e">
        <v>#VALUE!</v>
      </c>
    </row>
    <row r="85" spans="3:26" x14ac:dyDescent="0.45">
      <c r="C85" s="49" t="s">
        <v>234</v>
      </c>
      <c r="D85" s="50">
        <v>574916.89399999997</v>
      </c>
      <c r="E85" s="50">
        <v>0</v>
      </c>
      <c r="F85" s="50">
        <v>0</v>
      </c>
      <c r="G85" s="50">
        <v>574916.89399999997</v>
      </c>
      <c r="H85" s="50">
        <v>0</v>
      </c>
      <c r="I85" s="50">
        <v>0</v>
      </c>
      <c r="J85" s="50">
        <v>166725.89925999998</v>
      </c>
      <c r="K85" s="51">
        <v>0.28999999999999998</v>
      </c>
      <c r="L85" s="50">
        <v>24721.426442</v>
      </c>
      <c r="M85" s="51">
        <v>4.2999999999999997E-2</v>
      </c>
      <c r="N85" s="50">
        <v>24721.426442</v>
      </c>
      <c r="O85" s="51">
        <v>4.2999999999999997E-2</v>
      </c>
      <c r="P85" s="50" t="e">
        <v>#REF!</v>
      </c>
      <c r="Q85" s="50">
        <v>213277.31965553999</v>
      </c>
      <c r="R85" s="52">
        <v>0.37097069486279527</v>
      </c>
      <c r="S85" s="53">
        <v>1.2792092926303287</v>
      </c>
      <c r="T85" s="50">
        <v>361639.57434445998</v>
      </c>
      <c r="U85" s="50">
        <v>24662.658717480001</v>
      </c>
      <c r="V85" s="52">
        <v>4.2897780487696019E-2</v>
      </c>
      <c r="W85" s="54">
        <v>0.99762280203944242</v>
      </c>
      <c r="X85" s="50">
        <v>23173.266865370002</v>
      </c>
      <c r="Y85" s="52">
        <v>4.0307159360270954E-2</v>
      </c>
      <c r="Z85" s="54">
        <v>0.93737579907606883</v>
      </c>
    </row>
    <row r="86" spans="3:26" ht="10.5" customHeight="1" x14ac:dyDescent="0.45">
      <c r="C86" s="91"/>
      <c r="D86" s="77"/>
      <c r="E86" s="77"/>
      <c r="F86" s="77"/>
      <c r="G86" s="92"/>
      <c r="H86" s="77"/>
      <c r="I86" s="77"/>
      <c r="J86" s="77"/>
      <c r="K86" s="93"/>
      <c r="L86" s="77"/>
      <c r="M86" s="93"/>
      <c r="N86" s="77"/>
      <c r="O86" s="93"/>
      <c r="P86" s="77"/>
      <c r="Q86" s="77"/>
      <c r="R86" s="77"/>
      <c r="S86" s="77"/>
      <c r="T86" s="77"/>
      <c r="U86" s="77"/>
      <c r="V86" s="77"/>
      <c r="W86" s="78"/>
      <c r="X86" s="77"/>
      <c r="Y86" s="77"/>
      <c r="Z86" s="77"/>
    </row>
    <row r="87" spans="3:26" ht="26.25" customHeight="1" x14ac:dyDescent="0.45">
      <c r="C87" s="133" t="s">
        <v>123</v>
      </c>
      <c r="D87" s="134"/>
      <c r="E87" s="134"/>
      <c r="F87" s="134"/>
      <c r="G87" s="134"/>
      <c r="H87" s="134"/>
      <c r="I87" s="134"/>
      <c r="J87" s="135" t="s">
        <v>220</v>
      </c>
      <c r="K87" s="136"/>
      <c r="L87" s="137" t="s">
        <v>221</v>
      </c>
      <c r="M87" s="129"/>
      <c r="N87" s="137" t="s">
        <v>222</v>
      </c>
      <c r="O87" s="129"/>
      <c r="Q87" s="129" t="s">
        <v>223</v>
      </c>
      <c r="R87" s="129"/>
      <c r="S87" s="138"/>
      <c r="T87" s="127" t="s">
        <v>224</v>
      </c>
      <c r="U87" s="129" t="s">
        <v>225</v>
      </c>
      <c r="V87" s="129"/>
      <c r="W87" s="130"/>
      <c r="X87" s="129" t="s">
        <v>2</v>
      </c>
      <c r="Y87" s="129"/>
      <c r="Z87" s="130"/>
    </row>
    <row r="88" spans="3:26" ht="60" customHeight="1" x14ac:dyDescent="0.45">
      <c r="C88" s="38" t="s">
        <v>226</v>
      </c>
      <c r="D88" s="39" t="s">
        <v>227</v>
      </c>
      <c r="E88" s="40" t="s">
        <v>128</v>
      </c>
      <c r="F88" s="40" t="s">
        <v>129</v>
      </c>
      <c r="G88" s="39" t="s">
        <v>228</v>
      </c>
      <c r="H88" s="39" t="s">
        <v>229</v>
      </c>
      <c r="I88" s="39" t="s">
        <v>230</v>
      </c>
      <c r="J88" s="39" t="s">
        <v>231</v>
      </c>
      <c r="K88" s="41" t="s">
        <v>232</v>
      </c>
      <c r="L88" s="39" t="s">
        <v>231</v>
      </c>
      <c r="M88" s="41" t="s">
        <v>232</v>
      </c>
      <c r="N88" s="39" t="s">
        <v>231</v>
      </c>
      <c r="O88" s="41" t="s">
        <v>232</v>
      </c>
      <c r="Q88" s="39" t="s">
        <v>233</v>
      </c>
      <c r="R88" s="119" t="s">
        <v>232</v>
      </c>
      <c r="S88" s="131" t="s">
        <v>242</v>
      </c>
      <c r="T88" s="128"/>
      <c r="U88" s="39" t="s">
        <v>233</v>
      </c>
      <c r="V88" s="119" t="s">
        <v>232</v>
      </c>
      <c r="W88" s="132"/>
      <c r="X88" s="39" t="s">
        <v>233</v>
      </c>
      <c r="Y88" s="119" t="s">
        <v>232</v>
      </c>
      <c r="Z88" s="120"/>
    </row>
    <row r="89" spans="3:26" ht="33" customHeight="1" x14ac:dyDescent="0.25">
      <c r="C89" s="79" t="s">
        <v>239</v>
      </c>
      <c r="D89" s="80">
        <v>1119317.2024590001</v>
      </c>
      <c r="E89" s="80">
        <v>0</v>
      </c>
      <c r="F89" s="80">
        <v>0</v>
      </c>
      <c r="G89" s="80">
        <v>1119317.2024590001</v>
      </c>
      <c r="H89" s="80">
        <v>0</v>
      </c>
      <c r="I89" s="80">
        <v>0</v>
      </c>
      <c r="J89" s="80">
        <v>324601.98871310998</v>
      </c>
      <c r="K89" s="81">
        <v>0.28999999999999998</v>
      </c>
      <c r="L89" s="80">
        <v>48130.63970573699</v>
      </c>
      <c r="M89" s="81">
        <v>4.2999999999999997E-2</v>
      </c>
      <c r="N89" s="80">
        <v>48130.63970573699</v>
      </c>
      <c r="O89" s="81">
        <v>4.2999999999999997E-2</v>
      </c>
      <c r="P89" s="80">
        <v>0</v>
      </c>
      <c r="Q89" s="80">
        <v>71506.147622999997</v>
      </c>
      <c r="R89" s="81">
        <v>6.3883720777193384E-2</v>
      </c>
      <c r="S89" s="82">
        <v>0.22028869233514961</v>
      </c>
      <c r="T89" s="80">
        <v>1047811.054836</v>
      </c>
      <c r="U89" s="80">
        <v>1831.317677</v>
      </c>
      <c r="V89" s="81">
        <v>1.636102503362607E-3</v>
      </c>
      <c r="W89" s="82">
        <v>3.8048895427037377E-2</v>
      </c>
      <c r="X89" s="80">
        <v>0</v>
      </c>
      <c r="Y89" s="81">
        <v>0</v>
      </c>
      <c r="Z89" s="82">
        <v>0</v>
      </c>
    </row>
    <row r="90" spans="3:26" s="12" customFormat="1" ht="25.5" customHeight="1" x14ac:dyDescent="0.25">
      <c r="C90" s="83" t="s">
        <v>148</v>
      </c>
      <c r="D90" s="84">
        <v>121270.503984</v>
      </c>
      <c r="E90" s="84">
        <v>0</v>
      </c>
      <c r="F90" s="84">
        <v>0</v>
      </c>
      <c r="G90" s="84">
        <v>121270.503984</v>
      </c>
      <c r="H90" s="84"/>
      <c r="I90" s="84"/>
      <c r="J90" s="84">
        <v>35168.446155359998</v>
      </c>
      <c r="K90" s="43">
        <v>0.28999999999999998</v>
      </c>
      <c r="L90" s="34">
        <v>5214.6316713119995</v>
      </c>
      <c r="M90" s="43">
        <v>4.2999999999999997E-2</v>
      </c>
      <c r="N90" s="34">
        <v>5214.6316713119995</v>
      </c>
      <c r="O90" s="43">
        <v>4.2999999999999997E-2</v>
      </c>
      <c r="P90" s="84"/>
      <c r="Q90" s="84">
        <v>31506.147623000001</v>
      </c>
      <c r="R90" s="85">
        <v>0.25980058289488772</v>
      </c>
      <c r="S90" s="86">
        <v>0.89586407894788878</v>
      </c>
      <c r="T90" s="84">
        <v>89764.356360999998</v>
      </c>
      <c r="U90" s="84">
        <v>0</v>
      </c>
      <c r="V90" s="85">
        <v>0</v>
      </c>
      <c r="W90" s="87">
        <v>0</v>
      </c>
      <c r="X90" s="84">
        <v>0</v>
      </c>
      <c r="Y90" s="47">
        <v>0</v>
      </c>
      <c r="Z90" s="48">
        <v>0</v>
      </c>
    </row>
    <row r="91" spans="3:26" s="12" customFormat="1" ht="25.5" customHeight="1" x14ac:dyDescent="0.25">
      <c r="C91" s="83" t="s">
        <v>146</v>
      </c>
      <c r="D91" s="84">
        <v>79435.048678000006</v>
      </c>
      <c r="E91" s="84">
        <v>0</v>
      </c>
      <c r="F91" s="84">
        <v>0</v>
      </c>
      <c r="G91" s="84">
        <v>79435.048678000006</v>
      </c>
      <c r="H91" s="84"/>
      <c r="I91" s="84"/>
      <c r="J91" s="84">
        <v>23036.164116619999</v>
      </c>
      <c r="K91" s="43">
        <v>0.28999999999999998</v>
      </c>
      <c r="L91" s="34">
        <v>3415.7070931540002</v>
      </c>
      <c r="M91" s="43">
        <v>4.2999999999999997E-2</v>
      </c>
      <c r="N91" s="34">
        <v>3415.7070931540002</v>
      </c>
      <c r="O91" s="43">
        <v>4.2999999999999997E-2</v>
      </c>
      <c r="P91" s="84"/>
      <c r="Q91" s="84">
        <v>0</v>
      </c>
      <c r="R91" s="85">
        <v>0</v>
      </c>
      <c r="S91" s="86">
        <v>0</v>
      </c>
      <c r="T91" s="84">
        <v>79435.048678000006</v>
      </c>
      <c r="U91" s="84">
        <v>0</v>
      </c>
      <c r="V91" s="85">
        <v>0</v>
      </c>
      <c r="W91" s="87">
        <v>0</v>
      </c>
      <c r="X91" s="84">
        <v>0</v>
      </c>
      <c r="Y91" s="47">
        <v>0</v>
      </c>
      <c r="Z91" s="48">
        <v>0</v>
      </c>
    </row>
    <row r="92" spans="3:26" s="12" customFormat="1" ht="25.5" customHeight="1" x14ac:dyDescent="0.25">
      <c r="C92" s="83" t="s">
        <v>154</v>
      </c>
      <c r="D92" s="84">
        <v>40000</v>
      </c>
      <c r="E92" s="84">
        <v>0</v>
      </c>
      <c r="F92" s="84">
        <v>0</v>
      </c>
      <c r="G92" s="84">
        <v>40000</v>
      </c>
      <c r="H92" s="84"/>
      <c r="I92" s="84"/>
      <c r="J92" s="84">
        <v>11600</v>
      </c>
      <c r="K92" s="43">
        <v>0.28999999999999998</v>
      </c>
      <c r="L92" s="34">
        <v>1719.9999999999998</v>
      </c>
      <c r="M92" s="43">
        <v>4.2999999999999997E-2</v>
      </c>
      <c r="N92" s="34">
        <v>1719.9999999999998</v>
      </c>
      <c r="O92" s="43">
        <v>4.2999999999999997E-2</v>
      </c>
      <c r="P92" s="84"/>
      <c r="Q92" s="84">
        <v>40000</v>
      </c>
      <c r="R92" s="85">
        <v>1</v>
      </c>
      <c r="S92" s="86">
        <v>3.4482758620689657</v>
      </c>
      <c r="T92" s="84">
        <v>0</v>
      </c>
      <c r="U92" s="84">
        <v>1831.317677</v>
      </c>
      <c r="V92" s="85">
        <v>4.5782941925000001E-2</v>
      </c>
      <c r="W92" s="87">
        <v>1.0647195796511628</v>
      </c>
      <c r="X92" s="84">
        <v>0</v>
      </c>
      <c r="Y92" s="47">
        <v>0</v>
      </c>
      <c r="Z92" s="48">
        <v>0</v>
      </c>
    </row>
    <row r="93" spans="3:26" s="12" customFormat="1" ht="25.5" customHeight="1" x14ac:dyDescent="0.25">
      <c r="C93" s="83" t="s">
        <v>151</v>
      </c>
      <c r="D93" s="84">
        <v>878611.64979699999</v>
      </c>
      <c r="E93" s="84">
        <v>0</v>
      </c>
      <c r="F93" s="84">
        <v>0</v>
      </c>
      <c r="G93" s="84">
        <v>878611.64979699999</v>
      </c>
      <c r="H93" s="84"/>
      <c r="I93" s="84"/>
      <c r="J93" s="84">
        <v>254797.37844112999</v>
      </c>
      <c r="K93" s="43">
        <v>0.28999999999999998</v>
      </c>
      <c r="L93" s="34">
        <v>37780.300941270994</v>
      </c>
      <c r="M93" s="43">
        <v>4.2999999999999997E-2</v>
      </c>
      <c r="N93" s="34">
        <v>37780.300941270994</v>
      </c>
      <c r="O93" s="43">
        <v>4.2999999999999997E-2</v>
      </c>
      <c r="P93" s="84"/>
      <c r="Q93" s="84">
        <v>0</v>
      </c>
      <c r="R93" s="85">
        <v>0</v>
      </c>
      <c r="S93" s="86">
        <v>0</v>
      </c>
      <c r="T93" s="84">
        <v>878611.64979699999</v>
      </c>
      <c r="U93" s="84">
        <v>0</v>
      </c>
      <c r="V93" s="85">
        <v>0</v>
      </c>
      <c r="W93" s="87">
        <v>0</v>
      </c>
      <c r="X93" s="84">
        <v>0</v>
      </c>
      <c r="Y93" s="47">
        <v>0</v>
      </c>
      <c r="Z93" s="48">
        <v>0</v>
      </c>
    </row>
    <row r="94" spans="3:26" s="12" customFormat="1" ht="25.5" customHeight="1" x14ac:dyDescent="0.25">
      <c r="C94" s="79" t="s">
        <v>133</v>
      </c>
      <c r="D94" s="80">
        <v>90010.744263999994</v>
      </c>
      <c r="E94" s="80">
        <v>0</v>
      </c>
      <c r="F94" s="80">
        <v>0</v>
      </c>
      <c r="G94" s="80">
        <v>90010.744263999994</v>
      </c>
      <c r="H94" s="80"/>
      <c r="I94" s="80"/>
      <c r="J94" s="80">
        <v>26103.115836559995</v>
      </c>
      <c r="K94" s="81">
        <v>0.28999999999999998</v>
      </c>
      <c r="L94" s="80">
        <v>3870.4620033519996</v>
      </c>
      <c r="M94" s="81">
        <v>4.2999999999999997E-2</v>
      </c>
      <c r="N94" s="80">
        <v>3870.4620033519996</v>
      </c>
      <c r="O94" s="81">
        <v>4.2999999999999997E-2</v>
      </c>
      <c r="P94" s="80"/>
      <c r="Q94" s="80">
        <v>18384.7462729</v>
      </c>
      <c r="R94" s="81">
        <v>0.20425057500888838</v>
      </c>
      <c r="S94" s="82">
        <v>0.70431232761685658</v>
      </c>
      <c r="T94" s="80">
        <v>71625.997991099997</v>
      </c>
      <c r="U94" s="80">
        <v>1.420858</v>
      </c>
      <c r="V94" s="81">
        <v>1.5785426635654155E-5</v>
      </c>
      <c r="W94" s="82">
        <v>3.6710294501521296E-4</v>
      </c>
      <c r="X94" s="80">
        <v>1.420858</v>
      </c>
      <c r="Y94" s="81">
        <v>1.5785426635654155E-5</v>
      </c>
      <c r="Z94" s="82">
        <v>3.6710294501521296E-4</v>
      </c>
    </row>
    <row r="95" spans="3:26" s="12" customFormat="1" ht="25.5" customHeight="1" x14ac:dyDescent="0.25">
      <c r="C95" s="79" t="s">
        <v>134</v>
      </c>
      <c r="D95" s="80">
        <v>33653.134329</v>
      </c>
      <c r="E95" s="80">
        <v>0</v>
      </c>
      <c r="F95" s="80">
        <v>0</v>
      </c>
      <c r="G95" s="80">
        <v>33653.134329</v>
      </c>
      <c r="H95" s="80"/>
      <c r="I95" s="80"/>
      <c r="J95" s="80">
        <v>9759.4089554099992</v>
      </c>
      <c r="K95" s="81">
        <v>0.28999999999999998</v>
      </c>
      <c r="L95" s="80">
        <v>1447.084776147</v>
      </c>
      <c r="M95" s="81">
        <v>4.2999999999999997E-2</v>
      </c>
      <c r="N95" s="80">
        <v>1447.084776147</v>
      </c>
      <c r="O95" s="81">
        <v>4.2999999999999997E-2</v>
      </c>
      <c r="P95" s="80"/>
      <c r="Q95" s="80">
        <v>29015.796593999999</v>
      </c>
      <c r="R95" s="81">
        <v>0.86220190697055354</v>
      </c>
      <c r="S95" s="82">
        <v>2.9731100240363917</v>
      </c>
      <c r="T95" s="80">
        <v>4637.337735000001</v>
      </c>
      <c r="U95" s="80">
        <v>0</v>
      </c>
      <c r="V95" s="81">
        <v>0</v>
      </c>
      <c r="W95" s="82">
        <v>0</v>
      </c>
      <c r="X95" s="80">
        <v>0</v>
      </c>
      <c r="Y95" s="81">
        <v>0</v>
      </c>
      <c r="Z95" s="82">
        <v>0</v>
      </c>
    </row>
    <row r="96" spans="3:26" s="12" customFormat="1" ht="25.5" customHeight="1" x14ac:dyDescent="0.25">
      <c r="C96" s="79" t="s">
        <v>135</v>
      </c>
      <c r="D96" s="80">
        <v>36160.985481999996</v>
      </c>
      <c r="E96" s="80">
        <v>0</v>
      </c>
      <c r="F96" s="80">
        <v>0</v>
      </c>
      <c r="G96" s="80">
        <v>36160.985481999996</v>
      </c>
      <c r="H96" s="80"/>
      <c r="I96" s="80"/>
      <c r="J96" s="80">
        <v>10486.685789779998</v>
      </c>
      <c r="K96" s="81">
        <v>0.28999999999999998</v>
      </c>
      <c r="L96" s="80">
        <v>1554.9223757259997</v>
      </c>
      <c r="M96" s="81">
        <v>4.2999999999999997E-2</v>
      </c>
      <c r="N96" s="80">
        <v>1554.9223757259997</v>
      </c>
      <c r="O96" s="81">
        <v>4.2999999999999997E-2</v>
      </c>
      <c r="P96" s="80"/>
      <c r="Q96" s="80">
        <v>8067.159275</v>
      </c>
      <c r="R96" s="81">
        <v>0.2230901389293061</v>
      </c>
      <c r="S96" s="82">
        <v>0.76927634113553833</v>
      </c>
      <c r="T96" s="80">
        <v>28093.826206999998</v>
      </c>
      <c r="U96" s="80">
        <v>0</v>
      </c>
      <c r="V96" s="81">
        <v>0</v>
      </c>
      <c r="W96" s="82">
        <v>0</v>
      </c>
      <c r="X96" s="80">
        <v>0</v>
      </c>
      <c r="Y96" s="81">
        <v>0</v>
      </c>
      <c r="Z96" s="82">
        <v>0</v>
      </c>
    </row>
    <row r="97" spans="3:26" s="12" customFormat="1" ht="25.5" customHeight="1" x14ac:dyDescent="0.25">
      <c r="C97" s="88" t="s">
        <v>136</v>
      </c>
      <c r="D97" s="89">
        <v>179088.69745399998</v>
      </c>
      <c r="E97" s="89">
        <v>0</v>
      </c>
      <c r="F97" s="89">
        <v>0</v>
      </c>
      <c r="G97" s="89">
        <v>179088.69745399998</v>
      </c>
      <c r="H97" s="89">
        <v>0</v>
      </c>
      <c r="I97" s="89">
        <v>0</v>
      </c>
      <c r="J97" s="89">
        <v>51935.722261659997</v>
      </c>
      <c r="K97" s="81">
        <v>0.28999999999999998</v>
      </c>
      <c r="L97" s="89">
        <v>7700.8139905219987</v>
      </c>
      <c r="M97" s="81">
        <v>4.2999999999999997E-2</v>
      </c>
      <c r="N97" s="80">
        <v>7700.8139905219987</v>
      </c>
      <c r="O97" s="81">
        <v>4.2999999999999997E-2</v>
      </c>
      <c r="P97" s="89">
        <v>0</v>
      </c>
      <c r="Q97" s="89">
        <v>28206.928107840002</v>
      </c>
      <c r="R97" s="81">
        <v>0.1575025588372774</v>
      </c>
      <c r="S97" s="82">
        <v>0.54311227185268074</v>
      </c>
      <c r="T97" s="89">
        <v>150881.76934616</v>
      </c>
      <c r="U97" s="89">
        <v>77.946738999999994</v>
      </c>
      <c r="V97" s="81">
        <v>4.3524097337310238E-4</v>
      </c>
      <c r="W97" s="82">
        <v>1.0121883101700056E-2</v>
      </c>
      <c r="X97" s="89">
        <v>56.022995000000002</v>
      </c>
      <c r="Y97" s="81">
        <v>3.1282261692918865E-4</v>
      </c>
      <c r="Z97" s="82">
        <v>7.274944579748574E-3</v>
      </c>
    </row>
    <row r="98" spans="3:26" s="12" customFormat="1" ht="25.5" customHeight="1" x14ac:dyDescent="0.25">
      <c r="C98" s="83" t="s">
        <v>175</v>
      </c>
      <c r="D98" s="84">
        <v>95549.217999999993</v>
      </c>
      <c r="E98" s="84">
        <v>0</v>
      </c>
      <c r="F98" s="84">
        <v>0</v>
      </c>
      <c r="G98" s="84">
        <v>95549.217999999993</v>
      </c>
      <c r="H98" s="84"/>
      <c r="I98" s="84"/>
      <c r="J98" s="84">
        <v>27709.273219999995</v>
      </c>
      <c r="K98" s="43">
        <v>0.28999999999999998</v>
      </c>
      <c r="L98" s="34">
        <v>4108.6163739999993</v>
      </c>
      <c r="M98" s="43">
        <v>4.2999999999999997E-2</v>
      </c>
      <c r="N98" s="34">
        <v>4108.6163739999993</v>
      </c>
      <c r="O98" s="43">
        <v>4.2999999999999997E-2</v>
      </c>
      <c r="P98" s="84"/>
      <c r="Q98" s="84">
        <v>26913.966342840002</v>
      </c>
      <c r="R98" s="85">
        <v>0.2816764690093016</v>
      </c>
      <c r="S98" s="86">
        <v>0.9712981689975918</v>
      </c>
      <c r="T98" s="84">
        <v>68635.251657159999</v>
      </c>
      <c r="U98" s="84">
        <v>77.946738999999994</v>
      </c>
      <c r="V98" s="85">
        <v>8.1577579211584961E-4</v>
      </c>
      <c r="W98" s="87">
        <v>1.8971530049205806E-2</v>
      </c>
      <c r="X98" s="84">
        <v>56.022995000000002</v>
      </c>
      <c r="Y98" s="47">
        <v>5.8632604402895276E-4</v>
      </c>
      <c r="Z98" s="48">
        <v>1.3635489396022158E-2</v>
      </c>
    </row>
    <row r="99" spans="3:26" s="12" customFormat="1" ht="25.5" customHeight="1" x14ac:dyDescent="0.25">
      <c r="C99" s="83" t="s">
        <v>177</v>
      </c>
      <c r="D99" s="84">
        <v>80174.069453999997</v>
      </c>
      <c r="E99" s="84">
        <v>0</v>
      </c>
      <c r="F99" s="84">
        <v>0</v>
      </c>
      <c r="G99" s="84">
        <v>80174.069453999997</v>
      </c>
      <c r="H99" s="84"/>
      <c r="I99" s="84"/>
      <c r="J99" s="84">
        <v>23250.480141659998</v>
      </c>
      <c r="K99" s="43">
        <v>0.28999999999999998</v>
      </c>
      <c r="L99" s="34">
        <v>3447.4849865219994</v>
      </c>
      <c r="M99" s="43">
        <v>4.2999999999999997E-2</v>
      </c>
      <c r="N99" s="34">
        <v>3447.4849865219994</v>
      </c>
      <c r="O99" s="43">
        <v>4.2999999999999997E-2</v>
      </c>
      <c r="P99" s="84"/>
      <c r="Q99" s="84">
        <v>1215.961765</v>
      </c>
      <c r="R99" s="85">
        <v>1.5166521710584493E-2</v>
      </c>
      <c r="S99" s="86">
        <v>5.2298350726153429E-2</v>
      </c>
      <c r="T99" s="84">
        <v>78958.107688999997</v>
      </c>
      <c r="U99" s="84">
        <v>0</v>
      </c>
      <c r="V99" s="85">
        <v>0</v>
      </c>
      <c r="W99" s="87">
        <v>0</v>
      </c>
      <c r="X99" s="84">
        <v>0</v>
      </c>
      <c r="Y99" s="47">
        <v>0</v>
      </c>
      <c r="Z99" s="48">
        <v>0</v>
      </c>
    </row>
    <row r="100" spans="3:26" s="12" customFormat="1" ht="25.5" customHeight="1" x14ac:dyDescent="0.25">
      <c r="C100" s="83" t="s">
        <v>176</v>
      </c>
      <c r="D100" s="84">
        <v>3365.41</v>
      </c>
      <c r="E100" s="84">
        <v>0</v>
      </c>
      <c r="F100" s="84">
        <v>0</v>
      </c>
      <c r="G100" s="84">
        <v>3365.41</v>
      </c>
      <c r="H100" s="84"/>
      <c r="I100" s="84"/>
      <c r="J100" s="84">
        <v>975.96889999999985</v>
      </c>
      <c r="K100" s="43">
        <v>0.28999999999999998</v>
      </c>
      <c r="L100" s="34">
        <v>144.71262999999999</v>
      </c>
      <c r="M100" s="43">
        <v>4.2999999999999997E-2</v>
      </c>
      <c r="N100" s="34">
        <v>144.71262999999999</v>
      </c>
      <c r="O100" s="43">
        <v>4.2999999999999997E-2</v>
      </c>
      <c r="P100" s="84"/>
      <c r="Q100" s="84">
        <v>77</v>
      </c>
      <c r="R100" s="85">
        <v>2.2879827420730314E-2</v>
      </c>
      <c r="S100" s="86">
        <v>7.8895956623207988E-2</v>
      </c>
      <c r="T100" s="84">
        <v>3288.41</v>
      </c>
      <c r="U100" s="84">
        <v>0</v>
      </c>
      <c r="V100" s="85">
        <v>0</v>
      </c>
      <c r="W100" s="87">
        <v>0</v>
      </c>
      <c r="X100" s="84">
        <v>0</v>
      </c>
      <c r="Y100" s="47">
        <v>0</v>
      </c>
      <c r="Z100" s="48">
        <v>0</v>
      </c>
    </row>
    <row r="101" spans="3:26" s="12" customFormat="1" ht="25.5" hidden="1" customHeight="1" x14ac:dyDescent="0.25">
      <c r="C101" s="83" t="s">
        <v>179</v>
      </c>
      <c r="D101" s="84">
        <v>0</v>
      </c>
      <c r="E101" s="84">
        <v>0</v>
      </c>
      <c r="F101" s="84">
        <v>0</v>
      </c>
      <c r="G101" s="84">
        <v>0</v>
      </c>
      <c r="H101" s="84"/>
      <c r="I101" s="84"/>
      <c r="J101" s="84">
        <v>0</v>
      </c>
      <c r="K101" s="43">
        <v>0.28999999999999998</v>
      </c>
      <c r="L101" s="34">
        <v>0</v>
      </c>
      <c r="M101" s="43">
        <v>4.2999999999999997E-2</v>
      </c>
      <c r="N101" s="34">
        <v>0</v>
      </c>
      <c r="O101" s="43">
        <v>4.2999999999999997E-2</v>
      </c>
      <c r="P101" s="84"/>
      <c r="Q101" s="84">
        <v>0</v>
      </c>
      <c r="R101" s="85" t="s">
        <v>0</v>
      </c>
      <c r="S101" s="86" t="e">
        <v>#VALUE!</v>
      </c>
      <c r="T101" s="84">
        <v>0</v>
      </c>
      <c r="U101" s="84">
        <v>0</v>
      </c>
      <c r="V101" s="85" t="s">
        <v>0</v>
      </c>
      <c r="W101" s="87" t="e">
        <v>#VALUE!</v>
      </c>
      <c r="X101" s="84">
        <v>0</v>
      </c>
      <c r="Y101" s="47" t="s">
        <v>0</v>
      </c>
      <c r="Z101" s="48" t="e">
        <v>#VALUE!</v>
      </c>
    </row>
    <row r="102" spans="3:26" s="12" customFormat="1" ht="25.5" customHeight="1" x14ac:dyDescent="0.25">
      <c r="C102" s="88" t="s">
        <v>241</v>
      </c>
      <c r="D102" s="89">
        <v>5402.9513219999999</v>
      </c>
      <c r="E102" s="89">
        <v>0</v>
      </c>
      <c r="F102" s="89">
        <v>0</v>
      </c>
      <c r="G102" s="89">
        <v>5402.9513219999999</v>
      </c>
      <c r="H102" s="89">
        <v>0</v>
      </c>
      <c r="I102" s="89">
        <v>0</v>
      </c>
      <c r="J102" s="89">
        <v>1566.8558833799998</v>
      </c>
      <c r="K102" s="81">
        <v>0.28999999999999998</v>
      </c>
      <c r="L102" s="89">
        <v>232.32690684599999</v>
      </c>
      <c r="M102" s="81">
        <v>4.2999999999999997E-2</v>
      </c>
      <c r="N102" s="89">
        <v>232.32690684599999</v>
      </c>
      <c r="O102" s="81">
        <v>4.2999999999999997E-2</v>
      </c>
      <c r="P102" s="89" t="e">
        <v>#REF!</v>
      </c>
      <c r="Q102" s="89">
        <v>0</v>
      </c>
      <c r="R102" s="90">
        <v>0</v>
      </c>
      <c r="S102" s="82">
        <v>0</v>
      </c>
      <c r="T102" s="89">
        <v>5402.9513219999999</v>
      </c>
      <c r="U102" s="89">
        <v>0</v>
      </c>
      <c r="V102" s="90">
        <v>0</v>
      </c>
      <c r="W102" s="82">
        <v>0</v>
      </c>
      <c r="X102" s="89">
        <v>0</v>
      </c>
      <c r="Y102" s="90">
        <v>0</v>
      </c>
      <c r="Z102" s="82">
        <v>0</v>
      </c>
    </row>
    <row r="103" spans="3:26" s="12" customFormat="1" ht="25.5" customHeight="1" x14ac:dyDescent="0.25">
      <c r="C103" s="83" t="s">
        <v>183</v>
      </c>
      <c r="D103" s="84">
        <v>0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4">
        <v>0</v>
      </c>
      <c r="K103" s="43">
        <v>0.28999999999999998</v>
      </c>
      <c r="L103" s="34">
        <v>0</v>
      </c>
      <c r="M103" s="43">
        <v>4.2999999999999997E-2</v>
      </c>
      <c r="N103" s="34">
        <v>0</v>
      </c>
      <c r="O103" s="43">
        <v>4.2999999999999997E-2</v>
      </c>
      <c r="P103" s="84">
        <v>0</v>
      </c>
      <c r="Q103" s="84">
        <v>0</v>
      </c>
      <c r="R103" s="85" t="s">
        <v>0</v>
      </c>
      <c r="S103" s="86" t="e">
        <v>#VALUE!</v>
      </c>
      <c r="T103" s="84">
        <v>0</v>
      </c>
      <c r="U103" s="84">
        <v>0</v>
      </c>
      <c r="V103" s="85" t="s">
        <v>0</v>
      </c>
      <c r="W103" s="87" t="e">
        <v>#VALUE!</v>
      </c>
      <c r="X103" s="84">
        <v>0</v>
      </c>
      <c r="Y103" s="47" t="s">
        <v>0</v>
      </c>
      <c r="Z103" s="48" t="e">
        <v>#VALUE!</v>
      </c>
    </row>
    <row r="104" spans="3:26" s="12" customFormat="1" ht="23.25" customHeight="1" x14ac:dyDescent="0.25">
      <c r="C104" s="83" t="s">
        <v>184</v>
      </c>
      <c r="D104" s="84">
        <v>5402.9513219999999</v>
      </c>
      <c r="E104" s="84">
        <v>0</v>
      </c>
      <c r="F104" s="84">
        <v>0</v>
      </c>
      <c r="G104" s="84">
        <v>5402.9513219999999</v>
      </c>
      <c r="H104" s="84">
        <v>0</v>
      </c>
      <c r="I104" s="84">
        <v>0</v>
      </c>
      <c r="J104" s="84">
        <v>1566.8558833799998</v>
      </c>
      <c r="K104" s="43">
        <v>0.28999999999999998</v>
      </c>
      <c r="L104" s="34">
        <v>232.32690684599999</v>
      </c>
      <c r="M104" s="43">
        <v>4.2999999999999997E-2</v>
      </c>
      <c r="N104" s="34">
        <v>232.32690684599999</v>
      </c>
      <c r="O104" s="43">
        <v>4.2999999999999997E-2</v>
      </c>
      <c r="P104" s="84">
        <v>0</v>
      </c>
      <c r="Q104" s="84">
        <v>0</v>
      </c>
      <c r="R104" s="85">
        <v>0</v>
      </c>
      <c r="S104" s="86">
        <v>0</v>
      </c>
      <c r="T104" s="84">
        <v>5402.9513219999999</v>
      </c>
      <c r="U104" s="84">
        <v>0</v>
      </c>
      <c r="V104" s="85">
        <v>0</v>
      </c>
      <c r="W104" s="87">
        <v>0</v>
      </c>
      <c r="X104" s="84">
        <v>0</v>
      </c>
      <c r="Y104" s="47">
        <v>0</v>
      </c>
      <c r="Z104" s="48">
        <v>0</v>
      </c>
    </row>
    <row r="105" spans="3:26" x14ac:dyDescent="0.45">
      <c r="C105" s="49" t="s">
        <v>234</v>
      </c>
      <c r="D105" s="50">
        <v>1463633.7153100001</v>
      </c>
      <c r="E105" s="50">
        <v>0</v>
      </c>
      <c r="F105" s="50">
        <v>0</v>
      </c>
      <c r="G105" s="50">
        <v>1463633.7153100001</v>
      </c>
      <c r="H105" s="50">
        <v>0</v>
      </c>
      <c r="I105" s="50">
        <v>0</v>
      </c>
      <c r="J105" s="50">
        <v>424453.77743989992</v>
      </c>
      <c r="K105" s="51">
        <v>0.28999999999999998</v>
      </c>
      <c r="L105" s="50">
        <v>62936.249758329985</v>
      </c>
      <c r="M105" s="51">
        <v>4.2999999999999997E-2</v>
      </c>
      <c r="N105" s="50">
        <v>62936.249758329985</v>
      </c>
      <c r="O105" s="51">
        <v>4.2999999999999997E-2</v>
      </c>
      <c r="P105" s="50" t="e">
        <v>#REF!</v>
      </c>
      <c r="Q105" s="50">
        <v>155180.77787274</v>
      </c>
      <c r="R105" s="52">
        <v>0.10602432579238068</v>
      </c>
      <c r="S105" s="53">
        <v>0.36560112342200235</v>
      </c>
      <c r="T105" s="50">
        <v>1308452.9374372601</v>
      </c>
      <c r="U105" s="50">
        <v>1910.6852739999999</v>
      </c>
      <c r="V105" s="52">
        <v>1.3054395058092205E-3</v>
      </c>
      <c r="W105" s="54">
        <v>3.0359058274633036E-2</v>
      </c>
      <c r="X105" s="50">
        <v>57.443853000000004</v>
      </c>
      <c r="Y105" s="52">
        <v>3.9247423996264868E-5</v>
      </c>
      <c r="Z105" s="54">
        <v>9.1273079061081092E-4</v>
      </c>
    </row>
    <row r="106" spans="3:26" ht="32.25" customHeight="1" thickBot="1" x14ac:dyDescent="0.3">
      <c r="C106" s="121" t="s">
        <v>236</v>
      </c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3"/>
      <c r="X106" s="72"/>
      <c r="Y106" s="72"/>
      <c r="Z106" s="72"/>
    </row>
    <row r="107" spans="3:26" ht="32.25" customHeight="1" thickTop="1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3:26" ht="26.25" hidden="1" customHeight="1" x14ac:dyDescent="0.45">
      <c r="C108" s="133" t="s">
        <v>141</v>
      </c>
      <c r="D108" s="134"/>
      <c r="E108" s="134"/>
      <c r="F108" s="134"/>
      <c r="G108" s="134"/>
      <c r="H108" s="134"/>
      <c r="I108" s="134"/>
      <c r="J108" s="135" t="s">
        <v>220</v>
      </c>
      <c r="K108" s="136"/>
      <c r="L108" s="137" t="s">
        <v>221</v>
      </c>
      <c r="M108" s="129"/>
      <c r="N108" s="137" t="s">
        <v>222</v>
      </c>
      <c r="O108" s="129"/>
      <c r="Q108" s="129" t="s">
        <v>223</v>
      </c>
      <c r="R108" s="129"/>
      <c r="S108" s="138"/>
      <c r="T108" s="127" t="s">
        <v>224</v>
      </c>
      <c r="U108" s="129" t="s">
        <v>225</v>
      </c>
      <c r="V108" s="129"/>
      <c r="W108" s="130"/>
      <c r="X108" s="129" t="s">
        <v>2</v>
      </c>
      <c r="Y108" s="129"/>
      <c r="Z108" s="130"/>
    </row>
    <row r="109" spans="3:26" ht="33" hidden="1" customHeight="1" x14ac:dyDescent="0.45">
      <c r="C109" s="38" t="s">
        <v>226</v>
      </c>
      <c r="D109" s="39" t="s">
        <v>227</v>
      </c>
      <c r="E109" s="40" t="s">
        <v>128</v>
      </c>
      <c r="F109" s="40" t="s">
        <v>129</v>
      </c>
      <c r="G109" s="39" t="s">
        <v>228</v>
      </c>
      <c r="H109" s="39" t="s">
        <v>229</v>
      </c>
      <c r="I109" s="39" t="s">
        <v>230</v>
      </c>
      <c r="J109" s="39" t="s">
        <v>231</v>
      </c>
      <c r="K109" s="41" t="s">
        <v>232</v>
      </c>
      <c r="L109" s="39" t="s">
        <v>231</v>
      </c>
      <c r="M109" s="41" t="s">
        <v>232</v>
      </c>
      <c r="N109" s="39" t="s">
        <v>231</v>
      </c>
      <c r="O109" s="41" t="s">
        <v>232</v>
      </c>
      <c r="Q109" s="39" t="s">
        <v>233</v>
      </c>
      <c r="R109" s="119" t="s">
        <v>232</v>
      </c>
      <c r="S109" s="131" t="s">
        <v>242</v>
      </c>
      <c r="T109" s="128"/>
      <c r="U109" s="39" t="s">
        <v>233</v>
      </c>
      <c r="V109" s="119" t="s">
        <v>232</v>
      </c>
      <c r="W109" s="132"/>
      <c r="X109" s="39" t="s">
        <v>233</v>
      </c>
      <c r="Y109" s="119" t="s">
        <v>232</v>
      </c>
      <c r="Z109" s="120"/>
    </row>
    <row r="110" spans="3:26" ht="33" hidden="1" customHeight="1" x14ac:dyDescent="0.25">
      <c r="C110" s="79" t="s">
        <v>239</v>
      </c>
      <c r="D110" s="80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81">
        <v>0.28999999999999998</v>
      </c>
      <c r="L110" s="80">
        <v>0</v>
      </c>
      <c r="M110" s="81">
        <v>4.2999999999999997E-2</v>
      </c>
      <c r="N110" s="80">
        <v>0</v>
      </c>
      <c r="O110" s="81">
        <v>4.2999999999999997E-2</v>
      </c>
      <c r="P110" s="80">
        <v>0</v>
      </c>
      <c r="Q110" s="80">
        <v>0</v>
      </c>
      <c r="R110" s="81" t="s">
        <v>0</v>
      </c>
      <c r="S110" s="82" t="e">
        <v>#VALUE!</v>
      </c>
      <c r="T110" s="80">
        <v>0</v>
      </c>
      <c r="U110" s="80">
        <v>0</v>
      </c>
      <c r="V110" s="81" t="s">
        <v>0</v>
      </c>
      <c r="W110" s="82" t="e">
        <v>#VALUE!</v>
      </c>
      <c r="X110" s="80">
        <v>0</v>
      </c>
      <c r="Y110" s="81" t="s">
        <v>0</v>
      </c>
      <c r="Z110" s="82" t="e">
        <v>#VALUE!</v>
      </c>
    </row>
    <row r="111" spans="3:26" s="12" customFormat="1" ht="25.5" hidden="1" customHeight="1" x14ac:dyDescent="0.25">
      <c r="C111" s="83" t="s">
        <v>148</v>
      </c>
      <c r="D111" s="84">
        <v>0</v>
      </c>
      <c r="E111" s="84">
        <v>0</v>
      </c>
      <c r="F111" s="84">
        <v>0</v>
      </c>
      <c r="G111" s="84">
        <v>0</v>
      </c>
      <c r="H111" s="84"/>
      <c r="I111" s="84"/>
      <c r="J111" s="84">
        <v>0</v>
      </c>
      <c r="K111" s="43">
        <v>0.28999999999999998</v>
      </c>
      <c r="L111" s="34">
        <v>0</v>
      </c>
      <c r="M111" s="43">
        <v>4.2999999999999997E-2</v>
      </c>
      <c r="N111" s="34">
        <v>0</v>
      </c>
      <c r="O111" s="43">
        <v>4.2999999999999997E-2</v>
      </c>
      <c r="P111" s="84"/>
      <c r="Q111" s="84">
        <v>0</v>
      </c>
      <c r="R111" s="85" t="s">
        <v>0</v>
      </c>
      <c r="S111" s="86" t="e">
        <v>#VALUE!</v>
      </c>
      <c r="T111" s="84">
        <v>0</v>
      </c>
      <c r="U111" s="84">
        <v>0</v>
      </c>
      <c r="V111" s="85" t="s">
        <v>0</v>
      </c>
      <c r="W111" s="87" t="e">
        <v>#VALUE!</v>
      </c>
      <c r="X111" s="84">
        <v>0</v>
      </c>
      <c r="Y111" s="47" t="s">
        <v>0</v>
      </c>
      <c r="Z111" s="48" t="e">
        <v>#VALUE!</v>
      </c>
    </row>
    <row r="112" spans="3:26" s="12" customFormat="1" ht="25.5" hidden="1" customHeight="1" x14ac:dyDescent="0.25">
      <c r="C112" s="83" t="s">
        <v>146</v>
      </c>
      <c r="D112" s="84">
        <v>0</v>
      </c>
      <c r="E112" s="84">
        <v>0</v>
      </c>
      <c r="F112" s="84">
        <v>0</v>
      </c>
      <c r="G112" s="84">
        <v>0</v>
      </c>
      <c r="H112" s="84"/>
      <c r="I112" s="84"/>
      <c r="J112" s="84">
        <v>0</v>
      </c>
      <c r="K112" s="43">
        <v>0.28999999999999998</v>
      </c>
      <c r="L112" s="34">
        <v>0</v>
      </c>
      <c r="M112" s="43">
        <v>4.2999999999999997E-2</v>
      </c>
      <c r="N112" s="34">
        <v>0</v>
      </c>
      <c r="O112" s="43">
        <v>4.2999999999999997E-2</v>
      </c>
      <c r="P112" s="84"/>
      <c r="Q112" s="84">
        <v>0</v>
      </c>
      <c r="R112" s="85" t="s">
        <v>0</v>
      </c>
      <c r="S112" s="86" t="e">
        <v>#VALUE!</v>
      </c>
      <c r="T112" s="84">
        <v>0</v>
      </c>
      <c r="U112" s="84">
        <v>0</v>
      </c>
      <c r="V112" s="85" t="s">
        <v>0</v>
      </c>
      <c r="W112" s="87" t="e">
        <v>#VALUE!</v>
      </c>
      <c r="X112" s="84">
        <v>0</v>
      </c>
      <c r="Y112" s="47" t="s">
        <v>0</v>
      </c>
      <c r="Z112" s="48" t="e">
        <v>#VALUE!</v>
      </c>
    </row>
    <row r="113" spans="3:26" s="12" customFormat="1" ht="25.5" hidden="1" customHeight="1" x14ac:dyDescent="0.25">
      <c r="C113" s="83" t="s">
        <v>154</v>
      </c>
      <c r="D113" s="84">
        <v>0</v>
      </c>
      <c r="E113" s="84">
        <v>0</v>
      </c>
      <c r="F113" s="84">
        <v>0</v>
      </c>
      <c r="G113" s="84">
        <v>0</v>
      </c>
      <c r="H113" s="84"/>
      <c r="I113" s="84"/>
      <c r="J113" s="84">
        <v>0</v>
      </c>
      <c r="K113" s="43">
        <v>0.28999999999999998</v>
      </c>
      <c r="L113" s="34">
        <v>0</v>
      </c>
      <c r="M113" s="43">
        <v>4.2999999999999997E-2</v>
      </c>
      <c r="N113" s="34">
        <v>0</v>
      </c>
      <c r="O113" s="43">
        <v>4.2999999999999997E-2</v>
      </c>
      <c r="P113" s="84"/>
      <c r="Q113" s="84">
        <v>0</v>
      </c>
      <c r="R113" s="85" t="s">
        <v>0</v>
      </c>
      <c r="S113" s="86" t="e">
        <v>#VALUE!</v>
      </c>
      <c r="T113" s="84">
        <v>0</v>
      </c>
      <c r="U113" s="84">
        <v>0</v>
      </c>
      <c r="V113" s="85" t="s">
        <v>0</v>
      </c>
      <c r="W113" s="87" t="e">
        <v>#VALUE!</v>
      </c>
      <c r="X113" s="84">
        <v>0</v>
      </c>
      <c r="Y113" s="47" t="s">
        <v>0</v>
      </c>
      <c r="Z113" s="48" t="e">
        <v>#VALUE!</v>
      </c>
    </row>
    <row r="114" spans="3:26" s="12" customFormat="1" ht="25.5" hidden="1" customHeight="1" x14ac:dyDescent="0.25">
      <c r="C114" s="83" t="s">
        <v>151</v>
      </c>
      <c r="D114" s="84">
        <v>0</v>
      </c>
      <c r="E114" s="84">
        <v>0</v>
      </c>
      <c r="F114" s="84">
        <v>0</v>
      </c>
      <c r="G114" s="84">
        <v>0</v>
      </c>
      <c r="H114" s="84"/>
      <c r="I114" s="84"/>
      <c r="J114" s="84">
        <v>0</v>
      </c>
      <c r="K114" s="43">
        <v>0.28999999999999998</v>
      </c>
      <c r="L114" s="34">
        <v>0</v>
      </c>
      <c r="M114" s="43">
        <v>4.2999999999999997E-2</v>
      </c>
      <c r="N114" s="34">
        <v>0</v>
      </c>
      <c r="O114" s="43">
        <v>4.2999999999999997E-2</v>
      </c>
      <c r="P114" s="84"/>
      <c r="Q114" s="84">
        <v>0</v>
      </c>
      <c r="R114" s="85" t="s">
        <v>0</v>
      </c>
      <c r="S114" s="86" t="e">
        <v>#VALUE!</v>
      </c>
      <c r="T114" s="84">
        <v>0</v>
      </c>
      <c r="U114" s="84">
        <v>0</v>
      </c>
      <c r="V114" s="85" t="s">
        <v>0</v>
      </c>
      <c r="W114" s="87" t="e">
        <v>#VALUE!</v>
      </c>
      <c r="X114" s="84">
        <v>0</v>
      </c>
      <c r="Y114" s="47" t="s">
        <v>0</v>
      </c>
      <c r="Z114" s="48" t="e">
        <v>#VALUE!</v>
      </c>
    </row>
    <row r="115" spans="3:26" s="12" customFormat="1" ht="25.5" hidden="1" customHeight="1" x14ac:dyDescent="0.25">
      <c r="C115" s="79" t="s">
        <v>133</v>
      </c>
      <c r="D115" s="80">
        <v>0</v>
      </c>
      <c r="E115" s="80">
        <v>0</v>
      </c>
      <c r="F115" s="80">
        <v>0</v>
      </c>
      <c r="G115" s="80">
        <v>0</v>
      </c>
      <c r="H115" s="80"/>
      <c r="I115" s="80"/>
      <c r="J115" s="80">
        <v>0</v>
      </c>
      <c r="K115" s="81">
        <v>0.28999999999999998</v>
      </c>
      <c r="L115" s="80">
        <v>0</v>
      </c>
      <c r="M115" s="81">
        <v>4.2999999999999997E-2</v>
      </c>
      <c r="N115" s="80">
        <v>0</v>
      </c>
      <c r="O115" s="81">
        <v>4.2999999999999997E-2</v>
      </c>
      <c r="P115" s="80"/>
      <c r="Q115" s="80">
        <v>0</v>
      </c>
      <c r="R115" s="81" t="s">
        <v>0</v>
      </c>
      <c r="S115" s="82" t="e">
        <v>#VALUE!</v>
      </c>
      <c r="T115" s="80">
        <v>0</v>
      </c>
      <c r="U115" s="80">
        <v>0</v>
      </c>
      <c r="V115" s="81" t="s">
        <v>0</v>
      </c>
      <c r="W115" s="82" t="e">
        <v>#VALUE!</v>
      </c>
      <c r="X115" s="80">
        <v>0</v>
      </c>
      <c r="Y115" s="81" t="s">
        <v>0</v>
      </c>
      <c r="Z115" s="82" t="e">
        <v>#VALUE!</v>
      </c>
    </row>
    <row r="116" spans="3:26" s="12" customFormat="1" ht="25.5" hidden="1" customHeight="1" x14ac:dyDescent="0.25">
      <c r="C116" s="79" t="s">
        <v>134</v>
      </c>
      <c r="D116" s="80">
        <v>0</v>
      </c>
      <c r="E116" s="80">
        <v>0</v>
      </c>
      <c r="F116" s="80">
        <v>0</v>
      </c>
      <c r="G116" s="80">
        <v>0</v>
      </c>
      <c r="H116" s="80"/>
      <c r="I116" s="80"/>
      <c r="J116" s="80">
        <v>0</v>
      </c>
      <c r="K116" s="81">
        <v>0.28999999999999998</v>
      </c>
      <c r="L116" s="80">
        <v>0</v>
      </c>
      <c r="M116" s="81">
        <v>4.2999999999999997E-2</v>
      </c>
      <c r="N116" s="80">
        <v>0</v>
      </c>
      <c r="O116" s="81">
        <v>4.2999999999999997E-2</v>
      </c>
      <c r="P116" s="80"/>
      <c r="Q116" s="80">
        <v>0</v>
      </c>
      <c r="R116" s="81" t="s">
        <v>0</v>
      </c>
      <c r="S116" s="82" t="e">
        <v>#VALUE!</v>
      </c>
      <c r="T116" s="80">
        <v>0</v>
      </c>
      <c r="U116" s="80">
        <v>0</v>
      </c>
      <c r="V116" s="81" t="s">
        <v>0</v>
      </c>
      <c r="W116" s="82" t="e">
        <v>#VALUE!</v>
      </c>
      <c r="X116" s="80">
        <v>0</v>
      </c>
      <c r="Y116" s="81" t="s">
        <v>0</v>
      </c>
      <c r="Z116" s="82" t="e">
        <v>#VALUE!</v>
      </c>
    </row>
    <row r="117" spans="3:26" s="12" customFormat="1" ht="25.5" hidden="1" customHeight="1" x14ac:dyDescent="0.25">
      <c r="C117" s="79" t="s">
        <v>135</v>
      </c>
      <c r="D117" s="80">
        <v>0</v>
      </c>
      <c r="E117" s="80">
        <v>0</v>
      </c>
      <c r="F117" s="80">
        <v>0</v>
      </c>
      <c r="G117" s="80">
        <v>0</v>
      </c>
      <c r="H117" s="80"/>
      <c r="I117" s="80"/>
      <c r="J117" s="80">
        <v>0</v>
      </c>
      <c r="K117" s="81">
        <v>0.28999999999999998</v>
      </c>
      <c r="L117" s="80">
        <v>0</v>
      </c>
      <c r="M117" s="81">
        <v>4.2999999999999997E-2</v>
      </c>
      <c r="N117" s="80">
        <v>0</v>
      </c>
      <c r="O117" s="81">
        <v>4.2999999999999997E-2</v>
      </c>
      <c r="P117" s="80"/>
      <c r="Q117" s="80">
        <v>0</v>
      </c>
      <c r="R117" s="81" t="s">
        <v>0</v>
      </c>
      <c r="S117" s="82" t="e">
        <v>#VALUE!</v>
      </c>
      <c r="T117" s="80">
        <v>0</v>
      </c>
      <c r="U117" s="80">
        <v>0</v>
      </c>
      <c r="V117" s="81" t="s">
        <v>0</v>
      </c>
      <c r="W117" s="82" t="e">
        <v>#VALUE!</v>
      </c>
      <c r="X117" s="80">
        <v>0</v>
      </c>
      <c r="Y117" s="81" t="s">
        <v>0</v>
      </c>
      <c r="Z117" s="82" t="e">
        <v>#VALUE!</v>
      </c>
    </row>
    <row r="118" spans="3:26" s="12" customFormat="1" ht="25.5" hidden="1" customHeight="1" x14ac:dyDescent="0.25">
      <c r="C118" s="88" t="s">
        <v>136</v>
      </c>
      <c r="D118" s="89">
        <v>0</v>
      </c>
      <c r="E118" s="80">
        <v>0</v>
      </c>
      <c r="F118" s="89">
        <v>0</v>
      </c>
      <c r="G118" s="89">
        <v>0</v>
      </c>
      <c r="H118" s="89">
        <v>0</v>
      </c>
      <c r="I118" s="89">
        <v>0</v>
      </c>
      <c r="J118" s="89">
        <v>0</v>
      </c>
      <c r="K118" s="81">
        <v>0.28999999999999998</v>
      </c>
      <c r="L118" s="89">
        <v>0</v>
      </c>
      <c r="M118" s="81">
        <v>4.2999999999999997E-2</v>
      </c>
      <c r="N118" s="80">
        <v>0</v>
      </c>
      <c r="O118" s="81">
        <v>4.2999999999999997E-2</v>
      </c>
      <c r="P118" s="89">
        <v>0</v>
      </c>
      <c r="Q118" s="89">
        <v>0</v>
      </c>
      <c r="R118" s="81" t="s">
        <v>0</v>
      </c>
      <c r="S118" s="82" t="e">
        <v>#VALUE!</v>
      </c>
      <c r="T118" s="89">
        <v>0</v>
      </c>
      <c r="U118" s="89">
        <v>0</v>
      </c>
      <c r="V118" s="81" t="s">
        <v>0</v>
      </c>
      <c r="W118" s="82" t="e">
        <v>#VALUE!</v>
      </c>
      <c r="X118" s="89">
        <v>0</v>
      </c>
      <c r="Y118" s="81" t="s">
        <v>0</v>
      </c>
      <c r="Z118" s="82" t="e">
        <v>#VALUE!</v>
      </c>
    </row>
    <row r="119" spans="3:26" s="12" customFormat="1" ht="25.5" hidden="1" customHeight="1" x14ac:dyDescent="0.25">
      <c r="C119" s="83" t="s">
        <v>175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43">
        <v>0.28999999999999998</v>
      </c>
      <c r="L119" s="34">
        <v>0</v>
      </c>
      <c r="M119" s="43">
        <v>4.2999999999999997E-2</v>
      </c>
      <c r="N119" s="34">
        <v>0</v>
      </c>
      <c r="O119" s="43">
        <v>4.2999999999999997E-2</v>
      </c>
      <c r="P119" s="84">
        <v>0</v>
      </c>
      <c r="Q119" s="84">
        <v>0</v>
      </c>
      <c r="R119" s="85" t="s">
        <v>0</v>
      </c>
      <c r="S119" s="86" t="e">
        <v>#VALUE!</v>
      </c>
      <c r="T119" s="84">
        <v>0</v>
      </c>
      <c r="U119" s="84">
        <v>0</v>
      </c>
      <c r="V119" s="85" t="s">
        <v>0</v>
      </c>
      <c r="W119" s="87" t="e">
        <v>#VALUE!</v>
      </c>
      <c r="X119" s="84">
        <v>0</v>
      </c>
      <c r="Y119" s="47" t="s">
        <v>0</v>
      </c>
      <c r="Z119" s="48" t="e">
        <v>#VALUE!</v>
      </c>
    </row>
    <row r="120" spans="3:26" s="12" customFormat="1" ht="25.5" hidden="1" customHeight="1" x14ac:dyDescent="0.25">
      <c r="C120" s="83" t="s">
        <v>177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43">
        <v>0.28999999999999998</v>
      </c>
      <c r="L120" s="34">
        <v>0</v>
      </c>
      <c r="M120" s="43">
        <v>4.2999999999999997E-2</v>
      </c>
      <c r="N120" s="34">
        <v>0</v>
      </c>
      <c r="O120" s="43">
        <v>4.2999999999999997E-2</v>
      </c>
      <c r="P120" s="84">
        <v>0</v>
      </c>
      <c r="Q120" s="84">
        <v>0</v>
      </c>
      <c r="R120" s="85" t="s">
        <v>0</v>
      </c>
      <c r="S120" s="86" t="e">
        <v>#VALUE!</v>
      </c>
      <c r="T120" s="84">
        <v>0</v>
      </c>
      <c r="U120" s="84">
        <v>0</v>
      </c>
      <c r="V120" s="85" t="s">
        <v>0</v>
      </c>
      <c r="W120" s="87" t="e">
        <v>#VALUE!</v>
      </c>
      <c r="X120" s="84">
        <v>0</v>
      </c>
      <c r="Y120" s="47" t="s">
        <v>0</v>
      </c>
      <c r="Z120" s="48" t="e">
        <v>#VALUE!</v>
      </c>
    </row>
    <row r="121" spans="3:26" s="12" customFormat="1" ht="25.5" hidden="1" customHeight="1" x14ac:dyDescent="0.25">
      <c r="C121" s="83" t="s">
        <v>176</v>
      </c>
      <c r="D121" s="84">
        <v>0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43">
        <v>0.28999999999999998</v>
      </c>
      <c r="L121" s="34">
        <v>0</v>
      </c>
      <c r="M121" s="43">
        <v>4.2999999999999997E-2</v>
      </c>
      <c r="N121" s="34">
        <v>0</v>
      </c>
      <c r="O121" s="43">
        <v>4.2999999999999997E-2</v>
      </c>
      <c r="P121" s="84">
        <v>0</v>
      </c>
      <c r="Q121" s="84">
        <v>0</v>
      </c>
      <c r="R121" s="85" t="s">
        <v>0</v>
      </c>
      <c r="S121" s="86" t="e">
        <v>#VALUE!</v>
      </c>
      <c r="T121" s="84">
        <v>0</v>
      </c>
      <c r="U121" s="84">
        <v>0</v>
      </c>
      <c r="V121" s="85" t="s">
        <v>0</v>
      </c>
      <c r="W121" s="87" t="e">
        <v>#VALUE!</v>
      </c>
      <c r="X121" s="84">
        <v>0</v>
      </c>
      <c r="Y121" s="47" t="s">
        <v>0</v>
      </c>
      <c r="Z121" s="48" t="e">
        <v>#VALUE!</v>
      </c>
    </row>
    <row r="122" spans="3:26" s="12" customFormat="1" ht="25.5" hidden="1" customHeight="1" x14ac:dyDescent="0.25">
      <c r="C122" s="83" t="s">
        <v>179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43">
        <v>0.28999999999999998</v>
      </c>
      <c r="L122" s="34">
        <v>0</v>
      </c>
      <c r="M122" s="43">
        <v>4.2999999999999997E-2</v>
      </c>
      <c r="N122" s="34">
        <v>0</v>
      </c>
      <c r="O122" s="43">
        <v>4.2999999999999997E-2</v>
      </c>
      <c r="P122" s="84">
        <v>0</v>
      </c>
      <c r="Q122" s="84">
        <v>0</v>
      </c>
      <c r="R122" s="85" t="s">
        <v>0</v>
      </c>
      <c r="S122" s="86" t="e">
        <v>#VALUE!</v>
      </c>
      <c r="T122" s="84">
        <v>0</v>
      </c>
      <c r="U122" s="84">
        <v>0</v>
      </c>
      <c r="V122" s="85" t="s">
        <v>0</v>
      </c>
      <c r="W122" s="87" t="e">
        <v>#VALUE!</v>
      </c>
      <c r="X122" s="84">
        <v>0</v>
      </c>
      <c r="Y122" s="47" t="s">
        <v>0</v>
      </c>
      <c r="Z122" s="48" t="e">
        <v>#VALUE!</v>
      </c>
    </row>
    <row r="123" spans="3:26" s="12" customFormat="1" ht="25.5" hidden="1" customHeight="1" x14ac:dyDescent="0.25">
      <c r="C123" s="88" t="s">
        <v>241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1">
        <v>0.28999999999999998</v>
      </c>
      <c r="L123" s="89">
        <v>0</v>
      </c>
      <c r="M123" s="81">
        <v>4.2999999999999997E-2</v>
      </c>
      <c r="N123" s="89">
        <v>0</v>
      </c>
      <c r="O123" s="81">
        <v>4.2999999999999997E-2</v>
      </c>
      <c r="P123" s="89">
        <v>0</v>
      </c>
      <c r="Q123" s="89">
        <v>0</v>
      </c>
      <c r="R123" s="81" t="s">
        <v>0</v>
      </c>
      <c r="S123" s="82" t="e">
        <v>#VALUE!</v>
      </c>
      <c r="T123" s="89">
        <v>0</v>
      </c>
      <c r="U123" s="89">
        <v>0</v>
      </c>
      <c r="V123" s="81" t="s">
        <v>0</v>
      </c>
      <c r="W123" s="82" t="e">
        <v>#VALUE!</v>
      </c>
      <c r="X123" s="89">
        <v>0</v>
      </c>
      <c r="Y123" s="81" t="s">
        <v>0</v>
      </c>
      <c r="Z123" s="82" t="e">
        <v>#VALUE!</v>
      </c>
    </row>
    <row r="124" spans="3:26" s="12" customFormat="1" ht="25.5" hidden="1" customHeight="1" x14ac:dyDescent="0.25">
      <c r="C124" s="83" t="s">
        <v>183</v>
      </c>
      <c r="D124" s="84">
        <v>0</v>
      </c>
      <c r="E124" s="84">
        <v>0</v>
      </c>
      <c r="F124" s="84">
        <v>0</v>
      </c>
      <c r="G124" s="84">
        <v>0</v>
      </c>
      <c r="H124" s="84"/>
      <c r="I124" s="84"/>
      <c r="J124" s="84">
        <v>0</v>
      </c>
      <c r="K124" s="43">
        <v>0.28999999999999998</v>
      </c>
      <c r="L124" s="34">
        <v>0</v>
      </c>
      <c r="M124" s="43">
        <v>4.2999999999999997E-2</v>
      </c>
      <c r="N124" s="34">
        <v>0</v>
      </c>
      <c r="O124" s="43">
        <v>4.2999999999999997E-2</v>
      </c>
      <c r="P124" s="84"/>
      <c r="Q124" s="84">
        <v>0</v>
      </c>
      <c r="R124" s="85" t="s">
        <v>0</v>
      </c>
      <c r="S124" s="86" t="e">
        <v>#VALUE!</v>
      </c>
      <c r="T124" s="84">
        <v>0</v>
      </c>
      <c r="U124" s="84">
        <v>0</v>
      </c>
      <c r="V124" s="85" t="s">
        <v>0</v>
      </c>
      <c r="W124" s="87" t="e">
        <v>#VALUE!</v>
      </c>
      <c r="X124" s="84">
        <v>0</v>
      </c>
      <c r="Y124" s="47" t="s">
        <v>0</v>
      </c>
      <c r="Z124" s="48" t="e">
        <v>#VALUE!</v>
      </c>
    </row>
    <row r="125" spans="3:26" s="12" customFormat="1" ht="25.5" hidden="1" customHeight="1" x14ac:dyDescent="0.25">
      <c r="C125" s="83" t="s">
        <v>184</v>
      </c>
      <c r="D125" s="84">
        <v>0</v>
      </c>
      <c r="E125" s="84">
        <v>0</v>
      </c>
      <c r="F125" s="84">
        <v>0</v>
      </c>
      <c r="G125" s="84">
        <v>0</v>
      </c>
      <c r="H125" s="84"/>
      <c r="I125" s="84"/>
      <c r="J125" s="84">
        <v>0</v>
      </c>
      <c r="K125" s="43">
        <v>0.28999999999999998</v>
      </c>
      <c r="L125" s="34">
        <v>0</v>
      </c>
      <c r="M125" s="43">
        <v>4.2999999999999997E-2</v>
      </c>
      <c r="N125" s="34">
        <v>0</v>
      </c>
      <c r="O125" s="43">
        <v>4.2999999999999997E-2</v>
      </c>
      <c r="P125" s="84"/>
      <c r="Q125" s="84">
        <v>0</v>
      </c>
      <c r="R125" s="85" t="s">
        <v>0</v>
      </c>
      <c r="S125" s="86" t="e">
        <v>#VALUE!</v>
      </c>
      <c r="T125" s="84">
        <v>0</v>
      </c>
      <c r="U125" s="84">
        <v>0</v>
      </c>
      <c r="V125" s="85" t="s">
        <v>0</v>
      </c>
      <c r="W125" s="87" t="e">
        <v>#VALUE!</v>
      </c>
      <c r="X125" s="84">
        <v>0</v>
      </c>
      <c r="Y125" s="47" t="s">
        <v>0</v>
      </c>
      <c r="Z125" s="48" t="e">
        <v>#VALUE!</v>
      </c>
    </row>
    <row r="126" spans="3:26" s="12" customFormat="1" ht="25.5" hidden="1" customHeight="1" x14ac:dyDescent="0.25">
      <c r="C126" s="83" t="s">
        <v>185</v>
      </c>
      <c r="D126" s="84">
        <v>0</v>
      </c>
      <c r="E126" s="84">
        <v>0</v>
      </c>
      <c r="F126" s="84">
        <v>0</v>
      </c>
      <c r="G126" s="84">
        <v>0</v>
      </c>
      <c r="H126" s="84"/>
      <c r="I126" s="84"/>
      <c r="J126" s="84">
        <v>0</v>
      </c>
      <c r="K126" s="43">
        <v>0.28999999999999998</v>
      </c>
      <c r="L126" s="34">
        <v>0</v>
      </c>
      <c r="M126" s="43">
        <v>4.2999999999999997E-2</v>
      </c>
      <c r="N126" s="34">
        <v>0</v>
      </c>
      <c r="O126" s="43">
        <v>4.2999999999999997E-2</v>
      </c>
      <c r="P126" s="84"/>
      <c r="Q126" s="84">
        <v>0</v>
      </c>
      <c r="R126" s="85" t="s">
        <v>0</v>
      </c>
      <c r="S126" s="86" t="e">
        <v>#VALUE!</v>
      </c>
      <c r="T126" s="84">
        <v>0</v>
      </c>
      <c r="U126" s="84">
        <v>0</v>
      </c>
      <c r="V126" s="85" t="s">
        <v>0</v>
      </c>
      <c r="W126" s="87" t="e">
        <v>#VALUE!</v>
      </c>
      <c r="X126" s="84">
        <v>0</v>
      </c>
      <c r="Y126" s="47" t="s">
        <v>0</v>
      </c>
      <c r="Z126" s="48" t="e">
        <v>#VALUE!</v>
      </c>
    </row>
    <row r="127" spans="3:26" hidden="1" x14ac:dyDescent="0.45">
      <c r="C127" s="49" t="s">
        <v>234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1">
        <v>0.28999999999999998</v>
      </c>
      <c r="L127" s="50">
        <v>0</v>
      </c>
      <c r="M127" s="51">
        <v>4.2999999999999997E-2</v>
      </c>
      <c r="N127" s="50">
        <v>0</v>
      </c>
      <c r="O127" s="51">
        <v>4.2999999999999997E-2</v>
      </c>
      <c r="P127" s="50">
        <v>0</v>
      </c>
      <c r="Q127" s="50">
        <v>0</v>
      </c>
      <c r="R127" s="52" t="s">
        <v>0</v>
      </c>
      <c r="S127" s="53" t="e">
        <v>#VALUE!</v>
      </c>
      <c r="T127" s="50">
        <v>0</v>
      </c>
      <c r="U127" s="50">
        <v>0</v>
      </c>
      <c r="V127" s="52" t="s">
        <v>0</v>
      </c>
      <c r="W127" s="54" t="e">
        <v>#VALUE!</v>
      </c>
      <c r="X127" s="50">
        <v>0</v>
      </c>
      <c r="Y127" s="52" t="e">
        <v>#DIV/0!</v>
      </c>
      <c r="Z127" s="54" t="e">
        <v>#DIV/0!</v>
      </c>
    </row>
    <row r="128" spans="3:26" ht="32.25" hidden="1" customHeight="1" thickBot="1" x14ac:dyDescent="0.3">
      <c r="C128" s="121" t="s">
        <v>236</v>
      </c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3"/>
      <c r="X128" s="72"/>
      <c r="Y128" s="72"/>
      <c r="Z128" s="72"/>
    </row>
    <row r="129" spans="3:26" ht="29.25" thickBot="1" x14ac:dyDescent="0.5">
      <c r="C129" s="94"/>
      <c r="D129" s="94"/>
      <c r="E129" s="94"/>
      <c r="F129" s="94"/>
      <c r="T129" s="60"/>
      <c r="U129" s="94"/>
    </row>
    <row r="130" spans="3:26" ht="112.5" customHeight="1" thickTop="1" x14ac:dyDescent="0.45">
      <c r="C130" s="142" t="s">
        <v>243</v>
      </c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23"/>
      <c r="Y130" s="23"/>
      <c r="Z130" s="23"/>
    </row>
    <row r="131" spans="3:26" ht="18" customHeight="1" x14ac:dyDescent="0.45">
      <c r="C131" s="55"/>
      <c r="D131" s="57"/>
      <c r="E131" s="57"/>
      <c r="F131" s="57"/>
      <c r="G131" s="57"/>
      <c r="H131" s="57"/>
      <c r="I131" s="57"/>
      <c r="J131" s="57"/>
      <c r="K131" s="58"/>
      <c r="L131" s="145" t="s">
        <v>219</v>
      </c>
      <c r="M131" s="145"/>
      <c r="N131" s="95"/>
      <c r="O131" s="25"/>
      <c r="Q131" s="57"/>
      <c r="R131" s="57"/>
      <c r="S131" s="57"/>
      <c r="T131" s="57"/>
      <c r="W131" s="96"/>
    </row>
    <row r="132" spans="3:26" ht="26.25" customHeight="1" x14ac:dyDescent="0.45">
      <c r="C132" s="133" t="s">
        <v>123</v>
      </c>
      <c r="D132" s="134"/>
      <c r="E132" s="134"/>
      <c r="F132" s="134"/>
      <c r="G132" s="134"/>
      <c r="H132" s="134"/>
      <c r="I132" s="134"/>
      <c r="J132" s="135" t="s">
        <v>220</v>
      </c>
      <c r="K132" s="136"/>
      <c r="L132" s="137" t="s">
        <v>221</v>
      </c>
      <c r="M132" s="129"/>
      <c r="N132" s="137" t="s">
        <v>222</v>
      </c>
      <c r="O132" s="129"/>
      <c r="Q132" s="129" t="s">
        <v>223</v>
      </c>
      <c r="R132" s="129"/>
      <c r="S132" s="138"/>
      <c r="T132" s="127" t="s">
        <v>224</v>
      </c>
      <c r="U132" s="129" t="s">
        <v>225</v>
      </c>
      <c r="V132" s="129"/>
      <c r="W132" s="130"/>
      <c r="X132" s="129" t="s">
        <v>2</v>
      </c>
      <c r="Y132" s="129"/>
      <c r="Z132" s="130"/>
    </row>
    <row r="133" spans="3:26" ht="55.5" customHeight="1" x14ac:dyDescent="0.45">
      <c r="C133" s="38" t="s">
        <v>226</v>
      </c>
      <c r="D133" s="39" t="s">
        <v>227</v>
      </c>
      <c r="E133" s="40" t="s">
        <v>128</v>
      </c>
      <c r="F133" s="40" t="s">
        <v>129</v>
      </c>
      <c r="G133" s="39" t="s">
        <v>228</v>
      </c>
      <c r="H133" s="39" t="s">
        <v>229</v>
      </c>
      <c r="I133" s="39" t="s">
        <v>230</v>
      </c>
      <c r="J133" s="39" t="s">
        <v>231</v>
      </c>
      <c r="K133" s="41" t="s">
        <v>232</v>
      </c>
      <c r="L133" s="39" t="s">
        <v>231</v>
      </c>
      <c r="M133" s="41" t="s">
        <v>232</v>
      </c>
      <c r="N133" s="39" t="s">
        <v>231</v>
      </c>
      <c r="O133" s="41" t="s">
        <v>232</v>
      </c>
      <c r="Q133" s="39" t="s">
        <v>233</v>
      </c>
      <c r="R133" s="119" t="s">
        <v>232</v>
      </c>
      <c r="S133" s="131" t="s">
        <v>242</v>
      </c>
      <c r="T133" s="128"/>
      <c r="U133" s="39" t="s">
        <v>233</v>
      </c>
      <c r="V133" s="119" t="s">
        <v>232</v>
      </c>
      <c r="W133" s="132"/>
      <c r="X133" s="39" t="s">
        <v>233</v>
      </c>
      <c r="Y133" s="119" t="s">
        <v>232</v>
      </c>
      <c r="Z133" s="120"/>
    </row>
    <row r="134" spans="3:26" s="12" customFormat="1" ht="24" customHeight="1" x14ac:dyDescent="0.25">
      <c r="C134" s="42" t="s">
        <v>149</v>
      </c>
      <c r="D134" s="97">
        <v>5000</v>
      </c>
      <c r="E134" s="60">
        <v>0</v>
      </c>
      <c r="F134" s="60">
        <v>0</v>
      </c>
      <c r="G134" s="60">
        <v>5000</v>
      </c>
      <c r="H134" s="97">
        <v>0</v>
      </c>
      <c r="I134" s="97">
        <v>0</v>
      </c>
      <c r="J134" s="98">
        <v>1450</v>
      </c>
      <c r="K134" s="43">
        <v>0.28999999999999998</v>
      </c>
      <c r="L134" s="34">
        <v>214.99999999999997</v>
      </c>
      <c r="M134" s="43">
        <v>4.2999999999999997E-2</v>
      </c>
      <c r="N134" s="34">
        <v>214.99999999999997</v>
      </c>
      <c r="O134" s="43">
        <v>4.2999999999999997E-2</v>
      </c>
      <c r="P134" s="97">
        <v>0</v>
      </c>
      <c r="Q134" s="60">
        <v>270.92942199999999</v>
      </c>
      <c r="R134" s="62">
        <v>5.4185884399999995E-2</v>
      </c>
      <c r="S134" s="48">
        <v>0.1868478772413793</v>
      </c>
      <c r="T134" s="60">
        <v>4729.0705779999998</v>
      </c>
      <c r="U134" s="60">
        <v>0</v>
      </c>
      <c r="V134" s="62">
        <v>0</v>
      </c>
      <c r="W134" s="46">
        <v>0</v>
      </c>
      <c r="X134" s="60">
        <v>0</v>
      </c>
      <c r="Y134" s="47">
        <v>0</v>
      </c>
      <c r="Z134" s="48">
        <v>0</v>
      </c>
    </row>
    <row r="135" spans="3:26" s="12" customFormat="1" ht="24" customHeight="1" x14ac:dyDescent="0.25">
      <c r="C135" s="42" t="s">
        <v>161</v>
      </c>
      <c r="D135" s="97">
        <v>5000</v>
      </c>
      <c r="E135" s="60">
        <v>0</v>
      </c>
      <c r="F135" s="60">
        <v>0</v>
      </c>
      <c r="G135" s="60">
        <v>5000</v>
      </c>
      <c r="H135" s="97">
        <v>0</v>
      </c>
      <c r="I135" s="97">
        <v>0</v>
      </c>
      <c r="J135" s="98">
        <v>1450</v>
      </c>
      <c r="K135" s="43">
        <v>0.28999999999999998</v>
      </c>
      <c r="L135" s="34">
        <v>214.99999999999997</v>
      </c>
      <c r="M135" s="43">
        <v>4.2999999999999997E-2</v>
      </c>
      <c r="N135" s="34">
        <v>214.99999999999997</v>
      </c>
      <c r="O135" s="43">
        <v>4.2999999999999997E-2</v>
      </c>
      <c r="P135" s="97">
        <v>0</v>
      </c>
      <c r="Q135" s="60">
        <v>186.49754100000001</v>
      </c>
      <c r="R135" s="62">
        <v>3.7299508200000005E-2</v>
      </c>
      <c r="S135" s="48">
        <v>0.12861899379310349</v>
      </c>
      <c r="T135" s="60">
        <v>4813.5024590000003</v>
      </c>
      <c r="U135" s="60">
        <v>0</v>
      </c>
      <c r="V135" s="62">
        <v>0</v>
      </c>
      <c r="W135" s="46">
        <v>0</v>
      </c>
      <c r="X135" s="60">
        <v>0</v>
      </c>
      <c r="Y135" s="47">
        <v>0</v>
      </c>
      <c r="Z135" s="48">
        <v>0</v>
      </c>
    </row>
    <row r="136" spans="3:26" s="12" customFormat="1" ht="24" customHeight="1" x14ac:dyDescent="0.25">
      <c r="C136" s="42" t="s">
        <v>152</v>
      </c>
      <c r="D136" s="97">
        <v>19500</v>
      </c>
      <c r="E136" s="60">
        <v>0</v>
      </c>
      <c r="F136" s="60">
        <v>0</v>
      </c>
      <c r="G136" s="60">
        <v>19500</v>
      </c>
      <c r="H136" s="97">
        <v>0</v>
      </c>
      <c r="I136" s="97">
        <v>0</v>
      </c>
      <c r="J136" s="98">
        <v>5655</v>
      </c>
      <c r="K136" s="43">
        <v>0.28999999999999998</v>
      </c>
      <c r="L136" s="34">
        <v>838.49999999999989</v>
      </c>
      <c r="M136" s="43">
        <v>4.2999999999999997E-2</v>
      </c>
      <c r="N136" s="34">
        <v>838.49999999999989</v>
      </c>
      <c r="O136" s="43">
        <v>4.2999999999999997E-2</v>
      </c>
      <c r="P136" s="97">
        <v>0</v>
      </c>
      <c r="Q136" s="60">
        <v>3763.017499</v>
      </c>
      <c r="R136" s="62">
        <v>0.19297525635897436</v>
      </c>
      <c r="S136" s="48">
        <v>0.66543191847922201</v>
      </c>
      <c r="T136" s="60">
        <v>15736.982501</v>
      </c>
      <c r="U136" s="60">
        <v>0</v>
      </c>
      <c r="V136" s="62">
        <v>0</v>
      </c>
      <c r="W136" s="46">
        <v>0</v>
      </c>
      <c r="X136" s="60">
        <v>0</v>
      </c>
      <c r="Y136" s="47">
        <v>0</v>
      </c>
      <c r="Z136" s="48">
        <v>0</v>
      </c>
    </row>
    <row r="137" spans="3:26" s="12" customFormat="1" ht="24" customHeight="1" x14ac:dyDescent="0.25">
      <c r="C137" s="42" t="s">
        <v>160</v>
      </c>
      <c r="D137" s="97">
        <v>14500</v>
      </c>
      <c r="E137" s="60">
        <v>0</v>
      </c>
      <c r="F137" s="60">
        <v>0</v>
      </c>
      <c r="G137" s="60">
        <v>14500</v>
      </c>
      <c r="H137" s="97">
        <v>0</v>
      </c>
      <c r="I137" s="97">
        <v>0</v>
      </c>
      <c r="J137" s="98">
        <v>4205</v>
      </c>
      <c r="K137" s="43">
        <v>0.28999999999999998</v>
      </c>
      <c r="L137" s="34">
        <v>623.5</v>
      </c>
      <c r="M137" s="43">
        <v>4.2999999999999997E-2</v>
      </c>
      <c r="N137" s="34">
        <v>623.5</v>
      </c>
      <c r="O137" s="43">
        <v>4.2999999999999997E-2</v>
      </c>
      <c r="P137" s="97">
        <v>0</v>
      </c>
      <c r="Q137" s="60">
        <v>1173.736044</v>
      </c>
      <c r="R137" s="62">
        <v>8.094731337931034E-2</v>
      </c>
      <c r="S137" s="48">
        <v>0.27912866682520809</v>
      </c>
      <c r="T137" s="60">
        <v>13326.263956000001</v>
      </c>
      <c r="U137" s="60">
        <v>0</v>
      </c>
      <c r="V137" s="62">
        <v>0</v>
      </c>
      <c r="W137" s="46">
        <v>0</v>
      </c>
      <c r="X137" s="60">
        <v>0</v>
      </c>
      <c r="Y137" s="47">
        <v>0</v>
      </c>
      <c r="Z137" s="48">
        <v>0</v>
      </c>
    </row>
    <row r="138" spans="3:26" s="12" customFormat="1" ht="24" customHeight="1" x14ac:dyDescent="0.25">
      <c r="C138" s="42" t="s">
        <v>159</v>
      </c>
      <c r="D138" s="97">
        <v>7300</v>
      </c>
      <c r="E138" s="60">
        <v>0</v>
      </c>
      <c r="F138" s="60">
        <v>0</v>
      </c>
      <c r="G138" s="60">
        <v>7300</v>
      </c>
      <c r="H138" s="97">
        <v>0</v>
      </c>
      <c r="I138" s="97">
        <v>0</v>
      </c>
      <c r="J138" s="98">
        <v>2117</v>
      </c>
      <c r="K138" s="43">
        <v>0.28999999999999998</v>
      </c>
      <c r="L138" s="34">
        <v>313.89999999999998</v>
      </c>
      <c r="M138" s="43">
        <v>4.2999999999999997E-2</v>
      </c>
      <c r="N138" s="34">
        <v>313.89999999999998</v>
      </c>
      <c r="O138" s="43">
        <v>4.2999999999999997E-2</v>
      </c>
      <c r="P138" s="97">
        <v>0</v>
      </c>
      <c r="Q138" s="60">
        <v>1829.096669</v>
      </c>
      <c r="R138" s="62">
        <v>0.25056118753424655</v>
      </c>
      <c r="S138" s="48">
        <v>0.86400409494567787</v>
      </c>
      <c r="T138" s="60">
        <v>5470.9033309999995</v>
      </c>
      <c r="U138" s="60">
        <v>0</v>
      </c>
      <c r="V138" s="62">
        <v>0</v>
      </c>
      <c r="W138" s="46">
        <v>0</v>
      </c>
      <c r="X138" s="60">
        <v>0</v>
      </c>
      <c r="Y138" s="47">
        <v>0</v>
      </c>
      <c r="Z138" s="48">
        <v>0</v>
      </c>
    </row>
    <row r="139" spans="3:26" s="12" customFormat="1" ht="24" customHeight="1" x14ac:dyDescent="0.25">
      <c r="C139" s="42" t="s">
        <v>153</v>
      </c>
      <c r="D139" s="97">
        <v>5500</v>
      </c>
      <c r="E139" s="60">
        <v>0</v>
      </c>
      <c r="F139" s="60">
        <v>0</v>
      </c>
      <c r="G139" s="60">
        <v>5500</v>
      </c>
      <c r="H139" s="97">
        <v>0</v>
      </c>
      <c r="I139" s="97">
        <v>0</v>
      </c>
      <c r="J139" s="98">
        <v>1595</v>
      </c>
      <c r="K139" s="43">
        <v>0.28999999999999998</v>
      </c>
      <c r="L139" s="34">
        <v>236.49999999999997</v>
      </c>
      <c r="M139" s="43">
        <v>4.2999999999999997E-2</v>
      </c>
      <c r="N139" s="34">
        <v>236.49999999999997</v>
      </c>
      <c r="O139" s="43">
        <v>4.2999999999999997E-2</v>
      </c>
      <c r="P139" s="97">
        <v>0</v>
      </c>
      <c r="Q139" s="60">
        <v>781.61570600000005</v>
      </c>
      <c r="R139" s="62">
        <v>0.14211194654545456</v>
      </c>
      <c r="S139" s="48">
        <v>0.49004119498432608</v>
      </c>
      <c r="T139" s="60">
        <v>4718.3842939999995</v>
      </c>
      <c r="U139" s="60">
        <v>0</v>
      </c>
      <c r="V139" s="62">
        <v>0</v>
      </c>
      <c r="W139" s="46">
        <v>0</v>
      </c>
      <c r="X139" s="60">
        <v>0</v>
      </c>
      <c r="Y139" s="47">
        <v>0</v>
      </c>
      <c r="Z139" s="48">
        <v>0</v>
      </c>
    </row>
    <row r="140" spans="3:26" s="12" customFormat="1" ht="24" customHeight="1" x14ac:dyDescent="0.25">
      <c r="C140" s="42" t="s">
        <v>151</v>
      </c>
      <c r="D140" s="97">
        <v>878611.64979699999</v>
      </c>
      <c r="E140" s="60">
        <v>0</v>
      </c>
      <c r="F140" s="60">
        <v>0</v>
      </c>
      <c r="G140" s="60">
        <v>878611.64979699999</v>
      </c>
      <c r="H140" s="97">
        <v>0</v>
      </c>
      <c r="I140" s="97">
        <v>0</v>
      </c>
      <c r="J140" s="98">
        <v>254797.37844112999</v>
      </c>
      <c r="K140" s="43">
        <v>0.28999999999999998</v>
      </c>
      <c r="L140" s="34">
        <v>37780.300941270994</v>
      </c>
      <c r="M140" s="43">
        <v>4.2999999999999997E-2</v>
      </c>
      <c r="N140" s="34">
        <v>37780.300941270994</v>
      </c>
      <c r="O140" s="43">
        <v>4.2999999999999997E-2</v>
      </c>
      <c r="P140" s="97">
        <v>0</v>
      </c>
      <c r="Q140" s="60">
        <v>0</v>
      </c>
      <c r="R140" s="62">
        <v>0</v>
      </c>
      <c r="S140" s="48">
        <v>0</v>
      </c>
      <c r="T140" s="60">
        <v>878611.64979699999</v>
      </c>
      <c r="U140" s="60">
        <v>0</v>
      </c>
      <c r="V140" s="62">
        <v>0</v>
      </c>
      <c r="W140" s="46">
        <v>0</v>
      </c>
      <c r="X140" s="60">
        <v>0</v>
      </c>
      <c r="Y140" s="47">
        <v>0</v>
      </c>
      <c r="Z140" s="48">
        <v>0</v>
      </c>
    </row>
    <row r="141" spans="3:26" s="12" customFormat="1" ht="24" customHeight="1" x14ac:dyDescent="0.25">
      <c r="C141" s="42" t="s">
        <v>164</v>
      </c>
      <c r="D141" s="97">
        <v>4500</v>
      </c>
      <c r="E141" s="60">
        <v>0</v>
      </c>
      <c r="F141" s="60">
        <v>0</v>
      </c>
      <c r="G141" s="60">
        <v>4500</v>
      </c>
      <c r="H141" s="97">
        <v>0</v>
      </c>
      <c r="I141" s="97">
        <v>0</v>
      </c>
      <c r="J141" s="98">
        <v>1305</v>
      </c>
      <c r="K141" s="43">
        <v>0.28999999999999998</v>
      </c>
      <c r="L141" s="34">
        <v>193.49999999999997</v>
      </c>
      <c r="M141" s="43">
        <v>4.2999999999999997E-2</v>
      </c>
      <c r="N141" s="34">
        <v>193.49999999999997</v>
      </c>
      <c r="O141" s="43">
        <v>4.2999999999999997E-2</v>
      </c>
      <c r="P141" s="97">
        <v>0</v>
      </c>
      <c r="Q141" s="60">
        <v>1244.2915519999999</v>
      </c>
      <c r="R141" s="62">
        <v>0.27650923377777775</v>
      </c>
      <c r="S141" s="48">
        <v>0.95348011647509578</v>
      </c>
      <c r="T141" s="60">
        <v>3255.7084480000003</v>
      </c>
      <c r="U141" s="60">
        <v>0</v>
      </c>
      <c r="V141" s="62">
        <v>0</v>
      </c>
      <c r="W141" s="46">
        <v>0</v>
      </c>
      <c r="X141" s="60">
        <v>0</v>
      </c>
      <c r="Y141" s="47">
        <v>0</v>
      </c>
      <c r="Z141" s="48">
        <v>0</v>
      </c>
    </row>
    <row r="142" spans="3:26" s="12" customFormat="1" ht="24" customHeight="1" x14ac:dyDescent="0.25">
      <c r="C142" s="42" t="s">
        <v>167</v>
      </c>
      <c r="D142" s="97">
        <v>6000</v>
      </c>
      <c r="E142" s="60">
        <v>0</v>
      </c>
      <c r="F142" s="60">
        <v>0</v>
      </c>
      <c r="G142" s="60">
        <v>6000</v>
      </c>
      <c r="H142" s="97">
        <v>0</v>
      </c>
      <c r="I142" s="97">
        <v>0</v>
      </c>
      <c r="J142" s="98">
        <v>1739.9999999999998</v>
      </c>
      <c r="K142" s="43">
        <v>0.28999999999999998</v>
      </c>
      <c r="L142" s="34">
        <v>258</v>
      </c>
      <c r="M142" s="43">
        <v>4.2999999999999997E-2</v>
      </c>
      <c r="N142" s="34">
        <v>258</v>
      </c>
      <c r="O142" s="43">
        <v>4.2999999999999997E-2</v>
      </c>
      <c r="P142" s="97">
        <v>0</v>
      </c>
      <c r="Q142" s="60">
        <v>1912.6246349999999</v>
      </c>
      <c r="R142" s="62">
        <v>0.31877077249999997</v>
      </c>
      <c r="S142" s="48">
        <v>1.0992095603448275</v>
      </c>
      <c r="T142" s="60">
        <v>4087.3753649999999</v>
      </c>
      <c r="U142" s="60">
        <v>0</v>
      </c>
      <c r="V142" s="62">
        <v>0</v>
      </c>
      <c r="W142" s="46">
        <v>0</v>
      </c>
      <c r="X142" s="60">
        <v>0</v>
      </c>
      <c r="Y142" s="47">
        <v>0</v>
      </c>
      <c r="Z142" s="48">
        <v>0</v>
      </c>
    </row>
    <row r="143" spans="3:26" s="12" customFormat="1" ht="24" customHeight="1" x14ac:dyDescent="0.25">
      <c r="C143" s="42" t="s">
        <v>166</v>
      </c>
      <c r="D143" s="97">
        <v>3500</v>
      </c>
      <c r="E143" s="60">
        <v>0</v>
      </c>
      <c r="F143" s="60">
        <v>0</v>
      </c>
      <c r="G143" s="60">
        <v>3500</v>
      </c>
      <c r="H143" s="97">
        <v>0</v>
      </c>
      <c r="I143" s="97">
        <v>0</v>
      </c>
      <c r="J143" s="98">
        <v>1014.9999999999999</v>
      </c>
      <c r="K143" s="43">
        <v>0.28999999999999998</v>
      </c>
      <c r="L143" s="34">
        <v>150.5</v>
      </c>
      <c r="M143" s="43">
        <v>4.2999999999999997E-2</v>
      </c>
      <c r="N143" s="34">
        <v>150.5</v>
      </c>
      <c r="O143" s="43">
        <v>4.2999999999999997E-2</v>
      </c>
      <c r="P143" s="97">
        <v>0</v>
      </c>
      <c r="Q143" s="60">
        <v>2931.9196120000001</v>
      </c>
      <c r="R143" s="62">
        <v>0.83769131771428573</v>
      </c>
      <c r="S143" s="48">
        <v>2.8885907507389166</v>
      </c>
      <c r="T143" s="60">
        <v>568.08038799999986</v>
      </c>
      <c r="U143" s="60">
        <v>0</v>
      </c>
      <c r="V143" s="62">
        <v>0</v>
      </c>
      <c r="W143" s="46">
        <v>0</v>
      </c>
      <c r="X143" s="60">
        <v>0</v>
      </c>
      <c r="Y143" s="47">
        <v>0</v>
      </c>
      <c r="Z143" s="48">
        <v>0</v>
      </c>
    </row>
    <row r="144" spans="3:26" s="12" customFormat="1" ht="24" customHeight="1" x14ac:dyDescent="0.25">
      <c r="C144" s="42" t="s">
        <v>150</v>
      </c>
      <c r="D144" s="97">
        <v>6260</v>
      </c>
      <c r="E144" s="60">
        <v>0</v>
      </c>
      <c r="F144" s="60">
        <v>0</v>
      </c>
      <c r="G144" s="60">
        <v>6260</v>
      </c>
      <c r="H144" s="97">
        <v>0</v>
      </c>
      <c r="I144" s="97">
        <v>0</v>
      </c>
      <c r="J144" s="98">
        <v>1815.3999999999999</v>
      </c>
      <c r="K144" s="43">
        <v>0.28999999999999998</v>
      </c>
      <c r="L144" s="34">
        <v>269.18</v>
      </c>
      <c r="M144" s="43">
        <v>4.2999999999999997E-2</v>
      </c>
      <c r="N144" s="34">
        <v>269.18</v>
      </c>
      <c r="O144" s="43">
        <v>4.2999999999999997E-2</v>
      </c>
      <c r="P144" s="97">
        <v>0</v>
      </c>
      <c r="Q144" s="60">
        <v>1507.930897</v>
      </c>
      <c r="R144" s="62">
        <v>0.24088352987220446</v>
      </c>
      <c r="S144" s="48">
        <v>0.83063286162829131</v>
      </c>
      <c r="T144" s="60">
        <v>4752.0691029999998</v>
      </c>
      <c r="U144" s="60">
        <v>0</v>
      </c>
      <c r="V144" s="62">
        <v>0</v>
      </c>
      <c r="W144" s="46">
        <v>0</v>
      </c>
      <c r="X144" s="60">
        <v>0</v>
      </c>
      <c r="Y144" s="47">
        <v>0</v>
      </c>
      <c r="Z144" s="48">
        <v>0</v>
      </c>
    </row>
    <row r="145" spans="3:31" s="12" customFormat="1" ht="24" customHeight="1" x14ac:dyDescent="0.25">
      <c r="C145" s="42" t="s">
        <v>168</v>
      </c>
      <c r="D145" s="97">
        <v>4500</v>
      </c>
      <c r="E145" s="60">
        <v>0</v>
      </c>
      <c r="F145" s="60">
        <v>0</v>
      </c>
      <c r="G145" s="60">
        <v>4500</v>
      </c>
      <c r="H145" s="97">
        <v>0</v>
      </c>
      <c r="I145" s="97">
        <v>0</v>
      </c>
      <c r="J145" s="98">
        <v>1305</v>
      </c>
      <c r="K145" s="43">
        <v>0.28999999999999998</v>
      </c>
      <c r="L145" s="34">
        <v>193.49999999999997</v>
      </c>
      <c r="M145" s="43">
        <v>4.2999999999999997E-2</v>
      </c>
      <c r="N145" s="34">
        <v>193.49999999999997</v>
      </c>
      <c r="O145" s="43">
        <v>4.2999999999999997E-2</v>
      </c>
      <c r="P145" s="97">
        <v>0</v>
      </c>
      <c r="Q145" s="60">
        <v>2192.2299600000001</v>
      </c>
      <c r="R145" s="62">
        <v>0.48716221333333337</v>
      </c>
      <c r="S145" s="48">
        <v>1.6798697011494255</v>
      </c>
      <c r="T145" s="60">
        <v>2307.7700399999999</v>
      </c>
      <c r="U145" s="60">
        <v>0</v>
      </c>
      <c r="V145" s="62">
        <v>0</v>
      </c>
      <c r="W145" s="46">
        <v>0</v>
      </c>
      <c r="X145" s="60">
        <v>0</v>
      </c>
      <c r="Y145" s="47">
        <v>0</v>
      </c>
      <c r="Z145" s="48">
        <v>0</v>
      </c>
    </row>
    <row r="146" spans="3:31" s="12" customFormat="1" ht="24" customHeight="1" x14ac:dyDescent="0.25">
      <c r="C146" s="42" t="s">
        <v>163</v>
      </c>
      <c r="D146" s="97">
        <v>10500</v>
      </c>
      <c r="E146" s="60">
        <v>0</v>
      </c>
      <c r="F146" s="60">
        <v>0</v>
      </c>
      <c r="G146" s="60">
        <v>10500</v>
      </c>
      <c r="H146" s="97">
        <v>0</v>
      </c>
      <c r="I146" s="97">
        <v>0</v>
      </c>
      <c r="J146" s="98">
        <v>3045</v>
      </c>
      <c r="K146" s="43">
        <v>0.28999999999999998</v>
      </c>
      <c r="L146" s="34">
        <v>451.49999999999994</v>
      </c>
      <c r="M146" s="43">
        <v>4.2999999999999997E-2</v>
      </c>
      <c r="N146" s="34">
        <v>451.49999999999994</v>
      </c>
      <c r="O146" s="43">
        <v>4.2999999999999997E-2</v>
      </c>
      <c r="P146" s="97">
        <v>0</v>
      </c>
      <c r="Q146" s="60">
        <v>2386.0269669999998</v>
      </c>
      <c r="R146" s="62">
        <v>0.22724066352380951</v>
      </c>
      <c r="S146" s="48">
        <v>0.78358849490968796</v>
      </c>
      <c r="T146" s="60">
        <v>8113.9730330000002</v>
      </c>
      <c r="U146" s="60">
        <v>0</v>
      </c>
      <c r="V146" s="62">
        <v>0</v>
      </c>
      <c r="W146" s="46">
        <v>0</v>
      </c>
      <c r="X146" s="60">
        <v>0</v>
      </c>
      <c r="Y146" s="47">
        <v>0</v>
      </c>
      <c r="Z146" s="48">
        <v>0</v>
      </c>
    </row>
    <row r="147" spans="3:31" s="12" customFormat="1" ht="24" customHeight="1" x14ac:dyDescent="0.25">
      <c r="C147" s="42" t="s">
        <v>165</v>
      </c>
      <c r="D147" s="97">
        <v>19210.503983999999</v>
      </c>
      <c r="E147" s="60">
        <v>0</v>
      </c>
      <c r="F147" s="60">
        <v>0</v>
      </c>
      <c r="G147" s="60">
        <v>19210.503983999999</v>
      </c>
      <c r="H147" s="97">
        <v>0</v>
      </c>
      <c r="I147" s="97">
        <v>0</v>
      </c>
      <c r="J147" s="98">
        <v>5571.0461553599989</v>
      </c>
      <c r="K147" s="43">
        <v>0.28999999999999998</v>
      </c>
      <c r="L147" s="34">
        <v>826.05167131199994</v>
      </c>
      <c r="M147" s="43">
        <v>4.2999999999999997E-2</v>
      </c>
      <c r="N147" s="34">
        <v>826.05167131199994</v>
      </c>
      <c r="O147" s="43">
        <v>4.2999999999999997E-2</v>
      </c>
      <c r="P147" s="97">
        <v>0</v>
      </c>
      <c r="Q147" s="60">
        <v>11026.539149</v>
      </c>
      <c r="R147" s="62">
        <v>0.57398489691804855</v>
      </c>
      <c r="S147" s="48">
        <v>1.9792582652346502</v>
      </c>
      <c r="T147" s="60">
        <v>8183.9648349999989</v>
      </c>
      <c r="U147" s="60">
        <v>0</v>
      </c>
      <c r="V147" s="62">
        <v>0</v>
      </c>
      <c r="W147" s="46">
        <v>0</v>
      </c>
      <c r="X147" s="60">
        <v>0</v>
      </c>
      <c r="Y147" s="47">
        <v>0</v>
      </c>
      <c r="Z147" s="48">
        <v>0</v>
      </c>
    </row>
    <row r="148" spans="3:31" s="12" customFormat="1" ht="24" customHeight="1" x14ac:dyDescent="0.25">
      <c r="C148" s="42" t="s">
        <v>162</v>
      </c>
      <c r="D148" s="97">
        <v>10000</v>
      </c>
      <c r="E148" s="60">
        <v>0</v>
      </c>
      <c r="F148" s="60">
        <v>0</v>
      </c>
      <c r="G148" s="60">
        <v>10000</v>
      </c>
      <c r="H148" s="97">
        <v>0</v>
      </c>
      <c r="I148" s="97">
        <v>0</v>
      </c>
      <c r="J148" s="98">
        <v>2900</v>
      </c>
      <c r="K148" s="43">
        <v>0.28999999999999998</v>
      </c>
      <c r="L148" s="34">
        <v>429.99999999999994</v>
      </c>
      <c r="M148" s="43">
        <v>4.2999999999999997E-2</v>
      </c>
      <c r="N148" s="34">
        <v>429.99999999999994</v>
      </c>
      <c r="O148" s="43">
        <v>4.2999999999999997E-2</v>
      </c>
      <c r="P148" s="97">
        <v>0</v>
      </c>
      <c r="Q148" s="60">
        <v>299.69197000000003</v>
      </c>
      <c r="R148" s="62">
        <v>2.9969197000000003E-2</v>
      </c>
      <c r="S148" s="48">
        <v>0.10334205862068967</v>
      </c>
      <c r="T148" s="60">
        <v>9700.3080300000001</v>
      </c>
      <c r="U148" s="60">
        <v>0</v>
      </c>
      <c r="V148" s="62">
        <v>0</v>
      </c>
      <c r="W148" s="46">
        <v>0</v>
      </c>
      <c r="X148" s="60">
        <v>0</v>
      </c>
      <c r="Y148" s="47">
        <v>0</v>
      </c>
      <c r="Z148" s="48">
        <v>0</v>
      </c>
      <c r="AE148" s="109"/>
    </row>
    <row r="149" spans="3:31" x14ac:dyDescent="0.45">
      <c r="C149" s="49" t="s">
        <v>234</v>
      </c>
      <c r="D149" s="50">
        <v>999882.15378099994</v>
      </c>
      <c r="E149" s="50">
        <v>0</v>
      </c>
      <c r="F149" s="50">
        <v>0</v>
      </c>
      <c r="G149" s="50">
        <v>999882.15378099994</v>
      </c>
      <c r="H149" s="50">
        <v>0</v>
      </c>
      <c r="I149" s="50">
        <v>0</v>
      </c>
      <c r="J149" s="50">
        <v>0</v>
      </c>
      <c r="K149" s="51">
        <v>0.28999999999999998</v>
      </c>
      <c r="L149" s="50">
        <v>42994.932612582998</v>
      </c>
      <c r="M149" s="51">
        <v>4.2999999999999997E-2</v>
      </c>
      <c r="N149" s="50">
        <v>42994.932612582998</v>
      </c>
      <c r="O149" s="51">
        <v>4.2999999999999997E-2</v>
      </c>
      <c r="Q149" s="50">
        <v>31506.147623000001</v>
      </c>
      <c r="R149" s="52">
        <v>3.1509860940973113E-2</v>
      </c>
      <c r="S149" s="53">
        <v>0.1086546928999073</v>
      </c>
      <c r="T149" s="50">
        <v>968376.00615799997</v>
      </c>
      <c r="U149" s="50">
        <v>0</v>
      </c>
      <c r="V149" s="52">
        <v>0</v>
      </c>
      <c r="W149" s="54">
        <v>0</v>
      </c>
      <c r="X149" s="50">
        <v>0</v>
      </c>
      <c r="Y149" s="52">
        <v>0</v>
      </c>
      <c r="Z149" s="54">
        <v>0</v>
      </c>
      <c r="AE149" s="117"/>
    </row>
    <row r="150" spans="3:31" ht="32.25" customHeight="1" thickBot="1" x14ac:dyDescent="0.3">
      <c r="C150" s="124" t="s">
        <v>236</v>
      </c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6"/>
      <c r="X150" s="72"/>
      <c r="Y150" s="72"/>
      <c r="Z150" s="72"/>
    </row>
    <row r="151" spans="3:31" ht="30" thickTop="1" thickBot="1" x14ac:dyDescent="0.5"/>
    <row r="152" spans="3:31" ht="129" customHeight="1" thickTop="1" x14ac:dyDescent="0.45">
      <c r="C152" s="142" t="s">
        <v>244</v>
      </c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4"/>
      <c r="X152" s="23"/>
      <c r="Y152" s="23"/>
      <c r="Z152" s="23"/>
    </row>
    <row r="153" spans="3:31" ht="18" customHeight="1" x14ac:dyDescent="0.45">
      <c r="C153" s="55"/>
      <c r="D153" s="57"/>
      <c r="E153" s="57"/>
      <c r="F153" s="57"/>
      <c r="G153" s="57"/>
      <c r="H153" s="57"/>
      <c r="I153" s="57"/>
      <c r="J153" s="57"/>
      <c r="K153" s="58"/>
      <c r="L153" s="145" t="s">
        <v>219</v>
      </c>
      <c r="M153" s="145"/>
      <c r="N153" s="145"/>
      <c r="O153" s="145"/>
      <c r="Q153" s="57"/>
      <c r="R153" s="57"/>
      <c r="W153" s="96"/>
      <c r="X153" s="146"/>
      <c r="Y153" s="146"/>
      <c r="Z153" s="147"/>
    </row>
    <row r="154" spans="3:31" ht="26.25" customHeight="1" x14ac:dyDescent="0.45">
      <c r="C154" s="133" t="s">
        <v>123</v>
      </c>
      <c r="D154" s="134"/>
      <c r="E154" s="134"/>
      <c r="F154" s="134"/>
      <c r="G154" s="134"/>
      <c r="H154" s="134"/>
      <c r="I154" s="134"/>
      <c r="J154" s="135" t="s">
        <v>220</v>
      </c>
      <c r="K154" s="136"/>
      <c r="L154" s="137" t="s">
        <v>221</v>
      </c>
      <c r="M154" s="129"/>
      <c r="N154" s="137" t="s">
        <v>222</v>
      </c>
      <c r="O154" s="129"/>
      <c r="Q154" s="129" t="s">
        <v>223</v>
      </c>
      <c r="R154" s="129"/>
      <c r="S154" s="138"/>
      <c r="T154" s="127" t="s">
        <v>224</v>
      </c>
      <c r="U154" s="129" t="s">
        <v>225</v>
      </c>
      <c r="V154" s="129"/>
      <c r="W154" s="130"/>
      <c r="X154" s="129" t="s">
        <v>2</v>
      </c>
      <c r="Y154" s="129"/>
      <c r="Z154" s="130"/>
    </row>
    <row r="155" spans="3:31" ht="76.5" customHeight="1" x14ac:dyDescent="0.45">
      <c r="C155" s="38" t="s">
        <v>226</v>
      </c>
      <c r="D155" s="39" t="s">
        <v>227</v>
      </c>
      <c r="E155" s="40" t="s">
        <v>128</v>
      </c>
      <c r="F155" s="40" t="s">
        <v>129</v>
      </c>
      <c r="G155" s="39" t="s">
        <v>228</v>
      </c>
      <c r="H155" s="39" t="s">
        <v>229</v>
      </c>
      <c r="I155" s="39" t="s">
        <v>230</v>
      </c>
      <c r="J155" s="39" t="s">
        <v>231</v>
      </c>
      <c r="K155" s="41" t="s">
        <v>232</v>
      </c>
      <c r="L155" s="39" t="s">
        <v>231</v>
      </c>
      <c r="M155" s="41" t="s">
        <v>232</v>
      </c>
      <c r="N155" s="39" t="s">
        <v>231</v>
      </c>
      <c r="O155" s="41" t="s">
        <v>232</v>
      </c>
      <c r="Q155" s="39" t="s">
        <v>233</v>
      </c>
      <c r="R155" s="119" t="s">
        <v>232</v>
      </c>
      <c r="S155" s="131"/>
      <c r="T155" s="128"/>
      <c r="U155" s="39" t="s">
        <v>233</v>
      </c>
      <c r="V155" s="119" t="s">
        <v>232</v>
      </c>
      <c r="W155" s="132"/>
      <c r="X155" s="39" t="s">
        <v>233</v>
      </c>
      <c r="Y155" s="119" t="s">
        <v>232</v>
      </c>
      <c r="Z155" s="120"/>
    </row>
    <row r="156" spans="3:31" s="12" customFormat="1" ht="24" customHeight="1" x14ac:dyDescent="0.25">
      <c r="C156" s="42" t="s">
        <v>157</v>
      </c>
      <c r="D156" s="60">
        <v>9400</v>
      </c>
      <c r="E156" s="60">
        <v>0</v>
      </c>
      <c r="F156" s="60">
        <v>0</v>
      </c>
      <c r="G156" s="60">
        <v>9400</v>
      </c>
      <c r="H156" s="60"/>
      <c r="I156" s="60"/>
      <c r="J156" s="98">
        <v>2726</v>
      </c>
      <c r="K156" s="43">
        <v>0.28999999999999998</v>
      </c>
      <c r="L156" s="34">
        <v>404.2</v>
      </c>
      <c r="M156" s="43">
        <v>4.2999999999999997E-2</v>
      </c>
      <c r="N156" s="34">
        <v>404.2</v>
      </c>
      <c r="O156" s="43">
        <v>4.2999999999999997E-2</v>
      </c>
      <c r="P156" s="61"/>
      <c r="Q156" s="60">
        <v>9400</v>
      </c>
      <c r="R156" s="62">
        <v>1</v>
      </c>
      <c r="S156" s="48">
        <v>3.4482758620689657</v>
      </c>
      <c r="T156" s="60">
        <v>0</v>
      </c>
      <c r="U156" s="60">
        <v>875</v>
      </c>
      <c r="V156" s="62">
        <v>9.3085106382978719E-2</v>
      </c>
      <c r="W156" s="46">
        <v>2.1647699158832263</v>
      </c>
      <c r="X156" s="60">
        <v>0</v>
      </c>
      <c r="Y156" s="47">
        <v>0</v>
      </c>
      <c r="Z156" s="48">
        <v>0</v>
      </c>
    </row>
    <row r="157" spans="3:31" s="12" customFormat="1" ht="24" customHeight="1" x14ac:dyDescent="0.25">
      <c r="C157" s="42" t="s">
        <v>156</v>
      </c>
      <c r="D157" s="60">
        <v>11100</v>
      </c>
      <c r="E157" s="60">
        <v>0</v>
      </c>
      <c r="F157" s="60">
        <v>0</v>
      </c>
      <c r="G157" s="60">
        <v>11100</v>
      </c>
      <c r="H157" s="60"/>
      <c r="I157" s="60"/>
      <c r="J157" s="98">
        <v>3219</v>
      </c>
      <c r="K157" s="43">
        <v>0.28999999999999998</v>
      </c>
      <c r="L157" s="34">
        <v>477.29999999999995</v>
      </c>
      <c r="M157" s="43">
        <v>4.2999999999999997E-2</v>
      </c>
      <c r="N157" s="34">
        <v>477.29999999999995</v>
      </c>
      <c r="O157" s="43">
        <v>4.2999999999999997E-2</v>
      </c>
      <c r="P157" s="61"/>
      <c r="Q157" s="60">
        <v>11100</v>
      </c>
      <c r="R157" s="62">
        <v>1</v>
      </c>
      <c r="S157" s="48">
        <v>3.4482758620689657</v>
      </c>
      <c r="T157" s="60">
        <v>0</v>
      </c>
      <c r="U157" s="60">
        <v>406.317677</v>
      </c>
      <c r="V157" s="62">
        <v>3.6605196126126123E-2</v>
      </c>
      <c r="W157" s="46">
        <v>0.85128363084014247</v>
      </c>
      <c r="X157" s="60">
        <v>0</v>
      </c>
      <c r="Y157" s="47">
        <v>0</v>
      </c>
      <c r="Z157" s="48">
        <v>0</v>
      </c>
    </row>
    <row r="158" spans="3:31" s="12" customFormat="1" ht="24" customHeight="1" x14ac:dyDescent="0.25">
      <c r="C158" s="42" t="s">
        <v>158</v>
      </c>
      <c r="D158" s="60">
        <v>6500</v>
      </c>
      <c r="E158" s="60">
        <v>0</v>
      </c>
      <c r="F158" s="60">
        <v>0</v>
      </c>
      <c r="G158" s="60">
        <v>6500</v>
      </c>
      <c r="H158" s="60"/>
      <c r="I158" s="60"/>
      <c r="J158" s="98">
        <v>1884.9999999999998</v>
      </c>
      <c r="K158" s="43">
        <v>0.28999999999999998</v>
      </c>
      <c r="L158" s="34">
        <v>279.5</v>
      </c>
      <c r="M158" s="43">
        <v>4.2999999999999997E-2</v>
      </c>
      <c r="N158" s="34">
        <v>279.5</v>
      </c>
      <c r="O158" s="43">
        <v>4.2999999999999997E-2</v>
      </c>
      <c r="P158" s="61"/>
      <c r="Q158" s="60">
        <v>6500</v>
      </c>
      <c r="R158" s="62">
        <v>1</v>
      </c>
      <c r="S158" s="48">
        <v>3.4482758620689657</v>
      </c>
      <c r="T158" s="60">
        <v>0</v>
      </c>
      <c r="U158" s="60">
        <v>550</v>
      </c>
      <c r="V158" s="62">
        <v>8.461538461538462E-2</v>
      </c>
      <c r="W158" s="46">
        <v>1.9677996422182471</v>
      </c>
      <c r="X158" s="60">
        <v>0</v>
      </c>
      <c r="Y158" s="47">
        <v>0</v>
      </c>
      <c r="Z158" s="48">
        <v>0</v>
      </c>
    </row>
    <row r="159" spans="3:31" s="12" customFormat="1" ht="24" customHeight="1" x14ac:dyDescent="0.25">
      <c r="C159" s="42" t="s">
        <v>155</v>
      </c>
      <c r="D159" s="60">
        <v>13000</v>
      </c>
      <c r="E159" s="60">
        <v>0</v>
      </c>
      <c r="F159" s="60">
        <v>0</v>
      </c>
      <c r="G159" s="60">
        <v>13000</v>
      </c>
      <c r="H159" s="60"/>
      <c r="I159" s="60"/>
      <c r="J159" s="98">
        <v>3769.9999999999995</v>
      </c>
      <c r="K159" s="43">
        <v>0.28999999999999998</v>
      </c>
      <c r="L159" s="34">
        <v>559</v>
      </c>
      <c r="M159" s="43">
        <v>4.2999999999999997E-2</v>
      </c>
      <c r="N159" s="34">
        <v>559</v>
      </c>
      <c r="O159" s="43">
        <v>4.2999999999999997E-2</v>
      </c>
      <c r="P159" s="61"/>
      <c r="Q159" s="60">
        <v>13000</v>
      </c>
      <c r="R159" s="62">
        <v>1</v>
      </c>
      <c r="S159" s="48">
        <v>3.4482758620689657</v>
      </c>
      <c r="T159" s="60">
        <v>0</v>
      </c>
      <c r="U159" s="60">
        <v>0</v>
      </c>
      <c r="V159" s="62">
        <v>0</v>
      </c>
      <c r="W159" s="46">
        <v>0</v>
      </c>
      <c r="X159" s="60">
        <v>0</v>
      </c>
      <c r="Y159" s="47">
        <v>0</v>
      </c>
      <c r="Z159" s="48">
        <v>0</v>
      </c>
    </row>
    <row r="160" spans="3:31" x14ac:dyDescent="0.45">
      <c r="C160" s="49" t="s">
        <v>234</v>
      </c>
      <c r="D160" s="50">
        <v>40000</v>
      </c>
      <c r="E160" s="50">
        <v>0</v>
      </c>
      <c r="F160" s="50">
        <v>0</v>
      </c>
      <c r="G160" s="50">
        <v>40000</v>
      </c>
      <c r="H160" s="50">
        <v>0</v>
      </c>
      <c r="I160" s="50">
        <v>0</v>
      </c>
      <c r="J160" s="50">
        <v>0</v>
      </c>
      <c r="K160" s="51">
        <v>0.28999999999999998</v>
      </c>
      <c r="L160" s="50">
        <v>1720</v>
      </c>
      <c r="M160" s="51">
        <v>4.2999999999999997E-2</v>
      </c>
      <c r="N160" s="50">
        <v>1720</v>
      </c>
      <c r="O160" s="51">
        <v>4.2999999999999997E-2</v>
      </c>
      <c r="Q160" s="50">
        <v>40000</v>
      </c>
      <c r="R160" s="52">
        <v>1</v>
      </c>
      <c r="S160" s="53">
        <v>3.4482758620689657</v>
      </c>
      <c r="T160" s="50">
        <v>0</v>
      </c>
      <c r="U160" s="50">
        <v>1831.317677</v>
      </c>
      <c r="V160" s="52">
        <v>4.5782941925000001E-2</v>
      </c>
      <c r="W160" s="54">
        <v>1.0647195796511628</v>
      </c>
      <c r="X160" s="50">
        <v>0</v>
      </c>
      <c r="Y160" s="52">
        <v>0</v>
      </c>
      <c r="Z160" s="54">
        <v>0</v>
      </c>
    </row>
    <row r="161" spans="3:26" ht="68.25" customHeight="1" thickBot="1" x14ac:dyDescent="0.3">
      <c r="C161" s="124" t="s">
        <v>236</v>
      </c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6"/>
      <c r="X161" s="72"/>
      <c r="Y161" s="72"/>
      <c r="Z161" s="72"/>
    </row>
    <row r="162" spans="3:26" ht="30" thickTop="1" thickBot="1" x14ac:dyDescent="0.5"/>
    <row r="163" spans="3:26" ht="119.25" customHeight="1" thickTop="1" x14ac:dyDescent="0.45">
      <c r="C163" s="142" t="s">
        <v>245</v>
      </c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4"/>
      <c r="X163" s="23"/>
      <c r="Y163" s="23"/>
      <c r="Z163" s="23"/>
    </row>
    <row r="164" spans="3:26" ht="18" customHeight="1" x14ac:dyDescent="0.45">
      <c r="C164" s="55"/>
      <c r="D164" s="57"/>
      <c r="E164" s="57"/>
      <c r="F164" s="57"/>
      <c r="G164" s="57"/>
      <c r="H164" s="57"/>
      <c r="I164" s="57"/>
      <c r="J164" s="57"/>
      <c r="K164" s="58"/>
      <c r="L164" s="145" t="s">
        <v>219</v>
      </c>
      <c r="M164" s="145"/>
      <c r="N164" s="145"/>
      <c r="O164" s="145"/>
      <c r="Q164" s="57"/>
      <c r="R164" s="57"/>
      <c r="W164" s="96"/>
      <c r="X164" s="146"/>
      <c r="Y164" s="146"/>
      <c r="Z164" s="147"/>
    </row>
    <row r="165" spans="3:26" ht="26.25" customHeight="1" x14ac:dyDescent="0.45">
      <c r="C165" s="133" t="s">
        <v>238</v>
      </c>
      <c r="D165" s="134"/>
      <c r="E165" s="134"/>
      <c r="F165" s="134"/>
      <c r="G165" s="134"/>
      <c r="H165" s="134"/>
      <c r="I165" s="134"/>
      <c r="J165" s="135" t="s">
        <v>220</v>
      </c>
      <c r="K165" s="136"/>
      <c r="L165" s="137" t="s">
        <v>221</v>
      </c>
      <c r="M165" s="129"/>
      <c r="N165" s="137" t="s">
        <v>222</v>
      </c>
      <c r="O165" s="129"/>
      <c r="Q165" s="129" t="s">
        <v>223</v>
      </c>
      <c r="R165" s="129"/>
      <c r="S165" s="138"/>
      <c r="T165" s="127" t="s">
        <v>224</v>
      </c>
      <c r="U165" s="129" t="s">
        <v>225</v>
      </c>
      <c r="V165" s="129"/>
      <c r="W165" s="130"/>
      <c r="X165" s="129" t="s">
        <v>2</v>
      </c>
      <c r="Y165" s="129"/>
      <c r="Z165" s="130"/>
    </row>
    <row r="166" spans="3:26" ht="69" customHeight="1" x14ac:dyDescent="0.45">
      <c r="C166" s="38" t="s">
        <v>226</v>
      </c>
      <c r="D166" s="39" t="s">
        <v>227</v>
      </c>
      <c r="E166" s="40" t="s">
        <v>128</v>
      </c>
      <c r="F166" s="40" t="s">
        <v>129</v>
      </c>
      <c r="G166" s="39" t="s">
        <v>228</v>
      </c>
      <c r="H166" s="39" t="s">
        <v>229</v>
      </c>
      <c r="I166" s="39" t="s">
        <v>230</v>
      </c>
      <c r="J166" s="39" t="s">
        <v>231</v>
      </c>
      <c r="K166" s="41" t="s">
        <v>232</v>
      </c>
      <c r="L166" s="39" t="s">
        <v>231</v>
      </c>
      <c r="M166" s="41" t="s">
        <v>232</v>
      </c>
      <c r="N166" s="39" t="s">
        <v>231</v>
      </c>
      <c r="O166" s="41" t="s">
        <v>232</v>
      </c>
      <c r="Q166" s="39" t="s">
        <v>233</v>
      </c>
      <c r="R166" s="119" t="s">
        <v>232</v>
      </c>
      <c r="S166" s="131"/>
      <c r="T166" s="128"/>
      <c r="U166" s="39" t="s">
        <v>233</v>
      </c>
      <c r="V166" s="119" t="s">
        <v>232</v>
      </c>
      <c r="W166" s="132"/>
      <c r="X166" s="39" t="s">
        <v>233</v>
      </c>
      <c r="Y166" s="119" t="s">
        <v>232</v>
      </c>
      <c r="Z166" s="120"/>
    </row>
    <row r="167" spans="3:26" s="12" customFormat="1" ht="26.25" customHeight="1" x14ac:dyDescent="0.25">
      <c r="C167" s="42" t="s">
        <v>132</v>
      </c>
      <c r="D167" s="60">
        <v>1620.0640000000001</v>
      </c>
      <c r="E167" s="60">
        <v>0</v>
      </c>
      <c r="F167" s="60">
        <v>0</v>
      </c>
      <c r="G167" s="60">
        <v>1620.0640000000001</v>
      </c>
      <c r="H167" s="60"/>
      <c r="I167" s="60"/>
      <c r="J167" s="98">
        <v>469.81855999999999</v>
      </c>
      <c r="K167" s="43">
        <v>0.28999999999999998</v>
      </c>
      <c r="L167" s="34">
        <v>69.662751999999998</v>
      </c>
      <c r="M167" s="43">
        <v>4.2999999999999997E-2</v>
      </c>
      <c r="N167" s="34">
        <v>69.662751999999998</v>
      </c>
      <c r="O167" s="43">
        <v>4.2999999999999997E-2</v>
      </c>
      <c r="P167" s="60">
        <v>0</v>
      </c>
      <c r="Q167" s="60">
        <v>194.45658900000001</v>
      </c>
      <c r="R167" s="62">
        <v>0.12003018954806724</v>
      </c>
      <c r="S167" s="48">
        <v>0.41389720533816293</v>
      </c>
      <c r="T167" s="60">
        <v>1425.607411</v>
      </c>
      <c r="U167" s="60">
        <v>0</v>
      </c>
      <c r="V167" s="62">
        <v>0</v>
      </c>
      <c r="W167" s="46">
        <v>0</v>
      </c>
      <c r="X167" s="60">
        <v>0</v>
      </c>
      <c r="Y167" s="47">
        <v>0</v>
      </c>
      <c r="Z167" s="48">
        <v>0</v>
      </c>
    </row>
    <row r="168" spans="3:26" s="12" customFormat="1" ht="26.25" customHeight="1" x14ac:dyDescent="0.25">
      <c r="C168" s="42" t="s">
        <v>134</v>
      </c>
      <c r="D168" s="60">
        <v>188192.016</v>
      </c>
      <c r="E168" s="60">
        <v>0</v>
      </c>
      <c r="F168" s="60">
        <v>0</v>
      </c>
      <c r="G168" s="60">
        <v>188192.016</v>
      </c>
      <c r="H168" s="60"/>
      <c r="I168" s="60"/>
      <c r="J168" s="98">
        <v>54575.684639999999</v>
      </c>
      <c r="K168" s="43">
        <v>0.28999999999999998</v>
      </c>
      <c r="L168" s="34">
        <v>8092.2566879999995</v>
      </c>
      <c r="M168" s="43">
        <v>4.2999999999999997E-2</v>
      </c>
      <c r="N168" s="34">
        <v>8092.2566879999995</v>
      </c>
      <c r="O168" s="43">
        <v>4.2999999999999997E-2</v>
      </c>
      <c r="P168" s="60">
        <v>0</v>
      </c>
      <c r="Q168" s="60">
        <v>119556.76434284</v>
      </c>
      <c r="R168" s="62">
        <v>0.63529137358749588</v>
      </c>
      <c r="S168" s="48">
        <v>2.1906599089223997</v>
      </c>
      <c r="T168" s="60">
        <v>68635.251657159999</v>
      </c>
      <c r="U168" s="60">
        <v>77.946738999999994</v>
      </c>
      <c r="V168" s="62">
        <v>4.141872788057066E-4</v>
      </c>
      <c r="W168" s="46">
        <v>9.6322622978071305E-3</v>
      </c>
      <c r="X168" s="60">
        <v>56.022995000000002</v>
      </c>
      <c r="Y168" s="47">
        <v>2.9769060447282735E-4</v>
      </c>
      <c r="Z168" s="48">
        <v>6.9230373133215665E-3</v>
      </c>
    </row>
    <row r="169" spans="3:26" s="12" customFormat="1" x14ac:dyDescent="0.25">
      <c r="C169" s="42" t="s">
        <v>246</v>
      </c>
      <c r="D169" s="60">
        <v>80174.069453999997</v>
      </c>
      <c r="E169" s="60">
        <v>0</v>
      </c>
      <c r="F169" s="60">
        <v>0</v>
      </c>
      <c r="G169" s="60">
        <v>80174.069453999997</v>
      </c>
      <c r="H169" s="60"/>
      <c r="I169" s="60"/>
      <c r="J169" s="98">
        <v>23250.480141659998</v>
      </c>
      <c r="K169" s="43">
        <v>0.28999999999999998</v>
      </c>
      <c r="L169" s="34">
        <v>3447.4849865219994</v>
      </c>
      <c r="M169" s="43">
        <v>4.2999999999999997E-2</v>
      </c>
      <c r="N169" s="34">
        <v>3447.4849865219994</v>
      </c>
      <c r="O169" s="43">
        <v>4.2999999999999997E-2</v>
      </c>
      <c r="P169" s="60">
        <v>0</v>
      </c>
      <c r="Q169" s="60">
        <v>1215.961765</v>
      </c>
      <c r="R169" s="62">
        <v>1.5166521710584493E-2</v>
      </c>
      <c r="S169" s="48">
        <v>5.2298350726153429E-2</v>
      </c>
      <c r="T169" s="60">
        <v>78958.107688999997</v>
      </c>
      <c r="U169" s="60">
        <v>0</v>
      </c>
      <c r="V169" s="62">
        <v>0</v>
      </c>
      <c r="W169" s="46">
        <v>0</v>
      </c>
      <c r="X169" s="60">
        <v>0</v>
      </c>
      <c r="Y169" s="47">
        <v>0</v>
      </c>
      <c r="Z169" s="48">
        <v>0</v>
      </c>
    </row>
    <row r="170" spans="3:26" s="12" customFormat="1" ht="57" x14ac:dyDescent="0.25">
      <c r="C170" s="99" t="s">
        <v>247</v>
      </c>
      <c r="D170" s="60">
        <v>3365.41</v>
      </c>
      <c r="E170" s="60">
        <v>0</v>
      </c>
      <c r="F170" s="60">
        <v>0</v>
      </c>
      <c r="G170" s="60">
        <v>3365.41</v>
      </c>
      <c r="H170" s="60"/>
      <c r="I170" s="60"/>
      <c r="J170" s="98">
        <v>975.96889999999985</v>
      </c>
      <c r="K170" s="43">
        <v>0.28999999999999998</v>
      </c>
      <c r="L170" s="34">
        <v>144.71262999999999</v>
      </c>
      <c r="M170" s="43">
        <v>4.2999999999999997E-2</v>
      </c>
      <c r="N170" s="34">
        <v>144.71262999999999</v>
      </c>
      <c r="O170" s="43">
        <v>4.2999999999999997E-2</v>
      </c>
      <c r="P170" s="60">
        <v>0</v>
      </c>
      <c r="Q170" s="60">
        <v>77</v>
      </c>
      <c r="R170" s="62">
        <v>2.2879827420730314E-2</v>
      </c>
      <c r="S170" s="48">
        <v>7.8895956623207988E-2</v>
      </c>
      <c r="T170" s="60">
        <v>3288.41</v>
      </c>
      <c r="U170" s="60">
        <v>0</v>
      </c>
      <c r="V170" s="62">
        <v>0</v>
      </c>
      <c r="W170" s="46">
        <v>0</v>
      </c>
      <c r="X170" s="60">
        <v>0</v>
      </c>
      <c r="Y170" s="47">
        <v>0</v>
      </c>
      <c r="Z170" s="48">
        <v>0</v>
      </c>
    </row>
    <row r="171" spans="3:26" s="12" customFormat="1" ht="57" x14ac:dyDescent="0.25">
      <c r="C171" s="99" t="s">
        <v>248</v>
      </c>
      <c r="D171" s="60">
        <v>0</v>
      </c>
      <c r="E171" s="60">
        <v>0</v>
      </c>
      <c r="F171" s="60">
        <v>0</v>
      </c>
      <c r="G171" s="60">
        <v>0</v>
      </c>
      <c r="H171" s="60"/>
      <c r="I171" s="60"/>
      <c r="J171" s="98">
        <v>0</v>
      </c>
      <c r="K171" s="43">
        <v>0.28999999999999998</v>
      </c>
      <c r="L171" s="34">
        <v>0</v>
      </c>
      <c r="M171" s="43">
        <v>4.2999999999999997E-2</v>
      </c>
      <c r="N171" s="34">
        <v>0</v>
      </c>
      <c r="O171" s="43">
        <v>4.2999999999999997E-2</v>
      </c>
      <c r="P171" s="60">
        <v>0</v>
      </c>
      <c r="Q171" s="60">
        <v>0</v>
      </c>
      <c r="R171" s="62" t="s">
        <v>0</v>
      </c>
      <c r="S171" s="48" t="e">
        <v>#VALUE!</v>
      </c>
      <c r="T171" s="60">
        <v>0</v>
      </c>
      <c r="U171" s="60">
        <v>0</v>
      </c>
      <c r="V171" s="62" t="s">
        <v>0</v>
      </c>
      <c r="W171" s="46" t="e">
        <v>#VALUE!</v>
      </c>
      <c r="X171" s="60">
        <v>0</v>
      </c>
      <c r="Y171" s="47" t="s">
        <v>0</v>
      </c>
      <c r="Z171" s="48" t="e">
        <v>#VALUE!</v>
      </c>
    </row>
    <row r="172" spans="3:26" x14ac:dyDescent="0.45">
      <c r="C172" s="49" t="s">
        <v>234</v>
      </c>
      <c r="D172" s="50">
        <v>273351.55945399997</v>
      </c>
      <c r="E172" s="50">
        <v>0</v>
      </c>
      <c r="F172" s="50">
        <v>0</v>
      </c>
      <c r="G172" s="50">
        <v>273351.55945399997</v>
      </c>
      <c r="H172" s="50">
        <v>0</v>
      </c>
      <c r="I172" s="50">
        <v>0</v>
      </c>
      <c r="J172" s="50">
        <v>0</v>
      </c>
      <c r="K172" s="51">
        <v>0.28999999999999998</v>
      </c>
      <c r="L172" s="50">
        <v>11754.117056522</v>
      </c>
      <c r="M172" s="51">
        <v>4.2999999999999997E-2</v>
      </c>
      <c r="N172" s="50">
        <v>11754.117056522</v>
      </c>
      <c r="O172" s="51">
        <v>4.2999999999999997E-2</v>
      </c>
      <c r="Q172" s="50">
        <v>121044.18269684</v>
      </c>
      <c r="R172" s="52">
        <v>0.44281504352350148</v>
      </c>
      <c r="S172" s="53">
        <v>1.5269484259431088</v>
      </c>
      <c r="T172" s="50">
        <v>152307.37675716</v>
      </c>
      <c r="U172" s="50">
        <v>77.946738999999994</v>
      </c>
      <c r="V172" s="52">
        <v>2.8515198214231147E-4</v>
      </c>
      <c r="W172" s="54">
        <v>6.6314414451700346E-3</v>
      </c>
      <c r="X172" s="50">
        <v>56.022995000000002</v>
      </c>
      <c r="Y172" s="52">
        <v>2.0494851067212456E-4</v>
      </c>
      <c r="Z172" s="54">
        <v>4.7662444342354551E-3</v>
      </c>
    </row>
    <row r="173" spans="3:26" ht="24.6" customHeight="1" x14ac:dyDescent="0.45">
      <c r="C173" s="100"/>
      <c r="T173" s="60"/>
      <c r="W173" s="96"/>
      <c r="Z173" s="101"/>
    </row>
    <row r="174" spans="3:26" ht="26.25" customHeight="1" x14ac:dyDescent="0.45">
      <c r="C174" s="133" t="s">
        <v>140</v>
      </c>
      <c r="D174" s="134"/>
      <c r="E174" s="134"/>
      <c r="F174" s="134"/>
      <c r="G174" s="134"/>
      <c r="H174" s="134"/>
      <c r="I174" s="134"/>
      <c r="J174" s="135" t="s">
        <v>220</v>
      </c>
      <c r="K174" s="136"/>
      <c r="L174" s="137" t="s">
        <v>221</v>
      </c>
      <c r="M174" s="129"/>
      <c r="N174" s="137" t="s">
        <v>222</v>
      </c>
      <c r="O174" s="129"/>
      <c r="Q174" s="129" t="s">
        <v>223</v>
      </c>
      <c r="R174" s="129"/>
      <c r="S174" s="138"/>
      <c r="T174" s="127" t="s">
        <v>224</v>
      </c>
      <c r="U174" s="129" t="s">
        <v>225</v>
      </c>
      <c r="V174" s="129"/>
      <c r="W174" s="130"/>
      <c r="X174" s="129" t="s">
        <v>2</v>
      </c>
      <c r="Y174" s="129"/>
      <c r="Z174" s="130"/>
    </row>
    <row r="175" spans="3:26" ht="63" customHeight="1" x14ac:dyDescent="0.45">
      <c r="C175" s="38" t="s">
        <v>226</v>
      </c>
      <c r="D175" s="39" t="s">
        <v>227</v>
      </c>
      <c r="E175" s="40" t="s">
        <v>128</v>
      </c>
      <c r="F175" s="40" t="s">
        <v>129</v>
      </c>
      <c r="G175" s="39" t="s">
        <v>228</v>
      </c>
      <c r="H175" s="39" t="s">
        <v>229</v>
      </c>
      <c r="I175" s="39" t="s">
        <v>230</v>
      </c>
      <c r="J175" s="39" t="s">
        <v>231</v>
      </c>
      <c r="K175" s="41" t="s">
        <v>232</v>
      </c>
      <c r="L175" s="39" t="s">
        <v>231</v>
      </c>
      <c r="M175" s="41" t="s">
        <v>232</v>
      </c>
      <c r="N175" s="39" t="s">
        <v>231</v>
      </c>
      <c r="O175" s="41" t="s">
        <v>232</v>
      </c>
      <c r="Q175" s="39" t="s">
        <v>233</v>
      </c>
      <c r="R175" s="119" t="s">
        <v>232</v>
      </c>
      <c r="S175" s="131" t="s">
        <v>242</v>
      </c>
      <c r="T175" s="128"/>
      <c r="U175" s="39" t="s">
        <v>233</v>
      </c>
      <c r="V175" s="119" t="s">
        <v>232</v>
      </c>
      <c r="W175" s="132"/>
      <c r="X175" s="39" t="s">
        <v>233</v>
      </c>
      <c r="Y175" s="119" t="s">
        <v>232</v>
      </c>
      <c r="Z175" s="120"/>
    </row>
    <row r="176" spans="3:26" s="12" customFormat="1" ht="26.25" customHeight="1" x14ac:dyDescent="0.25">
      <c r="C176" s="42" t="s">
        <v>176</v>
      </c>
      <c r="D176" s="60">
        <v>1620.0640000000001</v>
      </c>
      <c r="E176" s="60">
        <v>0</v>
      </c>
      <c r="F176" s="60">
        <v>0</v>
      </c>
      <c r="G176" s="60">
        <v>1620.0640000000001</v>
      </c>
      <c r="H176" s="60"/>
      <c r="I176" s="60"/>
      <c r="J176" s="98">
        <v>469.81855999999999</v>
      </c>
      <c r="K176" s="43">
        <v>0.28999999999999998</v>
      </c>
      <c r="L176" s="34">
        <v>69.662751999999998</v>
      </c>
      <c r="M176" s="43">
        <v>4.2999999999999997E-2</v>
      </c>
      <c r="N176" s="34">
        <v>69.662751999999998</v>
      </c>
      <c r="O176" s="43">
        <v>4.2999999999999997E-2</v>
      </c>
      <c r="P176" s="61"/>
      <c r="Q176" s="60">
        <v>194.45658900000001</v>
      </c>
      <c r="R176" s="62">
        <v>0.12003018954806724</v>
      </c>
      <c r="S176" s="48">
        <v>0.41389720533816293</v>
      </c>
      <c r="T176" s="60">
        <v>1425.607411</v>
      </c>
      <c r="U176" s="60">
        <v>0</v>
      </c>
      <c r="V176" s="62">
        <v>0</v>
      </c>
      <c r="W176" s="46">
        <v>0</v>
      </c>
      <c r="X176" s="60">
        <v>0</v>
      </c>
      <c r="Y176" s="47">
        <v>0</v>
      </c>
      <c r="Z176" s="48">
        <v>0</v>
      </c>
    </row>
    <row r="177" spans="3:26" s="12" customFormat="1" ht="26.25" customHeight="1" x14ac:dyDescent="0.25">
      <c r="C177" s="42" t="s">
        <v>175</v>
      </c>
      <c r="D177" s="60">
        <v>92642.797999999995</v>
      </c>
      <c r="E177" s="60">
        <v>0</v>
      </c>
      <c r="F177" s="60">
        <v>0</v>
      </c>
      <c r="G177" s="60">
        <v>92642.797999999995</v>
      </c>
      <c r="H177" s="60"/>
      <c r="I177" s="60"/>
      <c r="J177" s="98">
        <v>26866.411419999997</v>
      </c>
      <c r="K177" s="43">
        <v>0.28999999999999998</v>
      </c>
      <c r="L177" s="34">
        <v>3983.6403139999993</v>
      </c>
      <c r="M177" s="43">
        <v>4.2999999999999997E-2</v>
      </c>
      <c r="N177" s="34">
        <v>3983.6403139999993</v>
      </c>
      <c r="O177" s="43">
        <v>4.2999999999999997E-2</v>
      </c>
      <c r="P177" s="61"/>
      <c r="Q177" s="60">
        <v>92642.797999999995</v>
      </c>
      <c r="R177" s="62">
        <v>1</v>
      </c>
      <c r="S177" s="48">
        <v>3.4482758620689657</v>
      </c>
      <c r="T177" s="60">
        <v>0</v>
      </c>
      <c r="U177" s="60">
        <v>0</v>
      </c>
      <c r="V177" s="62">
        <v>0</v>
      </c>
      <c r="W177" s="46">
        <v>0</v>
      </c>
      <c r="X177" s="60">
        <v>0</v>
      </c>
      <c r="Y177" s="47">
        <v>0</v>
      </c>
      <c r="Z177" s="48">
        <v>0</v>
      </c>
    </row>
    <row r="178" spans="3:26" x14ac:dyDescent="0.45">
      <c r="C178" s="49" t="s">
        <v>234</v>
      </c>
      <c r="D178" s="50">
        <v>94262.861999999994</v>
      </c>
      <c r="E178" s="50">
        <v>0</v>
      </c>
      <c r="F178" s="50">
        <v>0</v>
      </c>
      <c r="G178" s="50">
        <v>94262.861999999994</v>
      </c>
      <c r="H178" s="50">
        <v>0</v>
      </c>
      <c r="I178" s="50">
        <v>0</v>
      </c>
      <c r="J178" s="50">
        <v>0</v>
      </c>
      <c r="K178" s="51">
        <v>0.28999999999999998</v>
      </c>
      <c r="L178" s="50">
        <v>4053.3030659999995</v>
      </c>
      <c r="M178" s="51">
        <v>4.2999999999999997E-2</v>
      </c>
      <c r="N178" s="50">
        <v>4053.3030659999995</v>
      </c>
      <c r="O178" s="51">
        <v>4.2999999999999997E-2</v>
      </c>
      <c r="Q178" s="50">
        <v>92837.254588999989</v>
      </c>
      <c r="R178" s="52">
        <v>0.9848762558153602</v>
      </c>
      <c r="S178" s="53">
        <v>3.3961250200529665</v>
      </c>
      <c r="T178" s="50">
        <v>1425.607411</v>
      </c>
      <c r="U178" s="50">
        <v>0</v>
      </c>
      <c r="V178" s="52">
        <v>0</v>
      </c>
      <c r="W178" s="54">
        <v>0</v>
      </c>
      <c r="X178" s="50">
        <v>0</v>
      </c>
      <c r="Y178" s="52">
        <v>0</v>
      </c>
      <c r="Z178" s="54">
        <v>0</v>
      </c>
    </row>
    <row r="179" spans="3:26" ht="8.4499999999999993" customHeight="1" x14ac:dyDescent="0.45">
      <c r="C179" s="100"/>
      <c r="W179" s="96"/>
      <c r="Z179" s="101"/>
    </row>
    <row r="180" spans="3:26" ht="26.25" customHeight="1" x14ac:dyDescent="0.45">
      <c r="C180" s="133" t="s">
        <v>123</v>
      </c>
      <c r="D180" s="134"/>
      <c r="E180" s="134"/>
      <c r="F180" s="134"/>
      <c r="G180" s="134"/>
      <c r="H180" s="134"/>
      <c r="I180" s="134"/>
      <c r="J180" s="135" t="s">
        <v>220</v>
      </c>
      <c r="K180" s="136"/>
      <c r="L180" s="137" t="s">
        <v>221</v>
      </c>
      <c r="M180" s="129"/>
      <c r="N180" s="137" t="s">
        <v>222</v>
      </c>
      <c r="O180" s="129"/>
      <c r="Q180" s="129" t="s">
        <v>223</v>
      </c>
      <c r="R180" s="129"/>
      <c r="S180" s="138"/>
      <c r="T180" s="127" t="s">
        <v>224</v>
      </c>
      <c r="U180" s="129" t="s">
        <v>225</v>
      </c>
      <c r="V180" s="129"/>
      <c r="W180" s="130"/>
      <c r="X180" s="129" t="s">
        <v>2</v>
      </c>
      <c r="Y180" s="129"/>
      <c r="Z180" s="130"/>
    </row>
    <row r="181" spans="3:26" ht="61.5" customHeight="1" x14ac:dyDescent="0.45">
      <c r="C181" s="38" t="s">
        <v>226</v>
      </c>
      <c r="D181" s="39" t="s">
        <v>227</v>
      </c>
      <c r="E181" s="40" t="s">
        <v>128</v>
      </c>
      <c r="F181" s="40" t="s">
        <v>129</v>
      </c>
      <c r="G181" s="39" t="s">
        <v>228</v>
      </c>
      <c r="H181" s="39" t="s">
        <v>229</v>
      </c>
      <c r="I181" s="39" t="s">
        <v>230</v>
      </c>
      <c r="J181" s="39" t="s">
        <v>231</v>
      </c>
      <c r="K181" s="41" t="s">
        <v>232</v>
      </c>
      <c r="L181" s="39" t="s">
        <v>231</v>
      </c>
      <c r="M181" s="41" t="s">
        <v>232</v>
      </c>
      <c r="N181" s="39" t="s">
        <v>231</v>
      </c>
      <c r="O181" s="41" t="s">
        <v>232</v>
      </c>
      <c r="Q181" s="39" t="s">
        <v>233</v>
      </c>
      <c r="R181" s="119" t="s">
        <v>232</v>
      </c>
      <c r="S181" s="131"/>
      <c r="T181" s="128"/>
      <c r="U181" s="39" t="s">
        <v>233</v>
      </c>
      <c r="V181" s="119" t="s">
        <v>232</v>
      </c>
      <c r="W181" s="132"/>
      <c r="X181" s="39" t="s">
        <v>233</v>
      </c>
      <c r="Y181" s="119" t="s">
        <v>232</v>
      </c>
      <c r="Z181" s="120"/>
    </row>
    <row r="182" spans="3:26" s="12" customFormat="1" ht="26.25" customHeight="1" x14ac:dyDescent="0.25">
      <c r="C182" s="42" t="s">
        <v>175</v>
      </c>
      <c r="D182" s="60">
        <v>95549.217999999993</v>
      </c>
      <c r="E182" s="60">
        <v>0</v>
      </c>
      <c r="F182" s="60">
        <v>0</v>
      </c>
      <c r="G182" s="60">
        <v>95549.217999999993</v>
      </c>
      <c r="H182" s="60"/>
      <c r="I182" s="60"/>
      <c r="J182" s="98">
        <v>27709.273219999995</v>
      </c>
      <c r="K182" s="43">
        <v>0.28999999999999998</v>
      </c>
      <c r="L182" s="34">
        <v>4108.6163739999993</v>
      </c>
      <c r="M182" s="43">
        <v>4.2999999999999997E-2</v>
      </c>
      <c r="N182" s="34">
        <v>4108.6163739999993</v>
      </c>
      <c r="O182" s="43">
        <v>4.2999999999999997E-2</v>
      </c>
      <c r="P182" s="61"/>
      <c r="Q182" s="60">
        <v>26913.966342840002</v>
      </c>
      <c r="R182" s="62">
        <v>0.2816764690093016</v>
      </c>
      <c r="S182" s="48">
        <v>0.9712981689975918</v>
      </c>
      <c r="T182" s="102">
        <v>68635.251657159999</v>
      </c>
      <c r="U182" s="60">
        <v>77.946738999999994</v>
      </c>
      <c r="V182" s="62">
        <v>8.1577579211584961E-4</v>
      </c>
      <c r="W182" s="46">
        <v>1.8971530049205806E-2</v>
      </c>
      <c r="X182" s="60">
        <v>56.022995000000002</v>
      </c>
      <c r="Y182" s="47">
        <v>5.8632604402895276E-4</v>
      </c>
      <c r="Z182" s="48">
        <v>1.3635489396022158E-2</v>
      </c>
    </row>
    <row r="183" spans="3:26" s="12" customFormat="1" ht="26.25" customHeight="1" x14ac:dyDescent="0.25">
      <c r="C183" s="42" t="s">
        <v>177</v>
      </c>
      <c r="D183" s="60">
        <v>80174.069453999997</v>
      </c>
      <c r="E183" s="60">
        <v>0</v>
      </c>
      <c r="F183" s="60">
        <v>0</v>
      </c>
      <c r="G183" s="60">
        <v>80174.069453999997</v>
      </c>
      <c r="H183" s="60"/>
      <c r="I183" s="60"/>
      <c r="J183" s="98">
        <v>23250.480141659998</v>
      </c>
      <c r="K183" s="43">
        <v>0.28999999999999998</v>
      </c>
      <c r="L183" s="34">
        <v>3447.4849865219994</v>
      </c>
      <c r="M183" s="43">
        <v>4.2999999999999997E-2</v>
      </c>
      <c r="N183" s="34">
        <v>3447.4849865219994</v>
      </c>
      <c r="O183" s="43">
        <v>4.2999999999999997E-2</v>
      </c>
      <c r="P183" s="61"/>
      <c r="Q183" s="60">
        <v>1215.961765</v>
      </c>
      <c r="R183" s="62">
        <v>1.5166521710584493E-2</v>
      </c>
      <c r="S183" s="48">
        <v>5.2298350726153429E-2</v>
      </c>
      <c r="T183" s="102">
        <v>78958.107688999997</v>
      </c>
      <c r="U183" s="60">
        <v>0</v>
      </c>
      <c r="V183" s="62">
        <v>0</v>
      </c>
      <c r="W183" s="46">
        <v>0</v>
      </c>
      <c r="X183" s="60">
        <v>0</v>
      </c>
      <c r="Y183" s="47">
        <v>0</v>
      </c>
      <c r="Z183" s="48">
        <v>0</v>
      </c>
    </row>
    <row r="184" spans="3:26" s="12" customFormat="1" x14ac:dyDescent="0.25">
      <c r="C184" s="42" t="s">
        <v>176</v>
      </c>
      <c r="D184" s="60">
        <v>3365.41</v>
      </c>
      <c r="E184" s="60">
        <v>0</v>
      </c>
      <c r="F184" s="60">
        <v>0</v>
      </c>
      <c r="G184" s="60">
        <v>3365.41</v>
      </c>
      <c r="H184" s="60"/>
      <c r="I184" s="60"/>
      <c r="J184" s="98">
        <v>975.96889999999985</v>
      </c>
      <c r="K184" s="43">
        <v>0.28999999999999998</v>
      </c>
      <c r="L184" s="34">
        <v>144.71262999999999</v>
      </c>
      <c r="M184" s="43">
        <v>4.2999999999999997E-2</v>
      </c>
      <c r="N184" s="34">
        <v>144.71262999999999</v>
      </c>
      <c r="O184" s="43">
        <v>4.2999999999999997E-2</v>
      </c>
      <c r="P184" s="61"/>
      <c r="Q184" s="60">
        <v>77</v>
      </c>
      <c r="R184" s="62">
        <v>2.2879827420730314E-2</v>
      </c>
      <c r="S184" s="48">
        <v>7.8895956623207988E-2</v>
      </c>
      <c r="T184" s="103">
        <v>3288.41</v>
      </c>
      <c r="U184" s="60">
        <v>0</v>
      </c>
      <c r="V184" s="62">
        <v>0</v>
      </c>
      <c r="W184" s="46">
        <v>0</v>
      </c>
      <c r="X184" s="60">
        <v>0</v>
      </c>
      <c r="Y184" s="47">
        <v>0</v>
      </c>
      <c r="Z184" s="48">
        <v>0</v>
      </c>
    </row>
    <row r="185" spans="3:26" s="12" customFormat="1" x14ac:dyDescent="0.25">
      <c r="C185" s="42" t="s">
        <v>179</v>
      </c>
      <c r="D185" s="60">
        <v>0</v>
      </c>
      <c r="E185" s="60">
        <v>0</v>
      </c>
      <c r="F185" s="60">
        <v>0</v>
      </c>
      <c r="G185" s="60">
        <v>0</v>
      </c>
      <c r="H185" s="60"/>
      <c r="I185" s="60"/>
      <c r="J185" s="98">
        <v>0</v>
      </c>
      <c r="K185" s="43">
        <v>0.28999999999999998</v>
      </c>
      <c r="L185" s="34">
        <v>0</v>
      </c>
      <c r="M185" s="43">
        <v>4.2999999999999997E-2</v>
      </c>
      <c r="N185" s="34">
        <v>0</v>
      </c>
      <c r="O185" s="43">
        <v>4.2999999999999997E-2</v>
      </c>
      <c r="P185" s="61"/>
      <c r="Q185" s="60">
        <v>0</v>
      </c>
      <c r="R185" s="62" t="s">
        <v>0</v>
      </c>
      <c r="S185" s="48" t="e">
        <v>#VALUE!</v>
      </c>
      <c r="T185" s="104">
        <v>0</v>
      </c>
      <c r="U185" s="60">
        <v>0</v>
      </c>
      <c r="V185" s="62" t="s">
        <v>0</v>
      </c>
      <c r="W185" s="46" t="e">
        <v>#VALUE!</v>
      </c>
      <c r="X185" s="60">
        <v>0</v>
      </c>
      <c r="Y185" s="47" t="s">
        <v>0</v>
      </c>
      <c r="Z185" s="48" t="e">
        <v>#VALUE!</v>
      </c>
    </row>
    <row r="186" spans="3:26" x14ac:dyDescent="0.45">
      <c r="C186" s="49" t="s">
        <v>234</v>
      </c>
      <c r="D186" s="50">
        <v>179088.69745399998</v>
      </c>
      <c r="E186" s="50">
        <v>0</v>
      </c>
      <c r="F186" s="50">
        <v>0</v>
      </c>
      <c r="G186" s="50">
        <v>179088.69745399998</v>
      </c>
      <c r="H186" s="50">
        <v>0</v>
      </c>
      <c r="I186" s="50">
        <v>0</v>
      </c>
      <c r="J186" s="50">
        <v>0</v>
      </c>
      <c r="K186" s="51">
        <v>0.28999999999999998</v>
      </c>
      <c r="L186" s="50">
        <v>7700.8139905219987</v>
      </c>
      <c r="M186" s="51">
        <v>4.2999999999999997E-2</v>
      </c>
      <c r="N186" s="50">
        <v>7700.8139905219987</v>
      </c>
      <c r="O186" s="51">
        <v>4.2999999999999997E-2</v>
      </c>
      <c r="Q186" s="50">
        <v>28206.928107840002</v>
      </c>
      <c r="R186" s="52">
        <v>0.1575025588372774</v>
      </c>
      <c r="S186" s="53">
        <v>0.54311227185268074</v>
      </c>
      <c r="T186" s="50">
        <v>150881.76934616</v>
      </c>
      <c r="U186" s="50">
        <v>77.946738999999994</v>
      </c>
      <c r="V186" s="52">
        <v>4.3524097337310238E-4</v>
      </c>
      <c r="W186" s="54">
        <v>1.0121883101700056E-2</v>
      </c>
      <c r="X186" s="50">
        <v>56.022995000000002</v>
      </c>
      <c r="Y186" s="52">
        <v>3.1282261692918865E-4</v>
      </c>
      <c r="Z186" s="54">
        <v>7.274944579748574E-3</v>
      </c>
    </row>
    <row r="187" spans="3:26" ht="60.75" customHeight="1" thickBot="1" x14ac:dyDescent="0.3">
      <c r="C187" s="139" t="s">
        <v>236</v>
      </c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1"/>
      <c r="X187" s="105"/>
      <c r="Y187" s="105"/>
      <c r="Z187" s="105"/>
    </row>
    <row r="188" spans="3:26" ht="30" thickTop="1" thickBot="1" x14ac:dyDescent="0.5">
      <c r="F188" s="94"/>
      <c r="G188" s="94"/>
      <c r="H188" s="94"/>
      <c r="I188" s="94"/>
      <c r="J188" s="94"/>
      <c r="K188" s="106"/>
      <c r="Q188" s="94"/>
      <c r="T188" s="94"/>
    </row>
    <row r="189" spans="3:26" ht="135.75" customHeight="1" thickTop="1" x14ac:dyDescent="0.45">
      <c r="C189" s="142" t="s">
        <v>249</v>
      </c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4"/>
      <c r="X189" s="23"/>
      <c r="Y189" s="23"/>
      <c r="Z189" s="23"/>
    </row>
    <row r="190" spans="3:26" ht="18" customHeight="1" x14ac:dyDescent="0.45">
      <c r="C190" s="55"/>
      <c r="D190" s="57"/>
      <c r="E190" s="57"/>
      <c r="F190" s="57"/>
      <c r="G190" s="57"/>
      <c r="H190" s="57"/>
      <c r="I190" s="57"/>
      <c r="J190" s="57"/>
      <c r="K190" s="58"/>
      <c r="L190" s="145" t="s">
        <v>219</v>
      </c>
      <c r="M190" s="145"/>
      <c r="N190" s="145"/>
      <c r="O190" s="145"/>
      <c r="Q190" s="57"/>
      <c r="R190" s="57"/>
      <c r="W190" s="96"/>
      <c r="X190" s="146"/>
      <c r="Y190" s="146"/>
      <c r="Z190" s="147"/>
    </row>
    <row r="191" spans="3:26" ht="26.25" customHeight="1" x14ac:dyDescent="0.45">
      <c r="C191" s="133" t="s">
        <v>250</v>
      </c>
      <c r="D191" s="134"/>
      <c r="E191" s="134"/>
      <c r="F191" s="134"/>
      <c r="G191" s="134"/>
      <c r="H191" s="134"/>
      <c r="I191" s="134"/>
      <c r="J191" s="135" t="s">
        <v>220</v>
      </c>
      <c r="K191" s="136"/>
      <c r="L191" s="137" t="s">
        <v>221</v>
      </c>
      <c r="M191" s="129"/>
      <c r="N191" s="137" t="s">
        <v>222</v>
      </c>
      <c r="O191" s="129"/>
      <c r="Q191" s="129" t="s">
        <v>223</v>
      </c>
      <c r="R191" s="129"/>
      <c r="S191" s="138"/>
      <c r="T191" s="127" t="s">
        <v>224</v>
      </c>
      <c r="U191" s="129" t="s">
        <v>225</v>
      </c>
      <c r="V191" s="129"/>
      <c r="W191" s="130"/>
      <c r="X191" s="129" t="s">
        <v>2</v>
      </c>
      <c r="Y191" s="129"/>
      <c r="Z191" s="130"/>
    </row>
    <row r="192" spans="3:26" ht="61.5" customHeight="1" x14ac:dyDescent="0.45">
      <c r="C192" s="38" t="s">
        <v>226</v>
      </c>
      <c r="D192" s="39" t="s">
        <v>227</v>
      </c>
      <c r="E192" s="40" t="s">
        <v>128</v>
      </c>
      <c r="F192" s="40" t="s">
        <v>129</v>
      </c>
      <c r="G192" s="39" t="s">
        <v>228</v>
      </c>
      <c r="H192" s="39" t="s">
        <v>229</v>
      </c>
      <c r="I192" s="39" t="s">
        <v>230</v>
      </c>
      <c r="J192" s="39" t="s">
        <v>231</v>
      </c>
      <c r="K192" s="41" t="s">
        <v>232</v>
      </c>
      <c r="L192" s="39" t="s">
        <v>231</v>
      </c>
      <c r="M192" s="41" t="s">
        <v>232</v>
      </c>
      <c r="N192" s="39" t="s">
        <v>231</v>
      </c>
      <c r="O192" s="41" t="s">
        <v>232</v>
      </c>
      <c r="Q192" s="39" t="s">
        <v>233</v>
      </c>
      <c r="R192" s="119" t="s">
        <v>232</v>
      </c>
      <c r="S192" s="131"/>
      <c r="T192" s="128"/>
      <c r="U192" s="39" t="s">
        <v>233</v>
      </c>
      <c r="V192" s="119" t="s">
        <v>232</v>
      </c>
      <c r="W192" s="132"/>
      <c r="X192" s="39" t="s">
        <v>233</v>
      </c>
      <c r="Y192" s="119" t="s">
        <v>232</v>
      </c>
      <c r="Z192" s="120"/>
    </row>
    <row r="193" spans="3:26" s="12" customFormat="1" ht="20.25" customHeight="1" x14ac:dyDescent="0.25">
      <c r="C193" s="42" t="s">
        <v>207</v>
      </c>
      <c r="D193" s="60">
        <v>2957.4850000000001</v>
      </c>
      <c r="E193" s="60">
        <v>0</v>
      </c>
      <c r="F193" s="60">
        <v>0</v>
      </c>
      <c r="G193" s="60">
        <v>2957.4850000000001</v>
      </c>
      <c r="H193" s="60"/>
      <c r="I193" s="60"/>
      <c r="J193" s="98">
        <v>857.67065000000002</v>
      </c>
      <c r="K193" s="43">
        <v>0.28999999999999998</v>
      </c>
      <c r="L193" s="34">
        <v>127.17185499999999</v>
      </c>
      <c r="M193" s="43">
        <v>4.2999999999999997E-2</v>
      </c>
      <c r="N193" s="34">
        <v>127.17185499999999</v>
      </c>
      <c r="O193" s="43">
        <v>4.2999999999999997E-2</v>
      </c>
      <c r="P193" s="60">
        <v>0</v>
      </c>
      <c r="Q193" s="60">
        <v>312.12209899999999</v>
      </c>
      <c r="R193" s="62">
        <v>0.10553632528990002</v>
      </c>
      <c r="S193" s="48">
        <v>0.3639183630686208</v>
      </c>
      <c r="T193" s="60">
        <v>2645.362901</v>
      </c>
      <c r="U193" s="60">
        <v>312.12209899999999</v>
      </c>
      <c r="V193" s="62">
        <v>0.10553632528990002</v>
      </c>
      <c r="W193" s="46">
        <v>2.454333146276745</v>
      </c>
      <c r="X193" s="60">
        <v>312.12209899999999</v>
      </c>
      <c r="Y193" s="47">
        <v>0.10553632528990002</v>
      </c>
      <c r="Z193" s="48">
        <v>2.454333146276745</v>
      </c>
    </row>
    <row r="194" spans="3:26" s="12" customFormat="1" ht="21" customHeight="1" x14ac:dyDescent="0.25">
      <c r="C194" s="42" t="s">
        <v>251</v>
      </c>
      <c r="D194" s="60">
        <v>0</v>
      </c>
      <c r="E194" s="60">
        <v>0</v>
      </c>
      <c r="F194" s="60">
        <v>0</v>
      </c>
      <c r="G194" s="60">
        <v>0</v>
      </c>
      <c r="H194" s="60"/>
      <c r="I194" s="60"/>
      <c r="J194" s="98">
        <v>0</v>
      </c>
      <c r="K194" s="43">
        <v>0.28999999999999998</v>
      </c>
      <c r="L194" s="34">
        <v>0</v>
      </c>
      <c r="M194" s="43">
        <v>4.2999999999999997E-2</v>
      </c>
      <c r="N194" s="34">
        <v>0</v>
      </c>
      <c r="O194" s="43">
        <v>4.2999999999999997E-2</v>
      </c>
      <c r="P194" s="61"/>
      <c r="Q194" s="60">
        <v>0</v>
      </c>
      <c r="R194" s="62" t="s">
        <v>0</v>
      </c>
      <c r="S194" s="48" t="e">
        <v>#VALUE!</v>
      </c>
      <c r="T194" s="60">
        <v>0</v>
      </c>
      <c r="U194" s="60">
        <v>0</v>
      </c>
      <c r="V194" s="62" t="s">
        <v>0</v>
      </c>
      <c r="W194" s="46" t="e">
        <v>#VALUE!</v>
      </c>
      <c r="X194" s="60">
        <v>0</v>
      </c>
      <c r="Y194" s="47" t="s">
        <v>0</v>
      </c>
      <c r="Z194" s="48" t="e">
        <v>#VALUE!</v>
      </c>
    </row>
    <row r="195" spans="3:26" s="12" customFormat="1" ht="20.25" customHeight="1" x14ac:dyDescent="0.25">
      <c r="C195" s="42" t="s">
        <v>210</v>
      </c>
      <c r="D195" s="60">
        <v>2862.7359999999999</v>
      </c>
      <c r="E195" s="60">
        <v>0</v>
      </c>
      <c r="F195" s="60">
        <v>0</v>
      </c>
      <c r="G195" s="60">
        <v>2862.7359999999999</v>
      </c>
      <c r="H195" s="60"/>
      <c r="I195" s="60"/>
      <c r="J195" s="98">
        <v>830.1934399999999</v>
      </c>
      <c r="K195" s="43">
        <v>0.28999999999999998</v>
      </c>
      <c r="L195" s="34">
        <v>123.09764799999998</v>
      </c>
      <c r="M195" s="43">
        <v>4.2999999999999997E-2</v>
      </c>
      <c r="N195" s="34">
        <v>123.09764799999998</v>
      </c>
      <c r="O195" s="43">
        <v>4.2999999999999997E-2</v>
      </c>
      <c r="P195" s="61"/>
      <c r="Q195" s="60">
        <v>177</v>
      </c>
      <c r="R195" s="62">
        <v>6.1828963620815892E-2</v>
      </c>
      <c r="S195" s="48">
        <v>0.21320332283039964</v>
      </c>
      <c r="T195" s="60">
        <v>2685.7359999999999</v>
      </c>
      <c r="U195" s="60">
        <v>177</v>
      </c>
      <c r="V195" s="62">
        <v>6.1828963620815892E-2</v>
      </c>
      <c r="W195" s="46">
        <v>1.4378828749026953</v>
      </c>
      <c r="X195" s="60">
        <v>177</v>
      </c>
      <c r="Y195" s="47">
        <v>6.1828963620815892E-2</v>
      </c>
      <c r="Z195" s="48">
        <v>1.4378828749026953</v>
      </c>
    </row>
    <row r="196" spans="3:26" s="12" customFormat="1" ht="20.25" customHeight="1" x14ac:dyDescent="0.25">
      <c r="C196" s="42" t="s">
        <v>206</v>
      </c>
      <c r="D196" s="60">
        <v>3121.2543999999998</v>
      </c>
      <c r="E196" s="60">
        <v>0</v>
      </c>
      <c r="F196" s="60">
        <v>0</v>
      </c>
      <c r="G196" s="60">
        <v>3121.2543999999998</v>
      </c>
      <c r="H196" s="60"/>
      <c r="I196" s="60"/>
      <c r="J196" s="98">
        <v>905.16377599999987</v>
      </c>
      <c r="K196" s="43">
        <v>0.28999999999999998</v>
      </c>
      <c r="L196" s="34">
        <v>134.21393919999997</v>
      </c>
      <c r="M196" s="43">
        <v>4.2999999999999997E-2</v>
      </c>
      <c r="N196" s="34">
        <v>134.21393919999997</v>
      </c>
      <c r="O196" s="43">
        <v>4.2999999999999997E-2</v>
      </c>
      <c r="P196" s="61"/>
      <c r="Q196" s="60">
        <v>280</v>
      </c>
      <c r="R196" s="62">
        <v>8.9707522719070898E-2</v>
      </c>
      <c r="S196" s="48">
        <v>0.30933628523817552</v>
      </c>
      <c r="T196" s="60">
        <v>2841.2543999999998</v>
      </c>
      <c r="U196" s="60">
        <v>280</v>
      </c>
      <c r="V196" s="62">
        <v>8.9707522719070898E-2</v>
      </c>
      <c r="W196" s="46">
        <v>2.0862214585830441</v>
      </c>
      <c r="X196" s="60">
        <v>280</v>
      </c>
      <c r="Y196" s="47">
        <v>8.9707522719070898E-2</v>
      </c>
      <c r="Z196" s="48">
        <v>2.0862214585830441</v>
      </c>
    </row>
    <row r="197" spans="3:26" s="12" customFormat="1" ht="20.25" customHeight="1" x14ac:dyDescent="0.25">
      <c r="C197" s="42" t="s">
        <v>201</v>
      </c>
      <c r="D197" s="60">
        <v>2934.8364000000001</v>
      </c>
      <c r="E197" s="60">
        <v>0</v>
      </c>
      <c r="F197" s="60">
        <v>0</v>
      </c>
      <c r="G197" s="60">
        <v>2934.8364000000001</v>
      </c>
      <c r="H197" s="60"/>
      <c r="I197" s="60"/>
      <c r="J197" s="98">
        <v>851.10255599999994</v>
      </c>
      <c r="K197" s="43">
        <v>0.28999999999999998</v>
      </c>
      <c r="L197" s="34">
        <v>126.1979652</v>
      </c>
      <c r="M197" s="43">
        <v>4.2999999999999997E-2</v>
      </c>
      <c r="N197" s="34">
        <v>126.1979652</v>
      </c>
      <c r="O197" s="43">
        <v>4.2999999999999997E-2</v>
      </c>
      <c r="P197" s="61"/>
      <c r="Q197" s="60">
        <v>220.998166</v>
      </c>
      <c r="R197" s="62">
        <v>7.5301698588718602E-2</v>
      </c>
      <c r="S197" s="48">
        <v>0.25966102961627108</v>
      </c>
      <c r="T197" s="60">
        <v>2713.8382340000003</v>
      </c>
      <c r="U197" s="60">
        <v>220.998166</v>
      </c>
      <c r="V197" s="62">
        <v>7.5301698588718602E-2</v>
      </c>
      <c r="W197" s="46">
        <v>1.7512022927608979</v>
      </c>
      <c r="X197" s="60">
        <v>220.998166</v>
      </c>
      <c r="Y197" s="47">
        <v>7.5301698588718602E-2</v>
      </c>
      <c r="Z197" s="48">
        <v>1.7512022927608979</v>
      </c>
    </row>
    <row r="198" spans="3:26" s="12" customFormat="1" ht="20.25" customHeight="1" x14ac:dyDescent="0.25">
      <c r="C198" s="42" t="s">
        <v>189</v>
      </c>
      <c r="D198" s="60">
        <v>2557.2249999999999</v>
      </c>
      <c r="E198" s="60">
        <v>0</v>
      </c>
      <c r="F198" s="60">
        <v>0</v>
      </c>
      <c r="G198" s="60">
        <v>2557.2249999999999</v>
      </c>
      <c r="H198" s="60"/>
      <c r="I198" s="60"/>
      <c r="J198" s="98">
        <v>741.59524999999996</v>
      </c>
      <c r="K198" s="43">
        <v>0.28999999999999998</v>
      </c>
      <c r="L198" s="34">
        <v>109.96067499999998</v>
      </c>
      <c r="M198" s="43">
        <v>4.2999999999999997E-2</v>
      </c>
      <c r="N198" s="34">
        <v>109.96067499999998</v>
      </c>
      <c r="O198" s="43">
        <v>4.2999999999999997E-2</v>
      </c>
      <c r="P198" s="61"/>
      <c r="Q198" s="60">
        <v>374.53434399999998</v>
      </c>
      <c r="R198" s="62">
        <v>0.14646123982050854</v>
      </c>
      <c r="S198" s="48">
        <v>0.50503875800175368</v>
      </c>
      <c r="T198" s="60">
        <v>2182.6906559999998</v>
      </c>
      <c r="U198" s="60">
        <v>350</v>
      </c>
      <c r="V198" s="62">
        <v>0.13686711181065414</v>
      </c>
      <c r="W198" s="46">
        <v>3.1829560886198638</v>
      </c>
      <c r="X198" s="60">
        <v>350</v>
      </c>
      <c r="Y198" s="47">
        <v>0.13686711181065414</v>
      </c>
      <c r="Z198" s="48">
        <v>3.1829560886198638</v>
      </c>
    </row>
    <row r="199" spans="3:26" s="12" customFormat="1" ht="20.25" customHeight="1" x14ac:dyDescent="0.25">
      <c r="C199" s="42" t="s">
        <v>202</v>
      </c>
      <c r="D199" s="60">
        <v>2871.1909999999998</v>
      </c>
      <c r="E199" s="60">
        <v>0</v>
      </c>
      <c r="F199" s="60">
        <v>0</v>
      </c>
      <c r="G199" s="60">
        <v>2871.1909999999998</v>
      </c>
      <c r="H199" s="60"/>
      <c r="I199" s="60"/>
      <c r="J199" s="98">
        <v>832.64538999999991</v>
      </c>
      <c r="K199" s="43">
        <v>0.28999999999999998</v>
      </c>
      <c r="L199" s="34">
        <v>123.46121299999999</v>
      </c>
      <c r="M199" s="43">
        <v>4.2999999999999997E-2</v>
      </c>
      <c r="N199" s="34">
        <v>123.46121299999999</v>
      </c>
      <c r="O199" s="43">
        <v>4.2999999999999997E-2</v>
      </c>
      <c r="P199" s="61"/>
      <c r="Q199" s="60">
        <v>323.744304</v>
      </c>
      <c r="R199" s="62">
        <v>0.11275610156203472</v>
      </c>
      <c r="S199" s="48">
        <v>0.38881414331736114</v>
      </c>
      <c r="T199" s="60">
        <v>2547.446696</v>
      </c>
      <c r="U199" s="60">
        <v>271.56000599999999</v>
      </c>
      <c r="V199" s="62">
        <v>9.4580961698472868E-2</v>
      </c>
      <c r="W199" s="46">
        <v>2.1995572488016948</v>
      </c>
      <c r="X199" s="60">
        <v>208.17185000000001</v>
      </c>
      <c r="Y199" s="47">
        <v>7.2503657889705017E-2</v>
      </c>
      <c r="Z199" s="48">
        <v>1.6861315788303495</v>
      </c>
    </row>
    <row r="200" spans="3:26" s="12" customFormat="1" ht="20.25" customHeight="1" x14ac:dyDescent="0.25">
      <c r="C200" s="42" t="s">
        <v>203</v>
      </c>
      <c r="D200" s="60">
        <v>4967.255768</v>
      </c>
      <c r="E200" s="60">
        <v>0</v>
      </c>
      <c r="F200" s="60">
        <v>0</v>
      </c>
      <c r="G200" s="60">
        <v>4967.255768</v>
      </c>
      <c r="H200" s="60"/>
      <c r="I200" s="60"/>
      <c r="J200" s="98">
        <v>1440.5041727199998</v>
      </c>
      <c r="K200" s="43">
        <v>0.28999999999999998</v>
      </c>
      <c r="L200" s="34">
        <v>213.59199802399999</v>
      </c>
      <c r="M200" s="43">
        <v>4.2999999999999997E-2</v>
      </c>
      <c r="N200" s="34">
        <v>213.59199802399999</v>
      </c>
      <c r="O200" s="43">
        <v>4.2999999999999997E-2</v>
      </c>
      <c r="P200" s="61"/>
      <c r="Q200" s="60">
        <v>400</v>
      </c>
      <c r="R200" s="62">
        <v>8.0527361320283847E-2</v>
      </c>
      <c r="S200" s="48">
        <v>0.27768055627684085</v>
      </c>
      <c r="T200" s="60">
        <v>4567.255768</v>
      </c>
      <c r="U200" s="60">
        <v>400</v>
      </c>
      <c r="V200" s="62">
        <v>8.0527361320283847E-2</v>
      </c>
      <c r="W200" s="46">
        <v>1.8727293330298571</v>
      </c>
      <c r="X200" s="60">
        <v>400</v>
      </c>
      <c r="Y200" s="47">
        <v>8.0527361320283847E-2</v>
      </c>
      <c r="Z200" s="48">
        <v>1.8727293330298571</v>
      </c>
    </row>
    <row r="201" spans="3:26" s="12" customFormat="1" ht="20.25" customHeight="1" x14ac:dyDescent="0.25">
      <c r="C201" s="42" t="s">
        <v>199</v>
      </c>
      <c r="D201" s="60">
        <v>6007.0370000000003</v>
      </c>
      <c r="E201" s="60">
        <v>0</v>
      </c>
      <c r="F201" s="60">
        <v>0</v>
      </c>
      <c r="G201" s="60">
        <v>6007.0370000000003</v>
      </c>
      <c r="H201" s="60"/>
      <c r="I201" s="60"/>
      <c r="J201" s="98">
        <v>1742.0407299999999</v>
      </c>
      <c r="K201" s="43">
        <v>0.28999999999999998</v>
      </c>
      <c r="L201" s="34">
        <v>258.30259100000001</v>
      </c>
      <c r="M201" s="43">
        <v>4.2999999999999997E-2</v>
      </c>
      <c r="N201" s="34">
        <v>258.30259100000001</v>
      </c>
      <c r="O201" s="43">
        <v>4.2999999999999997E-2</v>
      </c>
      <c r="P201" s="61"/>
      <c r="Q201" s="60">
        <v>466.00139999999999</v>
      </c>
      <c r="R201" s="62">
        <v>7.7575916379406348E-2</v>
      </c>
      <c r="S201" s="48">
        <v>0.26750315992898743</v>
      </c>
      <c r="T201" s="60">
        <v>5541.0356000000002</v>
      </c>
      <c r="U201" s="60">
        <v>466.00139999999999</v>
      </c>
      <c r="V201" s="62">
        <v>7.7575916379406348E-2</v>
      </c>
      <c r="W201" s="46">
        <v>1.8040910785908455</v>
      </c>
      <c r="X201" s="60">
        <v>466.00139999999999</v>
      </c>
      <c r="Y201" s="47">
        <v>7.7575916379406348E-2</v>
      </c>
      <c r="Z201" s="48">
        <v>1.8040910785908455</v>
      </c>
    </row>
    <row r="202" spans="3:26" s="12" customFormat="1" ht="20.25" customHeight="1" x14ac:dyDescent="0.25">
      <c r="C202" s="42" t="s">
        <v>200</v>
      </c>
      <c r="D202" s="60">
        <v>2793.4609999999998</v>
      </c>
      <c r="E202" s="60">
        <v>0</v>
      </c>
      <c r="F202" s="60">
        <v>0</v>
      </c>
      <c r="G202" s="60">
        <v>2793.4609999999998</v>
      </c>
      <c r="H202" s="60"/>
      <c r="I202" s="60"/>
      <c r="J202" s="98">
        <v>810.10368999999992</v>
      </c>
      <c r="K202" s="43">
        <v>0.28999999999999998</v>
      </c>
      <c r="L202" s="34">
        <v>120.11882299999998</v>
      </c>
      <c r="M202" s="43">
        <v>4.2999999999999997E-2</v>
      </c>
      <c r="N202" s="34">
        <v>120.11882299999998</v>
      </c>
      <c r="O202" s="43">
        <v>4.2999999999999997E-2</v>
      </c>
      <c r="P202" s="61"/>
      <c r="Q202" s="60">
        <v>0</v>
      </c>
      <c r="R202" s="62">
        <v>0</v>
      </c>
      <c r="S202" s="48">
        <v>0</v>
      </c>
      <c r="T202" s="60">
        <v>2793.4609999999998</v>
      </c>
      <c r="U202" s="60">
        <v>0</v>
      </c>
      <c r="V202" s="62">
        <v>0</v>
      </c>
      <c r="W202" s="46">
        <v>0</v>
      </c>
      <c r="X202" s="60">
        <v>0</v>
      </c>
      <c r="Y202" s="47">
        <v>0</v>
      </c>
      <c r="Z202" s="48">
        <v>0</v>
      </c>
    </row>
    <row r="203" spans="3:26" s="12" customFormat="1" ht="20.25" customHeight="1" x14ac:dyDescent="0.25">
      <c r="C203" s="42" t="s">
        <v>211</v>
      </c>
      <c r="D203" s="60">
        <v>2836.2995999999998</v>
      </c>
      <c r="E203" s="60">
        <v>0</v>
      </c>
      <c r="F203" s="60">
        <v>0</v>
      </c>
      <c r="G203" s="60">
        <v>2836.2995999999998</v>
      </c>
      <c r="H203" s="60"/>
      <c r="I203" s="60"/>
      <c r="J203" s="98">
        <v>822.52688399999988</v>
      </c>
      <c r="K203" s="43">
        <v>0.28999999999999998</v>
      </c>
      <c r="L203" s="34">
        <v>121.96088279999998</v>
      </c>
      <c r="M203" s="43">
        <v>4.2999999999999997E-2</v>
      </c>
      <c r="N203" s="34">
        <v>121.96088279999998</v>
      </c>
      <c r="O203" s="43">
        <v>4.2999999999999997E-2</v>
      </c>
      <c r="P203" s="61"/>
      <c r="Q203" s="60">
        <v>202.58030500000001</v>
      </c>
      <c r="R203" s="62">
        <v>7.1424155967162298E-2</v>
      </c>
      <c r="S203" s="48">
        <v>0.24629019299021485</v>
      </c>
      <c r="T203" s="60">
        <v>2633.7192949999999</v>
      </c>
      <c r="U203" s="60">
        <v>173.775035</v>
      </c>
      <c r="V203" s="62">
        <v>6.1268222510767203E-2</v>
      </c>
      <c r="W203" s="46">
        <v>1.4248423839713305</v>
      </c>
      <c r="X203" s="60">
        <v>0</v>
      </c>
      <c r="Y203" s="47">
        <v>0</v>
      </c>
      <c r="Z203" s="48">
        <v>0</v>
      </c>
    </row>
    <row r="204" spans="3:26" s="12" customFormat="1" ht="20.25" customHeight="1" x14ac:dyDescent="0.25">
      <c r="C204" s="42" t="s">
        <v>196</v>
      </c>
      <c r="D204" s="60">
        <v>3636.1066000000001</v>
      </c>
      <c r="E204" s="60">
        <v>0</v>
      </c>
      <c r="F204" s="60">
        <v>0</v>
      </c>
      <c r="G204" s="60">
        <v>3636.1066000000001</v>
      </c>
      <c r="H204" s="60"/>
      <c r="I204" s="60"/>
      <c r="J204" s="98">
        <v>1054.470914</v>
      </c>
      <c r="K204" s="43">
        <v>0.28999999999999998</v>
      </c>
      <c r="L204" s="34">
        <v>156.35258379999999</v>
      </c>
      <c r="M204" s="43">
        <v>4.2999999999999997E-2</v>
      </c>
      <c r="N204" s="34">
        <v>156.35258379999999</v>
      </c>
      <c r="O204" s="43">
        <v>4.2999999999999997E-2</v>
      </c>
      <c r="P204" s="61"/>
      <c r="Q204" s="60">
        <v>305</v>
      </c>
      <c r="R204" s="62">
        <v>8.3880929123475098E-2</v>
      </c>
      <c r="S204" s="48">
        <v>0.28924458318439689</v>
      </c>
      <c r="T204" s="60">
        <v>3331.1066000000001</v>
      </c>
      <c r="U204" s="60">
        <v>305</v>
      </c>
      <c r="V204" s="62">
        <v>8.3880929123475098E-2</v>
      </c>
      <c r="W204" s="46">
        <v>1.9507192819412815</v>
      </c>
      <c r="X204" s="60">
        <v>305</v>
      </c>
      <c r="Y204" s="47">
        <v>8.3880929123475098E-2</v>
      </c>
      <c r="Z204" s="48">
        <v>1.9507192819412815</v>
      </c>
    </row>
    <row r="205" spans="3:26" s="12" customFormat="1" ht="20.25" customHeight="1" x14ac:dyDescent="0.25">
      <c r="C205" s="42" t="s">
        <v>188</v>
      </c>
      <c r="D205" s="60">
        <v>4770.067</v>
      </c>
      <c r="E205" s="60">
        <v>0</v>
      </c>
      <c r="F205" s="60">
        <v>0</v>
      </c>
      <c r="G205" s="60">
        <v>4770.067</v>
      </c>
      <c r="H205" s="60"/>
      <c r="I205" s="60"/>
      <c r="J205" s="98">
        <v>1383.31943</v>
      </c>
      <c r="K205" s="43">
        <v>0.28999999999999998</v>
      </c>
      <c r="L205" s="34">
        <v>205.11288099999999</v>
      </c>
      <c r="M205" s="43">
        <v>4.2999999999999997E-2</v>
      </c>
      <c r="N205" s="34">
        <v>205.11288099999999</v>
      </c>
      <c r="O205" s="43">
        <v>4.2999999999999997E-2</v>
      </c>
      <c r="P205" s="61"/>
      <c r="Q205" s="60">
        <v>360</v>
      </c>
      <c r="R205" s="62">
        <v>7.5470638043448862E-2</v>
      </c>
      <c r="S205" s="48">
        <v>0.26024357946016852</v>
      </c>
      <c r="T205" s="60">
        <v>4410.067</v>
      </c>
      <c r="U205" s="60">
        <v>360</v>
      </c>
      <c r="V205" s="62">
        <v>7.5470638043448862E-2</v>
      </c>
      <c r="W205" s="46">
        <v>1.7551311172895085</v>
      </c>
      <c r="X205" s="60">
        <v>360</v>
      </c>
      <c r="Y205" s="47">
        <v>7.5470638043448862E-2</v>
      </c>
      <c r="Z205" s="48">
        <v>1.7551311172895085</v>
      </c>
    </row>
    <row r="206" spans="3:26" s="12" customFormat="1" ht="20.25" customHeight="1" x14ac:dyDescent="0.25">
      <c r="C206" s="42" t="s">
        <v>194</v>
      </c>
      <c r="D206" s="60">
        <v>4794.1819999999998</v>
      </c>
      <c r="E206" s="60">
        <v>0</v>
      </c>
      <c r="F206" s="60">
        <v>0</v>
      </c>
      <c r="G206" s="60">
        <v>4794.1819999999998</v>
      </c>
      <c r="H206" s="60"/>
      <c r="I206" s="60"/>
      <c r="J206" s="98">
        <v>1390.3127799999997</v>
      </c>
      <c r="K206" s="43">
        <v>0.28999999999999998</v>
      </c>
      <c r="L206" s="34">
        <v>206.14982599999996</v>
      </c>
      <c r="M206" s="43">
        <v>4.2999999999999997E-2</v>
      </c>
      <c r="N206" s="34">
        <v>206.14982599999996</v>
      </c>
      <c r="O206" s="43">
        <v>4.2999999999999997E-2</v>
      </c>
      <c r="P206" s="61"/>
      <c r="Q206" s="60">
        <v>1000</v>
      </c>
      <c r="R206" s="62">
        <v>0.20858615713796433</v>
      </c>
      <c r="S206" s="48">
        <v>0.71926261082056675</v>
      </c>
      <c r="T206" s="60">
        <v>3794.1819999999998</v>
      </c>
      <c r="U206" s="60">
        <v>1000</v>
      </c>
      <c r="V206" s="62">
        <v>0.20858615713796433</v>
      </c>
      <c r="W206" s="46">
        <v>4.8508408636735894</v>
      </c>
      <c r="X206" s="60">
        <v>8.6223349999999996</v>
      </c>
      <c r="Y206" s="47">
        <v>1.7984997232061695E-3</v>
      </c>
      <c r="Z206" s="48">
        <v>4.1825574958283013E-2</v>
      </c>
    </row>
    <row r="207" spans="3:26" s="12" customFormat="1" ht="20.25" customHeight="1" x14ac:dyDescent="0.25">
      <c r="C207" s="42" t="s">
        <v>212</v>
      </c>
      <c r="D207" s="60">
        <v>2901.4052000000001</v>
      </c>
      <c r="E207" s="60">
        <v>0</v>
      </c>
      <c r="F207" s="60">
        <v>0</v>
      </c>
      <c r="G207" s="60">
        <v>2901.4052000000001</v>
      </c>
      <c r="H207" s="60"/>
      <c r="I207" s="60"/>
      <c r="J207" s="98">
        <v>841.40750800000001</v>
      </c>
      <c r="K207" s="43">
        <v>0.28999999999999998</v>
      </c>
      <c r="L207" s="34">
        <v>124.7604236</v>
      </c>
      <c r="M207" s="43">
        <v>4.2999999999999997E-2</v>
      </c>
      <c r="N207" s="34">
        <v>124.7604236</v>
      </c>
      <c r="O207" s="43">
        <v>4.2999999999999997E-2</v>
      </c>
      <c r="P207" s="61"/>
      <c r="Q207" s="60">
        <v>169.37951899999999</v>
      </c>
      <c r="R207" s="62">
        <v>5.8378443314294738E-2</v>
      </c>
      <c r="S207" s="48">
        <v>0.20130497694584393</v>
      </c>
      <c r="T207" s="60">
        <v>2732.0256810000001</v>
      </c>
      <c r="U207" s="60">
        <v>169.37951899999999</v>
      </c>
      <c r="V207" s="62">
        <v>5.8378443314294738E-2</v>
      </c>
      <c r="W207" s="46">
        <v>1.3576382166115057</v>
      </c>
      <c r="X207" s="60">
        <v>169.37951899999999</v>
      </c>
      <c r="Y207" s="47">
        <v>5.8378443314294738E-2</v>
      </c>
      <c r="Z207" s="48">
        <v>1.3576382166115057</v>
      </c>
    </row>
    <row r="208" spans="3:26" s="12" customFormat="1" ht="20.25" customHeight="1" x14ac:dyDescent="0.25">
      <c r="C208" s="42" t="s">
        <v>195</v>
      </c>
      <c r="D208" s="60">
        <v>4577.0929999999998</v>
      </c>
      <c r="E208" s="60">
        <v>0</v>
      </c>
      <c r="F208" s="60">
        <v>0</v>
      </c>
      <c r="G208" s="60">
        <v>4577.0929999999998</v>
      </c>
      <c r="H208" s="60"/>
      <c r="I208" s="60"/>
      <c r="J208" s="98">
        <v>1327.3569699999998</v>
      </c>
      <c r="K208" s="43">
        <v>0.28999999999999998</v>
      </c>
      <c r="L208" s="34">
        <v>196.81499899999997</v>
      </c>
      <c r="M208" s="43">
        <v>4.2999999999999997E-2</v>
      </c>
      <c r="N208" s="34">
        <v>196.81499899999997</v>
      </c>
      <c r="O208" s="43">
        <v>4.2999999999999997E-2</v>
      </c>
      <c r="P208" s="61"/>
      <c r="Q208" s="60">
        <v>0</v>
      </c>
      <c r="R208" s="62">
        <v>0</v>
      </c>
      <c r="S208" s="48">
        <v>0</v>
      </c>
      <c r="T208" s="60">
        <v>4577.0929999999998</v>
      </c>
      <c r="U208" s="60">
        <v>0</v>
      </c>
      <c r="V208" s="62">
        <v>0</v>
      </c>
      <c r="W208" s="46">
        <v>0</v>
      </c>
      <c r="X208" s="60">
        <v>0</v>
      </c>
      <c r="Y208" s="47">
        <v>0</v>
      </c>
      <c r="Z208" s="48">
        <v>0</v>
      </c>
    </row>
    <row r="209" spans="3:26" s="12" customFormat="1" ht="20.25" customHeight="1" x14ac:dyDescent="0.25">
      <c r="C209" s="42" t="s">
        <v>213</v>
      </c>
      <c r="D209" s="60">
        <v>947.21900000000005</v>
      </c>
      <c r="E209" s="60">
        <v>0</v>
      </c>
      <c r="F209" s="60">
        <v>0</v>
      </c>
      <c r="G209" s="60">
        <v>947.21900000000005</v>
      </c>
      <c r="H209" s="60"/>
      <c r="I209" s="60"/>
      <c r="J209" s="98">
        <v>274.69351</v>
      </c>
      <c r="K209" s="43">
        <v>0.28999999999999998</v>
      </c>
      <c r="L209" s="34">
        <v>40.730416999999996</v>
      </c>
      <c r="M209" s="43">
        <v>4.2999999999999997E-2</v>
      </c>
      <c r="N209" s="34">
        <v>40.730416999999996</v>
      </c>
      <c r="O209" s="43">
        <v>4.2999999999999997E-2</v>
      </c>
      <c r="P209" s="61"/>
      <c r="Q209" s="60">
        <v>0</v>
      </c>
      <c r="R209" s="62">
        <v>0</v>
      </c>
      <c r="S209" s="48">
        <v>0</v>
      </c>
      <c r="T209" s="60">
        <v>947.21900000000005</v>
      </c>
      <c r="U209" s="60">
        <v>0</v>
      </c>
      <c r="V209" s="62">
        <v>0</v>
      </c>
      <c r="W209" s="46">
        <v>0</v>
      </c>
      <c r="X209" s="60">
        <v>0</v>
      </c>
      <c r="Y209" s="47">
        <v>0</v>
      </c>
      <c r="Z209" s="48">
        <v>0</v>
      </c>
    </row>
    <row r="210" spans="3:26" s="12" customFormat="1" ht="20.25" customHeight="1" x14ac:dyDescent="0.25">
      <c r="C210" s="42" t="s">
        <v>204</v>
      </c>
      <c r="D210" s="60">
        <v>2820.8110000000001</v>
      </c>
      <c r="E210" s="60">
        <v>0</v>
      </c>
      <c r="F210" s="60">
        <v>0</v>
      </c>
      <c r="G210" s="60">
        <v>2820.8110000000001</v>
      </c>
      <c r="H210" s="60"/>
      <c r="I210" s="60"/>
      <c r="J210" s="98">
        <v>818.03518999999994</v>
      </c>
      <c r="K210" s="43">
        <v>0.28999999999999998</v>
      </c>
      <c r="L210" s="34">
        <v>121.294873</v>
      </c>
      <c r="M210" s="43">
        <v>4.2999999999999997E-2</v>
      </c>
      <c r="N210" s="34">
        <v>121.294873</v>
      </c>
      <c r="O210" s="43">
        <v>4.2999999999999997E-2</v>
      </c>
      <c r="P210" s="61"/>
      <c r="Q210" s="60">
        <v>321.23106200000001</v>
      </c>
      <c r="R210" s="62">
        <v>0.11387897381285027</v>
      </c>
      <c r="S210" s="48">
        <v>0.39268611659603542</v>
      </c>
      <c r="T210" s="60">
        <v>2499.5799380000003</v>
      </c>
      <c r="U210" s="60">
        <v>269.24108899999999</v>
      </c>
      <c r="V210" s="62">
        <v>9.5448113680781863E-2</v>
      </c>
      <c r="W210" s="46">
        <v>2.2197235739716712</v>
      </c>
      <c r="X210" s="60">
        <v>267.58948600000002</v>
      </c>
      <c r="Y210" s="47">
        <v>9.4862607243094282E-2</v>
      </c>
      <c r="Z210" s="48">
        <v>2.2061071451882395</v>
      </c>
    </row>
    <row r="211" spans="3:26" s="12" customFormat="1" ht="20.25" customHeight="1" x14ac:dyDescent="0.25">
      <c r="C211" s="42" t="s">
        <v>205</v>
      </c>
      <c r="D211" s="60">
        <v>2666.473</v>
      </c>
      <c r="E211" s="60">
        <v>0</v>
      </c>
      <c r="F211" s="60">
        <v>0</v>
      </c>
      <c r="G211" s="60">
        <v>2666.473</v>
      </c>
      <c r="H211" s="60"/>
      <c r="I211" s="60"/>
      <c r="J211" s="98">
        <v>773.27716999999996</v>
      </c>
      <c r="K211" s="43">
        <v>0.28999999999999998</v>
      </c>
      <c r="L211" s="34">
        <v>114.65833899999998</v>
      </c>
      <c r="M211" s="43">
        <v>4.2999999999999997E-2</v>
      </c>
      <c r="N211" s="34">
        <v>114.65833899999998</v>
      </c>
      <c r="O211" s="43">
        <v>4.2999999999999997E-2</v>
      </c>
      <c r="P211" s="61"/>
      <c r="Q211" s="60">
        <v>254.1</v>
      </c>
      <c r="R211" s="62">
        <v>9.5294420757307499E-2</v>
      </c>
      <c r="S211" s="48">
        <v>0.32860145088726728</v>
      </c>
      <c r="T211" s="60">
        <v>2412.373</v>
      </c>
      <c r="U211" s="60">
        <v>254.1</v>
      </c>
      <c r="V211" s="62">
        <v>9.5294420757307499E-2</v>
      </c>
      <c r="W211" s="46">
        <v>2.2161493199373838</v>
      </c>
      <c r="X211" s="60">
        <v>254.1</v>
      </c>
      <c r="Y211" s="47">
        <v>9.5294420757307499E-2</v>
      </c>
      <c r="Z211" s="48">
        <v>2.2161493199373838</v>
      </c>
    </row>
    <row r="212" spans="3:26" s="12" customFormat="1" ht="20.25" customHeight="1" x14ac:dyDescent="0.25">
      <c r="C212" s="42" t="s">
        <v>187</v>
      </c>
      <c r="D212" s="60">
        <v>4562.8010000000004</v>
      </c>
      <c r="E212" s="60">
        <v>0</v>
      </c>
      <c r="F212" s="60">
        <v>0</v>
      </c>
      <c r="G212" s="60">
        <v>4562.8010000000004</v>
      </c>
      <c r="H212" s="60"/>
      <c r="I212" s="60"/>
      <c r="J212" s="98">
        <v>1323.2122899999999</v>
      </c>
      <c r="K212" s="43">
        <v>0.28999999999999998</v>
      </c>
      <c r="L212" s="34">
        <v>196.20044300000001</v>
      </c>
      <c r="M212" s="43">
        <v>4.2999999999999997E-2</v>
      </c>
      <c r="N212" s="34">
        <v>196.20044300000001</v>
      </c>
      <c r="O212" s="43">
        <v>4.2999999999999997E-2</v>
      </c>
      <c r="P212" s="61"/>
      <c r="Q212" s="60">
        <v>430.19274200000001</v>
      </c>
      <c r="R212" s="62">
        <v>9.428260009586216E-2</v>
      </c>
      <c r="S212" s="48">
        <v>0.32511241412366265</v>
      </c>
      <c r="T212" s="60">
        <v>4132.6082580000002</v>
      </c>
      <c r="U212" s="60">
        <v>430.19274200000001</v>
      </c>
      <c r="V212" s="62">
        <v>9.428260009586216E-2</v>
      </c>
      <c r="W212" s="46">
        <v>2.1926186068805156</v>
      </c>
      <c r="X212" s="60">
        <v>430.07795900000002</v>
      </c>
      <c r="Y212" s="47">
        <v>9.4257443837677771E-2</v>
      </c>
      <c r="Z212" s="48">
        <v>2.1920335776204136</v>
      </c>
    </row>
    <row r="213" spans="3:26" s="12" customFormat="1" ht="20.25" customHeight="1" x14ac:dyDescent="0.25">
      <c r="C213" s="42" t="s">
        <v>209</v>
      </c>
      <c r="D213" s="60">
        <v>2533.1750000000002</v>
      </c>
      <c r="E213" s="60">
        <v>0</v>
      </c>
      <c r="F213" s="60">
        <v>0</v>
      </c>
      <c r="G213" s="60">
        <v>2533.1750000000002</v>
      </c>
      <c r="H213" s="60"/>
      <c r="I213" s="60"/>
      <c r="J213" s="98">
        <v>734.62075000000004</v>
      </c>
      <c r="K213" s="43">
        <v>0.28999999999999998</v>
      </c>
      <c r="L213" s="34">
        <v>108.926525</v>
      </c>
      <c r="M213" s="43">
        <v>4.2999999999999997E-2</v>
      </c>
      <c r="N213" s="34">
        <v>108.926525</v>
      </c>
      <c r="O213" s="43">
        <v>4.2999999999999997E-2</v>
      </c>
      <c r="P213" s="61"/>
      <c r="Q213" s="60">
        <v>285</v>
      </c>
      <c r="R213" s="62">
        <v>0.11250703168948059</v>
      </c>
      <c r="S213" s="48">
        <v>0.38795528168786414</v>
      </c>
      <c r="T213" s="60">
        <v>2248.1750000000002</v>
      </c>
      <c r="U213" s="60">
        <v>285</v>
      </c>
      <c r="V213" s="62">
        <v>0.11250703168948059</v>
      </c>
      <c r="W213" s="46">
        <v>2.6164425974297814</v>
      </c>
      <c r="X213" s="60">
        <v>285</v>
      </c>
      <c r="Y213" s="47">
        <v>0.11250703168948059</v>
      </c>
      <c r="Z213" s="48">
        <v>2.6164425974297814</v>
      </c>
    </row>
    <row r="214" spans="3:26" s="12" customFormat="1" ht="20.25" customHeight="1" x14ac:dyDescent="0.25">
      <c r="C214" s="42" t="s">
        <v>191</v>
      </c>
      <c r="D214" s="60">
        <v>2651.4409999999998</v>
      </c>
      <c r="E214" s="60">
        <v>0</v>
      </c>
      <c r="F214" s="60">
        <v>0</v>
      </c>
      <c r="G214" s="60">
        <v>2651.4409999999998</v>
      </c>
      <c r="H214" s="60"/>
      <c r="I214" s="60"/>
      <c r="J214" s="98">
        <v>768.91788999999994</v>
      </c>
      <c r="K214" s="43">
        <v>0.28999999999999998</v>
      </c>
      <c r="L214" s="34">
        <v>114.01196299999998</v>
      </c>
      <c r="M214" s="43">
        <v>4.2999999999999997E-2</v>
      </c>
      <c r="N214" s="34">
        <v>114.01196299999998</v>
      </c>
      <c r="O214" s="43">
        <v>4.2999999999999997E-2</v>
      </c>
      <c r="P214" s="61"/>
      <c r="Q214" s="60">
        <v>181.94841700000001</v>
      </c>
      <c r="R214" s="62">
        <v>6.8622464916247433E-2</v>
      </c>
      <c r="S214" s="48">
        <v>0.23662918936637048</v>
      </c>
      <c r="T214" s="60">
        <v>2469.4925829999997</v>
      </c>
      <c r="U214" s="60">
        <v>181.94841700000001</v>
      </c>
      <c r="V214" s="62">
        <v>6.8622464916247433E-2</v>
      </c>
      <c r="W214" s="46">
        <v>1.5958712771220334</v>
      </c>
      <c r="X214" s="60">
        <v>181.94841700000001</v>
      </c>
      <c r="Y214" s="47">
        <v>6.8622464916247433E-2</v>
      </c>
      <c r="Z214" s="48">
        <v>1.5958712771220334</v>
      </c>
    </row>
    <row r="215" spans="3:26" s="12" customFormat="1" ht="20.25" customHeight="1" x14ac:dyDescent="0.25">
      <c r="C215" s="42" t="s">
        <v>198</v>
      </c>
      <c r="D215" s="60">
        <v>7207.7470000000003</v>
      </c>
      <c r="E215" s="60">
        <v>0</v>
      </c>
      <c r="F215" s="60">
        <v>0</v>
      </c>
      <c r="G215" s="60">
        <v>7207.7470000000003</v>
      </c>
      <c r="H215" s="60"/>
      <c r="I215" s="60"/>
      <c r="J215" s="98">
        <v>2090.2466300000001</v>
      </c>
      <c r="K215" s="43">
        <v>0.28999999999999998</v>
      </c>
      <c r="L215" s="34">
        <v>309.93312099999997</v>
      </c>
      <c r="M215" s="43">
        <v>4.2999999999999997E-2</v>
      </c>
      <c r="N215" s="34">
        <v>309.93312099999997</v>
      </c>
      <c r="O215" s="43">
        <v>4.2999999999999997E-2</v>
      </c>
      <c r="P215" s="61"/>
      <c r="Q215" s="60">
        <v>559.74124900000004</v>
      </c>
      <c r="R215" s="62">
        <v>7.7658281984647914E-2</v>
      </c>
      <c r="S215" s="48">
        <v>0.26778717925740664</v>
      </c>
      <c r="T215" s="60">
        <v>6648.0057510000006</v>
      </c>
      <c r="U215" s="60">
        <v>559.74124900000004</v>
      </c>
      <c r="V215" s="62">
        <v>7.7658281984647914E-2</v>
      </c>
      <c r="W215" s="46">
        <v>1.8060065577825097</v>
      </c>
      <c r="X215" s="60">
        <v>559.74124900000004</v>
      </c>
      <c r="Y215" s="47">
        <v>7.7658281984647914E-2</v>
      </c>
      <c r="Z215" s="48">
        <v>1.8060065577825097</v>
      </c>
    </row>
    <row r="216" spans="3:26" s="12" customFormat="1" ht="20.25" customHeight="1" x14ac:dyDescent="0.25">
      <c r="C216" s="42" t="s">
        <v>186</v>
      </c>
      <c r="D216" s="60">
        <v>6312.3987999999999</v>
      </c>
      <c r="E216" s="60">
        <v>0</v>
      </c>
      <c r="F216" s="60">
        <v>0</v>
      </c>
      <c r="G216" s="60">
        <v>6312.3987999999999</v>
      </c>
      <c r="H216" s="60"/>
      <c r="I216" s="60"/>
      <c r="J216" s="98">
        <v>1830.5956519999997</v>
      </c>
      <c r="K216" s="43">
        <v>0.28999999999999998</v>
      </c>
      <c r="L216" s="34">
        <v>271.43314839999999</v>
      </c>
      <c r="M216" s="43">
        <v>4.2999999999999997E-2</v>
      </c>
      <c r="N216" s="34">
        <v>271.43314839999999</v>
      </c>
      <c r="O216" s="43">
        <v>4.2999999999999997E-2</v>
      </c>
      <c r="P216" s="61"/>
      <c r="Q216" s="60">
        <v>278.133805</v>
      </c>
      <c r="R216" s="62">
        <v>4.4061507172202113E-2</v>
      </c>
      <c r="S216" s="48">
        <v>0.15193623162828315</v>
      </c>
      <c r="T216" s="60">
        <v>6034.2649949999995</v>
      </c>
      <c r="U216" s="60">
        <v>278.133805</v>
      </c>
      <c r="V216" s="62">
        <v>4.4061507172202113E-2</v>
      </c>
      <c r="W216" s="46">
        <v>1.024686213307026</v>
      </c>
      <c r="X216" s="60">
        <v>278.133805</v>
      </c>
      <c r="Y216" s="47">
        <v>4.4061507172202113E-2</v>
      </c>
      <c r="Z216" s="48">
        <v>1.024686213307026</v>
      </c>
    </row>
    <row r="217" spans="3:26" s="12" customFormat="1" ht="20.25" customHeight="1" x14ac:dyDescent="0.25">
      <c r="C217" s="42" t="s">
        <v>215</v>
      </c>
      <c r="D217" s="60">
        <v>3344.4866000000002</v>
      </c>
      <c r="E217" s="60">
        <v>0</v>
      </c>
      <c r="F217" s="60">
        <v>0</v>
      </c>
      <c r="G217" s="60">
        <v>3344.4866000000002</v>
      </c>
      <c r="H217" s="60"/>
      <c r="I217" s="60"/>
      <c r="J217" s="98">
        <v>969.90111400000001</v>
      </c>
      <c r="K217" s="43">
        <v>0.28999999999999998</v>
      </c>
      <c r="L217" s="34">
        <v>143.81292379999999</v>
      </c>
      <c r="M217" s="43">
        <v>4.2999999999999997E-2</v>
      </c>
      <c r="N217" s="34">
        <v>143.81292379999999</v>
      </c>
      <c r="O217" s="43">
        <v>4.2999999999999997E-2</v>
      </c>
      <c r="P217" s="61"/>
      <c r="Q217" s="60">
        <v>217.17576399999999</v>
      </c>
      <c r="R217" s="62">
        <v>6.4935456461389318E-2</v>
      </c>
      <c r="S217" s="48">
        <v>0.22391536710823903</v>
      </c>
      <c r="T217" s="60">
        <v>3127.3108360000001</v>
      </c>
      <c r="U217" s="60">
        <v>217.17576399999999</v>
      </c>
      <c r="V217" s="62">
        <v>6.4935456461389318E-2</v>
      </c>
      <c r="W217" s="46">
        <v>1.5101268944509145</v>
      </c>
      <c r="X217" s="60">
        <v>217.17576399999999</v>
      </c>
      <c r="Y217" s="47">
        <v>6.4935456461389318E-2</v>
      </c>
      <c r="Z217" s="48">
        <v>1.5101268944509145</v>
      </c>
    </row>
    <row r="218" spans="3:26" s="12" customFormat="1" ht="20.25" customHeight="1" x14ac:dyDescent="0.25">
      <c r="C218" s="42" t="s">
        <v>182</v>
      </c>
      <c r="D218" s="60">
        <v>7278.1705540000003</v>
      </c>
      <c r="E218" s="60">
        <v>0</v>
      </c>
      <c r="F218" s="60">
        <v>0</v>
      </c>
      <c r="G218" s="60">
        <v>7278.1705540000003</v>
      </c>
      <c r="H218" s="60"/>
      <c r="I218" s="60"/>
      <c r="J218" s="98">
        <v>2110.6694606599999</v>
      </c>
      <c r="K218" s="43">
        <v>0.28999999999999998</v>
      </c>
      <c r="L218" s="34">
        <v>312.96133382199997</v>
      </c>
      <c r="M218" s="43">
        <v>4.2999999999999997E-2</v>
      </c>
      <c r="N218" s="34">
        <v>312.96133382199997</v>
      </c>
      <c r="O218" s="43">
        <v>4.2999999999999997E-2</v>
      </c>
      <c r="P218" s="61"/>
      <c r="Q218" s="60">
        <v>394.06789600000002</v>
      </c>
      <c r="R218" s="62">
        <v>5.4143811700513772E-2</v>
      </c>
      <c r="S218" s="48">
        <v>0.18670279896728889</v>
      </c>
      <c r="T218" s="60">
        <v>6884.1026579999998</v>
      </c>
      <c r="U218" s="60">
        <v>257.63949700000001</v>
      </c>
      <c r="V218" s="62">
        <v>3.5398936461911334E-2</v>
      </c>
      <c r="W218" s="46">
        <v>0.82323108050956595</v>
      </c>
      <c r="X218" s="60">
        <v>257.63949700000001</v>
      </c>
      <c r="Y218" s="47">
        <v>3.5398936461911334E-2</v>
      </c>
      <c r="Z218" s="48">
        <v>0.82323108050956595</v>
      </c>
    </row>
    <row r="219" spans="3:26" s="12" customFormat="1" ht="20.25" customHeight="1" x14ac:dyDescent="0.25">
      <c r="C219" s="42" t="s">
        <v>192</v>
      </c>
      <c r="D219" s="60">
        <v>3183.319</v>
      </c>
      <c r="E219" s="60">
        <v>0</v>
      </c>
      <c r="F219" s="60">
        <v>0</v>
      </c>
      <c r="G219" s="60">
        <v>3183.319</v>
      </c>
      <c r="H219" s="60"/>
      <c r="I219" s="60"/>
      <c r="J219" s="98">
        <v>923.16250999999988</v>
      </c>
      <c r="K219" s="43">
        <v>0.28999999999999998</v>
      </c>
      <c r="L219" s="34">
        <v>136.88271699999999</v>
      </c>
      <c r="M219" s="43">
        <v>4.2999999999999997E-2</v>
      </c>
      <c r="N219" s="34">
        <v>136.88271699999999</v>
      </c>
      <c r="O219" s="43">
        <v>4.2999999999999997E-2</v>
      </c>
      <c r="P219" s="61"/>
      <c r="Q219" s="60">
        <v>237.16422700000001</v>
      </c>
      <c r="R219" s="62">
        <v>7.4502186868485379E-2</v>
      </c>
      <c r="S219" s="48">
        <v>0.25690409264994962</v>
      </c>
      <c r="T219" s="60">
        <v>2946.1547729999998</v>
      </c>
      <c r="U219" s="60">
        <v>237.16422700000001</v>
      </c>
      <c r="V219" s="62">
        <v>7.4502186868485379E-2</v>
      </c>
      <c r="W219" s="46">
        <v>1.7326089969415206</v>
      </c>
      <c r="X219" s="60">
        <v>237.16422700000001</v>
      </c>
      <c r="Y219" s="47">
        <v>7.4502186868485379E-2</v>
      </c>
      <c r="Z219" s="48">
        <v>1.7326089969415206</v>
      </c>
    </row>
    <row r="220" spans="3:26" s="12" customFormat="1" ht="20.25" customHeight="1" x14ac:dyDescent="0.25">
      <c r="C220" s="42" t="s">
        <v>214</v>
      </c>
      <c r="D220" s="60">
        <v>3072.7220000000002</v>
      </c>
      <c r="E220" s="60">
        <v>0</v>
      </c>
      <c r="F220" s="60">
        <v>0</v>
      </c>
      <c r="G220" s="60">
        <v>3072.7220000000002</v>
      </c>
      <c r="H220" s="60"/>
      <c r="I220" s="60"/>
      <c r="J220" s="98">
        <v>891.08938000000001</v>
      </c>
      <c r="K220" s="43">
        <v>0.28999999999999998</v>
      </c>
      <c r="L220" s="34">
        <v>132.12704600000001</v>
      </c>
      <c r="M220" s="43">
        <v>4.2999999999999997E-2</v>
      </c>
      <c r="N220" s="34">
        <v>132.12704600000001</v>
      </c>
      <c r="O220" s="43">
        <v>4.2999999999999997E-2</v>
      </c>
      <c r="P220" s="61"/>
      <c r="Q220" s="60">
        <v>0</v>
      </c>
      <c r="R220" s="62">
        <v>0</v>
      </c>
      <c r="S220" s="48">
        <v>0</v>
      </c>
      <c r="T220" s="60">
        <v>3072.7220000000002</v>
      </c>
      <c r="U220" s="60">
        <v>0</v>
      </c>
      <c r="V220" s="62">
        <v>0</v>
      </c>
      <c r="W220" s="46">
        <v>0</v>
      </c>
      <c r="X220" s="60">
        <v>0</v>
      </c>
      <c r="Y220" s="47">
        <v>0</v>
      </c>
      <c r="Z220" s="48">
        <v>0</v>
      </c>
    </row>
    <row r="221" spans="3:26" s="12" customFormat="1" ht="20.25" customHeight="1" x14ac:dyDescent="0.25">
      <c r="C221" s="42" t="s">
        <v>252</v>
      </c>
      <c r="D221" s="60">
        <v>1535.066</v>
      </c>
      <c r="E221" s="60">
        <v>0</v>
      </c>
      <c r="F221" s="60">
        <v>0</v>
      </c>
      <c r="G221" s="60">
        <v>1535.066</v>
      </c>
      <c r="H221" s="60"/>
      <c r="I221" s="60"/>
      <c r="J221" s="98">
        <v>445.16913999999997</v>
      </c>
      <c r="K221" s="43">
        <v>0.28999999999999998</v>
      </c>
      <c r="L221" s="34">
        <v>66.007837999999992</v>
      </c>
      <c r="M221" s="43">
        <v>4.2999999999999997E-2</v>
      </c>
      <c r="N221" s="34">
        <v>66.007837999999992</v>
      </c>
      <c r="O221" s="43">
        <v>4.2999999999999997E-2</v>
      </c>
      <c r="P221" s="61"/>
      <c r="Q221" s="60">
        <v>1535.066</v>
      </c>
      <c r="R221" s="62">
        <v>1</v>
      </c>
      <c r="S221" s="48">
        <v>3.4482758620689657</v>
      </c>
      <c r="T221" s="60">
        <v>0</v>
      </c>
      <c r="U221" s="60">
        <v>255.844334</v>
      </c>
      <c r="V221" s="62">
        <v>0.16666666710095854</v>
      </c>
      <c r="W221" s="46">
        <v>3.8759690023478734</v>
      </c>
      <c r="X221" s="60">
        <v>0</v>
      </c>
      <c r="Y221" s="47">
        <v>0</v>
      </c>
      <c r="Z221" s="48">
        <v>0</v>
      </c>
    </row>
    <row r="222" spans="3:26" s="12" customFormat="1" ht="20.25" customHeight="1" x14ac:dyDescent="0.25">
      <c r="C222" s="42" t="s">
        <v>193</v>
      </c>
      <c r="D222" s="60">
        <v>3178.4160000000002</v>
      </c>
      <c r="E222" s="60">
        <v>0</v>
      </c>
      <c r="F222" s="60">
        <v>0</v>
      </c>
      <c r="G222" s="60">
        <v>3178.4160000000002</v>
      </c>
      <c r="H222" s="60"/>
      <c r="I222" s="60"/>
      <c r="J222" s="98">
        <v>921.74063999999998</v>
      </c>
      <c r="K222" s="43">
        <v>0.28999999999999998</v>
      </c>
      <c r="L222" s="34">
        <v>136.671888</v>
      </c>
      <c r="M222" s="43">
        <v>4.2999999999999997E-2</v>
      </c>
      <c r="N222" s="34">
        <v>136.671888</v>
      </c>
      <c r="O222" s="43">
        <v>4.2999999999999997E-2</v>
      </c>
      <c r="P222" s="61"/>
      <c r="Q222" s="60">
        <v>344.354197</v>
      </c>
      <c r="R222" s="62">
        <v>0.10834144964032398</v>
      </c>
      <c r="S222" s="48">
        <v>0.37359120565628962</v>
      </c>
      <c r="T222" s="60">
        <v>2834.0618030000001</v>
      </c>
      <c r="U222" s="60">
        <v>344.354197</v>
      </c>
      <c r="V222" s="62">
        <v>0.10834144964032398</v>
      </c>
      <c r="W222" s="46">
        <v>2.5195685962866046</v>
      </c>
      <c r="X222" s="60">
        <v>344.354197</v>
      </c>
      <c r="Y222" s="47">
        <v>0.10834144964032398</v>
      </c>
      <c r="Z222" s="48">
        <v>2.5195685962866046</v>
      </c>
    </row>
    <row r="223" spans="3:26" s="12" customFormat="1" ht="20.25" customHeight="1" x14ac:dyDescent="0.25">
      <c r="C223" s="42" t="s">
        <v>208</v>
      </c>
      <c r="D223" s="60">
        <v>3233.5504000000001</v>
      </c>
      <c r="E223" s="60">
        <v>0</v>
      </c>
      <c r="F223" s="60">
        <v>0</v>
      </c>
      <c r="G223" s="60">
        <v>3233.5504000000001</v>
      </c>
      <c r="H223" s="60"/>
      <c r="I223" s="60"/>
      <c r="J223" s="98">
        <v>937.72961599999996</v>
      </c>
      <c r="K223" s="43">
        <v>0.28999999999999998</v>
      </c>
      <c r="L223" s="34">
        <v>139.04266719999998</v>
      </c>
      <c r="M223" s="43">
        <v>4.2999999999999997E-2</v>
      </c>
      <c r="N223" s="34">
        <v>139.04266719999998</v>
      </c>
      <c r="O223" s="43">
        <v>4.2999999999999997E-2</v>
      </c>
      <c r="P223" s="61"/>
      <c r="Q223" s="60">
        <v>253.851868</v>
      </c>
      <c r="R223" s="62">
        <v>7.8505616612624937E-2</v>
      </c>
      <c r="S223" s="48">
        <v>0.27070902280215497</v>
      </c>
      <c r="T223" s="60">
        <v>2979.6985319999999</v>
      </c>
      <c r="U223" s="60">
        <v>253.851868</v>
      </c>
      <c r="V223" s="62">
        <v>7.8505616612624937E-2</v>
      </c>
      <c r="W223" s="46">
        <v>1.8257120142470917</v>
      </c>
      <c r="X223" s="60">
        <v>253.851868</v>
      </c>
      <c r="Y223" s="47">
        <v>7.8505616612624937E-2</v>
      </c>
      <c r="Z223" s="48">
        <v>1.8257120142470917</v>
      </c>
    </row>
    <row r="224" spans="3:26" x14ac:dyDescent="0.45">
      <c r="C224" s="49" t="s">
        <v>234</v>
      </c>
      <c r="D224" s="50">
        <v>109115.43132200002</v>
      </c>
      <c r="E224" s="50">
        <v>0</v>
      </c>
      <c r="F224" s="50">
        <v>0</v>
      </c>
      <c r="G224" s="50">
        <v>109115.43132200002</v>
      </c>
      <c r="H224" s="50">
        <v>0</v>
      </c>
      <c r="I224" s="50">
        <v>0</v>
      </c>
      <c r="J224" s="50">
        <v>31643.475083379999</v>
      </c>
      <c r="K224" s="51">
        <v>0.28999999999999998</v>
      </c>
      <c r="L224" s="50">
        <v>0</v>
      </c>
      <c r="M224" s="51">
        <v>4.2999999999999997E-2</v>
      </c>
      <c r="N224" s="50">
        <v>0</v>
      </c>
      <c r="O224" s="51">
        <v>4.2999999999999997E-2</v>
      </c>
      <c r="Q224" s="50">
        <v>9883.3873640000002</v>
      </c>
      <c r="R224" s="52">
        <v>9.0577356880293947E-2</v>
      </c>
      <c r="S224" s="53">
        <v>0.31233571338032395</v>
      </c>
      <c r="T224" s="50">
        <v>99232.043958000009</v>
      </c>
      <c r="U224" s="50">
        <v>8310.223414</v>
      </c>
      <c r="V224" s="52">
        <v>7.615992819087615E-2</v>
      </c>
      <c r="W224" s="54">
        <v>1.7711611207180502</v>
      </c>
      <c r="X224" s="50">
        <v>6824.0718379999989</v>
      </c>
      <c r="Y224" s="52">
        <v>6.2539933676861337E-2</v>
      </c>
      <c r="Z224" s="54">
        <v>1.4544170622525894</v>
      </c>
    </row>
    <row r="225" spans="3:26" x14ac:dyDescent="0.45">
      <c r="C225" s="100"/>
      <c r="F225" s="60"/>
      <c r="G225" s="94"/>
      <c r="H225" s="94"/>
      <c r="I225" s="94"/>
      <c r="W225" s="96"/>
      <c r="Z225" s="101"/>
    </row>
    <row r="226" spans="3:26" ht="26.25" customHeight="1" x14ac:dyDescent="0.45">
      <c r="C226" s="133" t="s">
        <v>140</v>
      </c>
      <c r="D226" s="134"/>
      <c r="E226" s="134"/>
      <c r="F226" s="134"/>
      <c r="G226" s="134"/>
      <c r="H226" s="134"/>
      <c r="I226" s="134"/>
      <c r="J226" s="135" t="s">
        <v>220</v>
      </c>
      <c r="K226" s="136"/>
      <c r="L226" s="137" t="s">
        <v>221</v>
      </c>
      <c r="M226" s="129"/>
      <c r="N226" s="137" t="s">
        <v>222</v>
      </c>
      <c r="O226" s="129"/>
      <c r="Q226" s="129" t="s">
        <v>223</v>
      </c>
      <c r="R226" s="129"/>
      <c r="S226" s="138"/>
      <c r="T226" s="127" t="s">
        <v>224</v>
      </c>
      <c r="U226" s="129" t="s">
        <v>225</v>
      </c>
      <c r="V226" s="129"/>
      <c r="W226" s="130"/>
      <c r="X226" s="129" t="s">
        <v>2</v>
      </c>
      <c r="Y226" s="129"/>
      <c r="Z226" s="130"/>
    </row>
    <row r="227" spans="3:26" ht="65.25" customHeight="1" x14ac:dyDescent="0.45">
      <c r="C227" s="38" t="s">
        <v>226</v>
      </c>
      <c r="D227" s="39" t="s">
        <v>227</v>
      </c>
      <c r="E227" s="40" t="s">
        <v>128</v>
      </c>
      <c r="F227" s="40" t="s">
        <v>129</v>
      </c>
      <c r="G227" s="39" t="s">
        <v>228</v>
      </c>
      <c r="H227" s="39" t="s">
        <v>229</v>
      </c>
      <c r="I227" s="39" t="s">
        <v>230</v>
      </c>
      <c r="J227" s="39" t="s">
        <v>231</v>
      </c>
      <c r="K227" s="41" t="s">
        <v>232</v>
      </c>
      <c r="L227" s="39" t="s">
        <v>231</v>
      </c>
      <c r="M227" s="41" t="s">
        <v>232</v>
      </c>
      <c r="N227" s="39" t="s">
        <v>231</v>
      </c>
      <c r="O227" s="41" t="s">
        <v>232</v>
      </c>
      <c r="Q227" s="39" t="s">
        <v>233</v>
      </c>
      <c r="R227" s="119" t="s">
        <v>232</v>
      </c>
      <c r="S227" s="131"/>
      <c r="T227" s="128"/>
      <c r="U227" s="39" t="s">
        <v>233</v>
      </c>
      <c r="V227" s="119" t="s">
        <v>232</v>
      </c>
      <c r="W227" s="132"/>
      <c r="X227" s="39" t="s">
        <v>233</v>
      </c>
      <c r="Y227" s="119" t="s">
        <v>232</v>
      </c>
      <c r="Z227" s="120"/>
    </row>
    <row r="228" spans="3:26" s="12" customFormat="1" ht="21.75" customHeight="1" x14ac:dyDescent="0.25">
      <c r="C228" s="42" t="s">
        <v>207</v>
      </c>
      <c r="D228" s="60">
        <v>2957.4850000000001</v>
      </c>
      <c r="E228" s="60">
        <v>0</v>
      </c>
      <c r="F228" s="60">
        <v>0</v>
      </c>
      <c r="G228" s="60">
        <v>2957.4850000000001</v>
      </c>
      <c r="H228" s="60"/>
      <c r="I228" s="60"/>
      <c r="J228" s="98">
        <v>857.67065000000002</v>
      </c>
      <c r="K228" s="43">
        <v>0.28999999999999998</v>
      </c>
      <c r="L228" s="34">
        <v>127.17185499999999</v>
      </c>
      <c r="M228" s="43">
        <v>4.2999999999999997E-2</v>
      </c>
      <c r="N228" s="34">
        <v>127.17185499999999</v>
      </c>
      <c r="O228" s="43">
        <v>4.2999999999999997E-2</v>
      </c>
      <c r="P228" s="60">
        <v>0</v>
      </c>
      <c r="Q228" s="60">
        <v>312.12209899999999</v>
      </c>
      <c r="R228" s="62">
        <v>0.10553632528990002</v>
      </c>
      <c r="S228" s="48">
        <v>0.3639183630686208</v>
      </c>
      <c r="T228" s="60">
        <v>2645.362901</v>
      </c>
      <c r="U228" s="60">
        <v>312.12209899999999</v>
      </c>
      <c r="V228" s="62">
        <v>0.10553632528990002</v>
      </c>
      <c r="W228" s="46">
        <v>2.454333146276745</v>
      </c>
      <c r="X228" s="60">
        <v>312.12209899999999</v>
      </c>
      <c r="Y228" s="47">
        <v>0.10553632528990002</v>
      </c>
      <c r="Z228" s="48">
        <v>2.454333146276745</v>
      </c>
    </row>
    <row r="229" spans="3:26" s="12" customFormat="1" ht="21.75" customHeight="1" x14ac:dyDescent="0.25">
      <c r="C229" s="42" t="s">
        <v>251</v>
      </c>
      <c r="D229" s="60">
        <v>0</v>
      </c>
      <c r="E229" s="60">
        <v>0</v>
      </c>
      <c r="F229" s="60">
        <v>0</v>
      </c>
      <c r="G229" s="60">
        <v>0</v>
      </c>
      <c r="H229" s="60"/>
      <c r="I229" s="60"/>
      <c r="J229" s="98">
        <v>0</v>
      </c>
      <c r="K229" s="43">
        <v>0.28999999999999998</v>
      </c>
      <c r="L229" s="34">
        <v>0</v>
      </c>
      <c r="M229" s="43">
        <v>4.2999999999999997E-2</v>
      </c>
      <c r="N229" s="34">
        <v>0</v>
      </c>
      <c r="O229" s="43">
        <v>4.2999999999999997E-2</v>
      </c>
      <c r="P229" s="60">
        <v>0</v>
      </c>
      <c r="Q229" s="60">
        <v>0</v>
      </c>
      <c r="R229" s="62" t="s">
        <v>0</v>
      </c>
      <c r="S229" s="48" t="e">
        <v>#VALUE!</v>
      </c>
      <c r="T229" s="60">
        <v>0</v>
      </c>
      <c r="U229" s="60">
        <v>0</v>
      </c>
      <c r="V229" s="62" t="s">
        <v>0</v>
      </c>
      <c r="W229" s="46" t="e">
        <v>#VALUE!</v>
      </c>
      <c r="X229" s="60">
        <v>0</v>
      </c>
      <c r="Y229" s="47" t="s">
        <v>0</v>
      </c>
      <c r="Z229" s="48" t="e">
        <v>#VALUE!</v>
      </c>
    </row>
    <row r="230" spans="3:26" s="12" customFormat="1" ht="21.75" customHeight="1" x14ac:dyDescent="0.25">
      <c r="C230" s="42" t="s">
        <v>210</v>
      </c>
      <c r="D230" s="60">
        <v>2862.7359999999999</v>
      </c>
      <c r="E230" s="60">
        <v>0</v>
      </c>
      <c r="F230" s="60">
        <v>0</v>
      </c>
      <c r="G230" s="60">
        <v>2862.7359999999999</v>
      </c>
      <c r="H230" s="60"/>
      <c r="I230" s="60"/>
      <c r="J230" s="98">
        <v>830.1934399999999</v>
      </c>
      <c r="K230" s="43">
        <v>0.28999999999999998</v>
      </c>
      <c r="L230" s="34">
        <v>123.09764799999998</v>
      </c>
      <c r="M230" s="43">
        <v>4.2999999999999997E-2</v>
      </c>
      <c r="N230" s="34">
        <v>123.09764799999998</v>
      </c>
      <c r="O230" s="43">
        <v>4.2999999999999997E-2</v>
      </c>
      <c r="P230" s="60">
        <v>0</v>
      </c>
      <c r="Q230" s="60">
        <v>177</v>
      </c>
      <c r="R230" s="62">
        <v>6.1828963620815892E-2</v>
      </c>
      <c r="S230" s="48">
        <v>0.21320332283039964</v>
      </c>
      <c r="T230" s="60">
        <v>2685.7359999999999</v>
      </c>
      <c r="U230" s="60">
        <v>177</v>
      </c>
      <c r="V230" s="62">
        <v>6.1828963620815892E-2</v>
      </c>
      <c r="W230" s="46">
        <v>1.4378828749026953</v>
      </c>
      <c r="X230" s="60">
        <v>177</v>
      </c>
      <c r="Y230" s="47">
        <v>6.1828963620815892E-2</v>
      </c>
      <c r="Z230" s="48">
        <v>1.4378828749026953</v>
      </c>
    </row>
    <row r="231" spans="3:26" s="12" customFormat="1" ht="21.75" customHeight="1" x14ac:dyDescent="0.25">
      <c r="C231" s="42" t="s">
        <v>206</v>
      </c>
      <c r="D231" s="60">
        <v>3121.2543999999998</v>
      </c>
      <c r="E231" s="60">
        <v>0</v>
      </c>
      <c r="F231" s="60">
        <v>0</v>
      </c>
      <c r="G231" s="60">
        <v>3121.2543999999998</v>
      </c>
      <c r="H231" s="60"/>
      <c r="I231" s="60"/>
      <c r="J231" s="98">
        <v>905.16377599999987</v>
      </c>
      <c r="K231" s="43">
        <v>0.28999999999999998</v>
      </c>
      <c r="L231" s="34">
        <v>134.21393919999997</v>
      </c>
      <c r="M231" s="43">
        <v>4.2999999999999997E-2</v>
      </c>
      <c r="N231" s="34">
        <v>134.21393919999997</v>
      </c>
      <c r="O231" s="43">
        <v>4.2999999999999997E-2</v>
      </c>
      <c r="P231" s="60">
        <v>0</v>
      </c>
      <c r="Q231" s="60">
        <v>280</v>
      </c>
      <c r="R231" s="62">
        <v>8.9707522719070898E-2</v>
      </c>
      <c r="S231" s="48">
        <v>0.30933628523817552</v>
      </c>
      <c r="T231" s="60">
        <v>2841.2543999999998</v>
      </c>
      <c r="U231" s="60">
        <v>280</v>
      </c>
      <c r="V231" s="62">
        <v>8.9707522719070898E-2</v>
      </c>
      <c r="W231" s="46">
        <v>2.0862214585830441</v>
      </c>
      <c r="X231" s="60">
        <v>280</v>
      </c>
      <c r="Y231" s="47">
        <v>8.9707522719070898E-2</v>
      </c>
      <c r="Z231" s="48">
        <v>2.0862214585830441</v>
      </c>
    </row>
    <row r="232" spans="3:26" s="12" customFormat="1" ht="21.75" customHeight="1" x14ac:dyDescent="0.25">
      <c r="C232" s="42" t="s">
        <v>201</v>
      </c>
      <c r="D232" s="60">
        <v>2934.8364000000001</v>
      </c>
      <c r="E232" s="60">
        <v>0</v>
      </c>
      <c r="F232" s="60">
        <v>0</v>
      </c>
      <c r="G232" s="60">
        <v>2934.8364000000001</v>
      </c>
      <c r="H232" s="60"/>
      <c r="I232" s="60"/>
      <c r="J232" s="98">
        <v>851.10255599999994</v>
      </c>
      <c r="K232" s="43">
        <v>0.28999999999999998</v>
      </c>
      <c r="L232" s="34">
        <v>126.1979652</v>
      </c>
      <c r="M232" s="43">
        <v>4.2999999999999997E-2</v>
      </c>
      <c r="N232" s="34">
        <v>126.1979652</v>
      </c>
      <c r="O232" s="43">
        <v>4.2999999999999997E-2</v>
      </c>
      <c r="P232" s="60">
        <v>0</v>
      </c>
      <c r="Q232" s="60">
        <v>220.998166</v>
      </c>
      <c r="R232" s="62">
        <v>7.5301698588718602E-2</v>
      </c>
      <c r="S232" s="48">
        <v>0.25966102961627108</v>
      </c>
      <c r="T232" s="60">
        <v>2713.8382340000003</v>
      </c>
      <c r="U232" s="60">
        <v>220.998166</v>
      </c>
      <c r="V232" s="62">
        <v>7.5301698588718602E-2</v>
      </c>
      <c r="W232" s="46">
        <v>1.7512022927608979</v>
      </c>
      <c r="X232" s="60">
        <v>220.998166</v>
      </c>
      <c r="Y232" s="47">
        <v>7.5301698588718602E-2</v>
      </c>
      <c r="Z232" s="48">
        <v>1.7512022927608979</v>
      </c>
    </row>
    <row r="233" spans="3:26" s="12" customFormat="1" ht="21.75" customHeight="1" x14ac:dyDescent="0.25">
      <c r="C233" s="42" t="s">
        <v>189</v>
      </c>
      <c r="D233" s="60">
        <v>2557.2249999999999</v>
      </c>
      <c r="E233" s="60">
        <v>0</v>
      </c>
      <c r="F233" s="60">
        <v>0</v>
      </c>
      <c r="G233" s="60">
        <v>2557.2249999999999</v>
      </c>
      <c r="H233" s="60"/>
      <c r="I233" s="60"/>
      <c r="J233" s="98">
        <v>741.59524999999996</v>
      </c>
      <c r="K233" s="43">
        <v>0.28999999999999998</v>
      </c>
      <c r="L233" s="34">
        <v>109.96067499999998</v>
      </c>
      <c r="M233" s="43">
        <v>4.2999999999999997E-2</v>
      </c>
      <c r="N233" s="34">
        <v>109.96067499999998</v>
      </c>
      <c r="O233" s="43">
        <v>4.2999999999999997E-2</v>
      </c>
      <c r="P233" s="60">
        <v>0</v>
      </c>
      <c r="Q233" s="60">
        <v>374.53434399999998</v>
      </c>
      <c r="R233" s="62">
        <v>0.14646123982050854</v>
      </c>
      <c r="S233" s="48">
        <v>0.50503875800175368</v>
      </c>
      <c r="T233" s="60">
        <v>2182.6906559999998</v>
      </c>
      <c r="U233" s="60">
        <v>350</v>
      </c>
      <c r="V233" s="62">
        <v>0.13686711181065414</v>
      </c>
      <c r="W233" s="46">
        <v>3.1829560886198638</v>
      </c>
      <c r="X233" s="60">
        <v>350</v>
      </c>
      <c r="Y233" s="47">
        <v>0.13686711181065414</v>
      </c>
      <c r="Z233" s="48">
        <v>3.1829560886198638</v>
      </c>
    </row>
    <row r="234" spans="3:26" s="12" customFormat="1" ht="21.75" customHeight="1" x14ac:dyDescent="0.25">
      <c r="C234" s="42" t="s">
        <v>202</v>
      </c>
      <c r="D234" s="60">
        <v>2871.1909999999998</v>
      </c>
      <c r="E234" s="60">
        <v>0</v>
      </c>
      <c r="F234" s="60">
        <v>0</v>
      </c>
      <c r="G234" s="60">
        <v>2871.1909999999998</v>
      </c>
      <c r="H234" s="60"/>
      <c r="I234" s="60"/>
      <c r="J234" s="98">
        <v>832.64538999999991</v>
      </c>
      <c r="K234" s="43">
        <v>0.28999999999999998</v>
      </c>
      <c r="L234" s="34">
        <v>123.46121299999999</v>
      </c>
      <c r="M234" s="43">
        <v>4.2999999999999997E-2</v>
      </c>
      <c r="N234" s="34">
        <v>123.46121299999999</v>
      </c>
      <c r="O234" s="43">
        <v>4.2999999999999997E-2</v>
      </c>
      <c r="P234" s="60">
        <v>0</v>
      </c>
      <c r="Q234" s="60">
        <v>323.744304</v>
      </c>
      <c r="R234" s="62">
        <v>0.11275610156203472</v>
      </c>
      <c r="S234" s="48">
        <v>0.38881414331736114</v>
      </c>
      <c r="T234" s="60">
        <v>2547.446696</v>
      </c>
      <c r="U234" s="60">
        <v>271.56000599999999</v>
      </c>
      <c r="V234" s="62">
        <v>9.4580961698472868E-2</v>
      </c>
      <c r="W234" s="46">
        <v>2.1995572488016948</v>
      </c>
      <c r="X234" s="60">
        <v>208.17185000000001</v>
      </c>
      <c r="Y234" s="47">
        <v>7.2503657889705017E-2</v>
      </c>
      <c r="Z234" s="48">
        <v>1.6861315788303495</v>
      </c>
    </row>
    <row r="235" spans="3:26" s="12" customFormat="1" ht="21.75" customHeight="1" x14ac:dyDescent="0.25">
      <c r="C235" s="42" t="s">
        <v>203</v>
      </c>
      <c r="D235" s="60">
        <v>3119.8069999999998</v>
      </c>
      <c r="E235" s="60">
        <v>0</v>
      </c>
      <c r="F235" s="60">
        <v>0</v>
      </c>
      <c r="G235" s="60">
        <v>3119.8069999999998</v>
      </c>
      <c r="H235" s="60"/>
      <c r="I235" s="60"/>
      <c r="J235" s="98">
        <v>904.74402999999984</v>
      </c>
      <c r="K235" s="43">
        <v>0.28999999999999998</v>
      </c>
      <c r="L235" s="34">
        <v>134.15170099999997</v>
      </c>
      <c r="M235" s="43">
        <v>4.2999999999999997E-2</v>
      </c>
      <c r="N235" s="34">
        <v>134.15170099999997</v>
      </c>
      <c r="O235" s="43">
        <v>4.2999999999999997E-2</v>
      </c>
      <c r="P235" s="60">
        <v>0</v>
      </c>
      <c r="Q235" s="60">
        <v>400</v>
      </c>
      <c r="R235" s="62">
        <v>0.12821305933347801</v>
      </c>
      <c r="S235" s="48">
        <v>0.44211399770164833</v>
      </c>
      <c r="T235" s="60">
        <v>2719.8069999999998</v>
      </c>
      <c r="U235" s="60">
        <v>400</v>
      </c>
      <c r="V235" s="62">
        <v>0.12821305933347801</v>
      </c>
      <c r="W235" s="46">
        <v>2.9816990542669308</v>
      </c>
      <c r="X235" s="60">
        <v>400</v>
      </c>
      <c r="Y235" s="47">
        <v>0.12821305933347801</v>
      </c>
      <c r="Z235" s="48">
        <v>2.9816990542669308</v>
      </c>
    </row>
    <row r="236" spans="3:26" s="12" customFormat="1" ht="21.75" customHeight="1" x14ac:dyDescent="0.25">
      <c r="C236" s="42" t="s">
        <v>199</v>
      </c>
      <c r="D236" s="60">
        <v>6007.0370000000003</v>
      </c>
      <c r="E236" s="60">
        <v>0</v>
      </c>
      <c r="F236" s="60">
        <v>0</v>
      </c>
      <c r="G236" s="60">
        <v>6007.0370000000003</v>
      </c>
      <c r="H236" s="60"/>
      <c r="I236" s="60"/>
      <c r="J236" s="98">
        <v>1742.0407299999999</v>
      </c>
      <c r="K236" s="43">
        <v>0.28999999999999998</v>
      </c>
      <c r="L236" s="34">
        <v>258.30259100000001</v>
      </c>
      <c r="M236" s="43">
        <v>4.2999999999999997E-2</v>
      </c>
      <c r="N236" s="34">
        <v>258.30259100000001</v>
      </c>
      <c r="O236" s="43">
        <v>4.2999999999999997E-2</v>
      </c>
      <c r="P236" s="60">
        <v>0</v>
      </c>
      <c r="Q236" s="60">
        <v>466.00139999999999</v>
      </c>
      <c r="R236" s="62">
        <v>7.7575916379406348E-2</v>
      </c>
      <c r="S236" s="48">
        <v>0.26750315992898743</v>
      </c>
      <c r="T236" s="60">
        <v>5541.0356000000002</v>
      </c>
      <c r="U236" s="60">
        <v>466.00139999999999</v>
      </c>
      <c r="V236" s="62">
        <v>7.7575916379406348E-2</v>
      </c>
      <c r="W236" s="46">
        <v>1.8040910785908455</v>
      </c>
      <c r="X236" s="60">
        <v>466.00139999999999</v>
      </c>
      <c r="Y236" s="47">
        <v>7.7575916379406348E-2</v>
      </c>
      <c r="Z236" s="48">
        <v>1.8040910785908455</v>
      </c>
    </row>
    <row r="237" spans="3:26" s="12" customFormat="1" ht="21.75" customHeight="1" x14ac:dyDescent="0.25">
      <c r="C237" s="42" t="s">
        <v>200</v>
      </c>
      <c r="D237" s="60">
        <v>2793.4609999999998</v>
      </c>
      <c r="E237" s="60">
        <v>0</v>
      </c>
      <c r="F237" s="60">
        <v>0</v>
      </c>
      <c r="G237" s="60">
        <v>2793.4609999999998</v>
      </c>
      <c r="H237" s="60"/>
      <c r="I237" s="60"/>
      <c r="J237" s="98">
        <v>810.10368999999992</v>
      </c>
      <c r="K237" s="43">
        <v>0.28999999999999998</v>
      </c>
      <c r="L237" s="34">
        <v>120.11882299999998</v>
      </c>
      <c r="M237" s="43">
        <v>4.2999999999999997E-2</v>
      </c>
      <c r="N237" s="34">
        <v>120.11882299999998</v>
      </c>
      <c r="O237" s="43">
        <v>4.2999999999999997E-2</v>
      </c>
      <c r="P237" s="60">
        <v>0</v>
      </c>
      <c r="Q237" s="60">
        <v>0</v>
      </c>
      <c r="R237" s="62">
        <v>0</v>
      </c>
      <c r="S237" s="48">
        <v>0</v>
      </c>
      <c r="T237" s="60">
        <v>2793.4609999999998</v>
      </c>
      <c r="U237" s="60">
        <v>0</v>
      </c>
      <c r="V237" s="62">
        <v>0</v>
      </c>
      <c r="W237" s="46">
        <v>0</v>
      </c>
      <c r="X237" s="60">
        <v>0</v>
      </c>
      <c r="Y237" s="47">
        <v>0</v>
      </c>
      <c r="Z237" s="48">
        <v>0</v>
      </c>
    </row>
    <row r="238" spans="3:26" s="12" customFormat="1" ht="21.75" customHeight="1" x14ac:dyDescent="0.25">
      <c r="C238" s="42" t="s">
        <v>211</v>
      </c>
      <c r="D238" s="60">
        <v>2836.2995999999998</v>
      </c>
      <c r="E238" s="60">
        <v>0</v>
      </c>
      <c r="F238" s="60">
        <v>0</v>
      </c>
      <c r="G238" s="60">
        <v>2836.2995999999998</v>
      </c>
      <c r="H238" s="60"/>
      <c r="I238" s="60"/>
      <c r="J238" s="98">
        <v>822.52688399999988</v>
      </c>
      <c r="K238" s="43">
        <v>0.28999999999999998</v>
      </c>
      <c r="L238" s="34">
        <v>121.96088279999998</v>
      </c>
      <c r="M238" s="43">
        <v>4.2999999999999997E-2</v>
      </c>
      <c r="N238" s="34">
        <v>121.96088279999998</v>
      </c>
      <c r="O238" s="43">
        <v>4.2999999999999997E-2</v>
      </c>
      <c r="P238" s="60">
        <v>0</v>
      </c>
      <c r="Q238" s="60">
        <v>202.58030500000001</v>
      </c>
      <c r="R238" s="62">
        <v>7.1424155967162298E-2</v>
      </c>
      <c r="S238" s="48">
        <v>0.24629019299021485</v>
      </c>
      <c r="T238" s="60">
        <v>2633.7192949999999</v>
      </c>
      <c r="U238" s="60">
        <v>173.775035</v>
      </c>
      <c r="V238" s="62">
        <v>6.1268222510767203E-2</v>
      </c>
      <c r="W238" s="46">
        <v>1.4248423839713305</v>
      </c>
      <c r="X238" s="60">
        <v>0</v>
      </c>
      <c r="Y238" s="47">
        <v>0</v>
      </c>
      <c r="Z238" s="48">
        <v>0</v>
      </c>
    </row>
    <row r="239" spans="3:26" s="12" customFormat="1" ht="21.75" customHeight="1" x14ac:dyDescent="0.25">
      <c r="C239" s="42" t="s">
        <v>196</v>
      </c>
      <c r="D239" s="60">
        <v>3636.1066000000001</v>
      </c>
      <c r="E239" s="60">
        <v>0</v>
      </c>
      <c r="F239" s="60">
        <v>0</v>
      </c>
      <c r="G239" s="60">
        <v>3636.1066000000001</v>
      </c>
      <c r="H239" s="60"/>
      <c r="I239" s="60"/>
      <c r="J239" s="98">
        <v>1054.470914</v>
      </c>
      <c r="K239" s="43">
        <v>0.28999999999999998</v>
      </c>
      <c r="L239" s="34">
        <v>156.35258379999999</v>
      </c>
      <c r="M239" s="43">
        <v>4.2999999999999997E-2</v>
      </c>
      <c r="N239" s="34">
        <v>156.35258379999999</v>
      </c>
      <c r="O239" s="43">
        <v>4.2999999999999997E-2</v>
      </c>
      <c r="P239" s="60">
        <v>0</v>
      </c>
      <c r="Q239" s="60">
        <v>305</v>
      </c>
      <c r="R239" s="62">
        <v>8.3880929123475098E-2</v>
      </c>
      <c r="S239" s="48">
        <v>0.28924458318439689</v>
      </c>
      <c r="T239" s="60">
        <v>3331.1066000000001</v>
      </c>
      <c r="U239" s="60">
        <v>305</v>
      </c>
      <c r="V239" s="62">
        <v>8.3880929123475098E-2</v>
      </c>
      <c r="W239" s="46">
        <v>1.9507192819412815</v>
      </c>
      <c r="X239" s="60">
        <v>305</v>
      </c>
      <c r="Y239" s="47">
        <v>8.3880929123475098E-2</v>
      </c>
      <c r="Z239" s="48">
        <v>1.9507192819412815</v>
      </c>
    </row>
    <row r="240" spans="3:26" s="12" customFormat="1" ht="21.75" customHeight="1" x14ac:dyDescent="0.25">
      <c r="C240" s="42" t="s">
        <v>188</v>
      </c>
      <c r="D240" s="60">
        <v>4770.067</v>
      </c>
      <c r="E240" s="60">
        <v>0</v>
      </c>
      <c r="F240" s="60">
        <v>0</v>
      </c>
      <c r="G240" s="60">
        <v>4770.067</v>
      </c>
      <c r="H240" s="60"/>
      <c r="I240" s="60"/>
      <c r="J240" s="98">
        <v>1383.31943</v>
      </c>
      <c r="K240" s="43">
        <v>0.28999999999999998</v>
      </c>
      <c r="L240" s="34">
        <v>205.11288099999999</v>
      </c>
      <c r="M240" s="43">
        <v>4.2999999999999997E-2</v>
      </c>
      <c r="N240" s="34">
        <v>205.11288099999999</v>
      </c>
      <c r="O240" s="43">
        <v>4.2999999999999997E-2</v>
      </c>
      <c r="P240" s="60">
        <v>0</v>
      </c>
      <c r="Q240" s="60">
        <v>360</v>
      </c>
      <c r="R240" s="62">
        <v>7.5470638043448862E-2</v>
      </c>
      <c r="S240" s="48">
        <v>0.26024357946016852</v>
      </c>
      <c r="T240" s="60">
        <v>4410.067</v>
      </c>
      <c r="U240" s="60">
        <v>360</v>
      </c>
      <c r="V240" s="62">
        <v>7.5470638043448862E-2</v>
      </c>
      <c r="W240" s="46">
        <v>1.7551311172895085</v>
      </c>
      <c r="X240" s="60">
        <v>360</v>
      </c>
      <c r="Y240" s="47">
        <v>7.5470638043448862E-2</v>
      </c>
      <c r="Z240" s="48">
        <v>1.7551311172895085</v>
      </c>
    </row>
    <row r="241" spans="3:26" s="12" customFormat="1" ht="21.75" customHeight="1" x14ac:dyDescent="0.25">
      <c r="C241" s="42" t="s">
        <v>194</v>
      </c>
      <c r="D241" s="60">
        <v>4794.1819999999998</v>
      </c>
      <c r="E241" s="60">
        <v>0</v>
      </c>
      <c r="F241" s="60">
        <v>0</v>
      </c>
      <c r="G241" s="60">
        <v>4794.1819999999998</v>
      </c>
      <c r="H241" s="60"/>
      <c r="I241" s="60"/>
      <c r="J241" s="98">
        <v>1390.3127799999997</v>
      </c>
      <c r="K241" s="43">
        <v>0.28999999999999998</v>
      </c>
      <c r="L241" s="34">
        <v>206.14982599999996</v>
      </c>
      <c r="M241" s="43">
        <v>4.2999999999999997E-2</v>
      </c>
      <c r="N241" s="34">
        <v>206.14982599999996</v>
      </c>
      <c r="O241" s="43">
        <v>4.2999999999999997E-2</v>
      </c>
      <c r="P241" s="60">
        <v>0</v>
      </c>
      <c r="Q241" s="60">
        <v>1000</v>
      </c>
      <c r="R241" s="62">
        <v>0.20858615713796433</v>
      </c>
      <c r="S241" s="48">
        <v>0.71926261082056675</v>
      </c>
      <c r="T241" s="60">
        <v>3794.1819999999998</v>
      </c>
      <c r="U241" s="60">
        <v>1000</v>
      </c>
      <c r="V241" s="62">
        <v>0.20858615713796433</v>
      </c>
      <c r="W241" s="46">
        <v>4.8508408636735894</v>
      </c>
      <c r="X241" s="60">
        <v>8.6223349999999996</v>
      </c>
      <c r="Y241" s="47">
        <v>1.7984997232061695E-3</v>
      </c>
      <c r="Z241" s="48">
        <v>4.1825574958283013E-2</v>
      </c>
    </row>
    <row r="242" spans="3:26" s="12" customFormat="1" ht="21.75" customHeight="1" x14ac:dyDescent="0.25">
      <c r="C242" s="42" t="s">
        <v>212</v>
      </c>
      <c r="D242" s="60">
        <v>2901.4052000000001</v>
      </c>
      <c r="E242" s="60">
        <v>0</v>
      </c>
      <c r="F242" s="60">
        <v>0</v>
      </c>
      <c r="G242" s="60">
        <v>2901.4052000000001</v>
      </c>
      <c r="H242" s="60"/>
      <c r="I242" s="60"/>
      <c r="J242" s="98">
        <v>841.40750800000001</v>
      </c>
      <c r="K242" s="43">
        <v>0.28999999999999998</v>
      </c>
      <c r="L242" s="34">
        <v>124.7604236</v>
      </c>
      <c r="M242" s="43">
        <v>4.2999999999999997E-2</v>
      </c>
      <c r="N242" s="34">
        <v>124.7604236</v>
      </c>
      <c r="O242" s="43">
        <v>4.2999999999999997E-2</v>
      </c>
      <c r="P242" s="60">
        <v>0</v>
      </c>
      <c r="Q242" s="60">
        <v>169.37951899999999</v>
      </c>
      <c r="R242" s="62">
        <v>5.8378443314294738E-2</v>
      </c>
      <c r="S242" s="48">
        <v>0.20130497694584393</v>
      </c>
      <c r="T242" s="60">
        <v>2732.0256810000001</v>
      </c>
      <c r="U242" s="60">
        <v>169.37951899999999</v>
      </c>
      <c r="V242" s="62">
        <v>5.8378443314294738E-2</v>
      </c>
      <c r="W242" s="46">
        <v>1.3576382166115057</v>
      </c>
      <c r="X242" s="60">
        <v>169.37951899999999</v>
      </c>
      <c r="Y242" s="47">
        <v>5.8378443314294738E-2</v>
      </c>
      <c r="Z242" s="48">
        <v>1.3576382166115057</v>
      </c>
    </row>
    <row r="243" spans="3:26" s="12" customFormat="1" ht="21.75" customHeight="1" x14ac:dyDescent="0.25">
      <c r="C243" s="42" t="s">
        <v>195</v>
      </c>
      <c r="D243" s="60">
        <v>4577.0929999999998</v>
      </c>
      <c r="E243" s="60">
        <v>0</v>
      </c>
      <c r="F243" s="60">
        <v>0</v>
      </c>
      <c r="G243" s="60">
        <v>4577.0929999999998</v>
      </c>
      <c r="H243" s="60"/>
      <c r="I243" s="60"/>
      <c r="J243" s="98">
        <v>1327.3569699999998</v>
      </c>
      <c r="K243" s="43">
        <v>0.28999999999999998</v>
      </c>
      <c r="L243" s="34">
        <v>196.81499899999997</v>
      </c>
      <c r="M243" s="43">
        <v>4.2999999999999997E-2</v>
      </c>
      <c r="N243" s="34">
        <v>196.81499899999997</v>
      </c>
      <c r="O243" s="43">
        <v>4.2999999999999997E-2</v>
      </c>
      <c r="P243" s="60">
        <v>0</v>
      </c>
      <c r="Q243" s="60">
        <v>0</v>
      </c>
      <c r="R243" s="62">
        <v>0</v>
      </c>
      <c r="S243" s="48">
        <v>0</v>
      </c>
      <c r="T243" s="60">
        <v>4577.0929999999998</v>
      </c>
      <c r="U243" s="60">
        <v>0</v>
      </c>
      <c r="V243" s="62">
        <v>0</v>
      </c>
      <c r="W243" s="46">
        <v>0</v>
      </c>
      <c r="X243" s="60">
        <v>0</v>
      </c>
      <c r="Y243" s="47">
        <v>0</v>
      </c>
      <c r="Z243" s="48">
        <v>0</v>
      </c>
    </row>
    <row r="244" spans="3:26" s="12" customFormat="1" ht="21.6" customHeight="1" x14ac:dyDescent="0.25">
      <c r="C244" s="42" t="s">
        <v>213</v>
      </c>
      <c r="D244" s="60">
        <v>947.21900000000005</v>
      </c>
      <c r="E244" s="60">
        <v>0</v>
      </c>
      <c r="F244" s="60">
        <v>0</v>
      </c>
      <c r="G244" s="60">
        <v>947.21900000000005</v>
      </c>
      <c r="H244" s="60"/>
      <c r="I244" s="60"/>
      <c r="J244" s="98">
        <v>274.69351</v>
      </c>
      <c r="K244" s="43">
        <v>0.28999999999999998</v>
      </c>
      <c r="L244" s="34">
        <v>40.730416999999996</v>
      </c>
      <c r="M244" s="43">
        <v>4.2999999999999997E-2</v>
      </c>
      <c r="N244" s="34">
        <v>40.730416999999996</v>
      </c>
      <c r="O244" s="43">
        <v>4.2999999999999997E-2</v>
      </c>
      <c r="P244" s="60">
        <v>0</v>
      </c>
      <c r="Q244" s="60">
        <v>0</v>
      </c>
      <c r="R244" s="62">
        <v>0</v>
      </c>
      <c r="S244" s="48">
        <v>0</v>
      </c>
      <c r="T244" s="60">
        <v>947.21900000000005</v>
      </c>
      <c r="U244" s="60">
        <v>0</v>
      </c>
      <c r="V244" s="62">
        <v>0</v>
      </c>
      <c r="W244" s="46">
        <v>0</v>
      </c>
      <c r="X244" s="60">
        <v>0</v>
      </c>
      <c r="Y244" s="47">
        <v>0</v>
      </c>
      <c r="Z244" s="48">
        <v>0</v>
      </c>
    </row>
    <row r="245" spans="3:26" s="12" customFormat="1" ht="21.75" customHeight="1" x14ac:dyDescent="0.25">
      <c r="C245" s="42" t="s">
        <v>204</v>
      </c>
      <c r="D245" s="60">
        <v>2820.8110000000001</v>
      </c>
      <c r="E245" s="60">
        <v>0</v>
      </c>
      <c r="F245" s="60">
        <v>0</v>
      </c>
      <c r="G245" s="60">
        <v>2820.8110000000001</v>
      </c>
      <c r="H245" s="60"/>
      <c r="I245" s="60"/>
      <c r="J245" s="98">
        <v>818.03518999999994</v>
      </c>
      <c r="K245" s="43">
        <v>0.28999999999999998</v>
      </c>
      <c r="L245" s="34">
        <v>121.294873</v>
      </c>
      <c r="M245" s="43">
        <v>4.2999999999999997E-2</v>
      </c>
      <c r="N245" s="34">
        <v>121.294873</v>
      </c>
      <c r="O245" s="43">
        <v>4.2999999999999997E-2</v>
      </c>
      <c r="P245" s="60">
        <v>0</v>
      </c>
      <c r="Q245" s="60">
        <v>321.23106200000001</v>
      </c>
      <c r="R245" s="62">
        <v>0.11387897381285027</v>
      </c>
      <c r="S245" s="48">
        <v>0.39268611659603542</v>
      </c>
      <c r="T245" s="60">
        <v>2499.5799380000003</v>
      </c>
      <c r="U245" s="60">
        <v>269.24108899999999</v>
      </c>
      <c r="V245" s="62">
        <v>9.5448113680781863E-2</v>
      </c>
      <c r="W245" s="46">
        <v>2.2197235739716712</v>
      </c>
      <c r="X245" s="60">
        <v>267.58948600000002</v>
      </c>
      <c r="Y245" s="47">
        <v>9.4862607243094282E-2</v>
      </c>
      <c r="Z245" s="48">
        <v>2.2061071451882395</v>
      </c>
    </row>
    <row r="246" spans="3:26" s="12" customFormat="1" ht="21.75" customHeight="1" x14ac:dyDescent="0.25">
      <c r="C246" s="42" t="s">
        <v>205</v>
      </c>
      <c r="D246" s="60">
        <v>2666.473</v>
      </c>
      <c r="E246" s="60">
        <v>0</v>
      </c>
      <c r="F246" s="60">
        <v>0</v>
      </c>
      <c r="G246" s="60">
        <v>2666.473</v>
      </c>
      <c r="H246" s="60"/>
      <c r="I246" s="60"/>
      <c r="J246" s="98">
        <v>773.27716999999996</v>
      </c>
      <c r="K246" s="43">
        <v>0.28999999999999998</v>
      </c>
      <c r="L246" s="34">
        <v>114.65833899999998</v>
      </c>
      <c r="M246" s="43">
        <v>4.2999999999999997E-2</v>
      </c>
      <c r="N246" s="34">
        <v>114.65833899999998</v>
      </c>
      <c r="O246" s="43">
        <v>4.2999999999999997E-2</v>
      </c>
      <c r="P246" s="60">
        <v>0</v>
      </c>
      <c r="Q246" s="60">
        <v>254.1</v>
      </c>
      <c r="R246" s="62">
        <v>9.5294420757307499E-2</v>
      </c>
      <c r="S246" s="48">
        <v>0.32860145088726728</v>
      </c>
      <c r="T246" s="60">
        <v>2412.373</v>
      </c>
      <c r="U246" s="60">
        <v>254.1</v>
      </c>
      <c r="V246" s="62">
        <v>9.5294420757307499E-2</v>
      </c>
      <c r="W246" s="46">
        <v>2.2161493199373838</v>
      </c>
      <c r="X246" s="60">
        <v>254.1</v>
      </c>
      <c r="Y246" s="47">
        <v>9.5294420757307499E-2</v>
      </c>
      <c r="Z246" s="48">
        <v>2.2161493199373838</v>
      </c>
    </row>
    <row r="247" spans="3:26" s="12" customFormat="1" ht="21.75" customHeight="1" x14ac:dyDescent="0.25">
      <c r="C247" s="42" t="s">
        <v>187</v>
      </c>
      <c r="D247" s="60">
        <v>4562.8010000000004</v>
      </c>
      <c r="E247" s="60">
        <v>0</v>
      </c>
      <c r="F247" s="60">
        <v>0</v>
      </c>
      <c r="G247" s="60">
        <v>4562.8010000000004</v>
      </c>
      <c r="H247" s="60"/>
      <c r="I247" s="60"/>
      <c r="J247" s="98">
        <v>1323.2122899999999</v>
      </c>
      <c r="K247" s="43">
        <v>0.28999999999999998</v>
      </c>
      <c r="L247" s="34">
        <v>196.20044300000001</v>
      </c>
      <c r="M247" s="43">
        <v>4.2999999999999997E-2</v>
      </c>
      <c r="N247" s="34">
        <v>196.20044300000001</v>
      </c>
      <c r="O247" s="43">
        <v>4.2999999999999997E-2</v>
      </c>
      <c r="P247" s="60">
        <v>0</v>
      </c>
      <c r="Q247" s="60">
        <v>430.19274200000001</v>
      </c>
      <c r="R247" s="62">
        <v>9.428260009586216E-2</v>
      </c>
      <c r="S247" s="48">
        <v>0.32511241412366265</v>
      </c>
      <c r="T247" s="60">
        <v>4132.6082580000002</v>
      </c>
      <c r="U247" s="60">
        <v>430.19274200000001</v>
      </c>
      <c r="V247" s="62">
        <v>9.428260009586216E-2</v>
      </c>
      <c r="W247" s="46">
        <v>2.1926186068805156</v>
      </c>
      <c r="X247" s="60">
        <v>430.07795900000002</v>
      </c>
      <c r="Y247" s="47">
        <v>9.4257443837677771E-2</v>
      </c>
      <c r="Z247" s="48">
        <v>2.1920335776204136</v>
      </c>
    </row>
    <row r="248" spans="3:26" s="12" customFormat="1" ht="21.75" customHeight="1" x14ac:dyDescent="0.25">
      <c r="C248" s="42" t="s">
        <v>209</v>
      </c>
      <c r="D248" s="60">
        <v>2533.1750000000002</v>
      </c>
      <c r="E248" s="60">
        <v>0</v>
      </c>
      <c r="F248" s="60">
        <v>0</v>
      </c>
      <c r="G248" s="60">
        <v>2533.1750000000002</v>
      </c>
      <c r="H248" s="60"/>
      <c r="I248" s="60"/>
      <c r="J248" s="98">
        <v>734.62075000000004</v>
      </c>
      <c r="K248" s="43">
        <v>0.28999999999999998</v>
      </c>
      <c r="L248" s="34">
        <v>108.926525</v>
      </c>
      <c r="M248" s="43">
        <v>4.2999999999999997E-2</v>
      </c>
      <c r="N248" s="34">
        <v>108.926525</v>
      </c>
      <c r="O248" s="43">
        <v>4.2999999999999997E-2</v>
      </c>
      <c r="P248" s="60">
        <v>0</v>
      </c>
      <c r="Q248" s="60">
        <v>285</v>
      </c>
      <c r="R248" s="62">
        <v>0.11250703168948059</v>
      </c>
      <c r="S248" s="48">
        <v>0.38795528168786414</v>
      </c>
      <c r="T248" s="60">
        <v>2248.1750000000002</v>
      </c>
      <c r="U248" s="60">
        <v>285</v>
      </c>
      <c r="V248" s="62">
        <v>0.11250703168948059</v>
      </c>
      <c r="W248" s="46">
        <v>2.6164425974297814</v>
      </c>
      <c r="X248" s="60">
        <v>285</v>
      </c>
      <c r="Y248" s="47">
        <v>0.11250703168948059</v>
      </c>
      <c r="Z248" s="48">
        <v>2.6164425974297814</v>
      </c>
    </row>
    <row r="249" spans="3:26" s="12" customFormat="1" ht="21.75" customHeight="1" x14ac:dyDescent="0.25">
      <c r="C249" s="42" t="s">
        <v>191</v>
      </c>
      <c r="D249" s="60">
        <v>2651.4409999999998</v>
      </c>
      <c r="E249" s="60">
        <v>0</v>
      </c>
      <c r="F249" s="60">
        <v>0</v>
      </c>
      <c r="G249" s="60">
        <v>2651.4409999999998</v>
      </c>
      <c r="H249" s="60"/>
      <c r="I249" s="60"/>
      <c r="J249" s="98">
        <v>768.91788999999994</v>
      </c>
      <c r="K249" s="43">
        <v>0.28999999999999998</v>
      </c>
      <c r="L249" s="34">
        <v>114.01196299999998</v>
      </c>
      <c r="M249" s="43">
        <v>4.2999999999999997E-2</v>
      </c>
      <c r="N249" s="34">
        <v>114.01196299999998</v>
      </c>
      <c r="O249" s="43">
        <v>4.2999999999999997E-2</v>
      </c>
      <c r="P249" s="60">
        <v>0</v>
      </c>
      <c r="Q249" s="60">
        <v>181.94841700000001</v>
      </c>
      <c r="R249" s="62">
        <v>6.8622464916247433E-2</v>
      </c>
      <c r="S249" s="48">
        <v>0.23662918936637048</v>
      </c>
      <c r="T249" s="60">
        <v>2469.4925829999997</v>
      </c>
      <c r="U249" s="60">
        <v>181.94841700000001</v>
      </c>
      <c r="V249" s="62">
        <v>6.8622464916247433E-2</v>
      </c>
      <c r="W249" s="46">
        <v>1.5958712771220334</v>
      </c>
      <c r="X249" s="60">
        <v>181.94841700000001</v>
      </c>
      <c r="Y249" s="47">
        <v>6.8622464916247433E-2</v>
      </c>
      <c r="Z249" s="48">
        <v>1.5958712771220334</v>
      </c>
    </row>
    <row r="250" spans="3:26" s="12" customFormat="1" ht="21.75" customHeight="1" x14ac:dyDescent="0.25">
      <c r="C250" s="42" t="s">
        <v>198</v>
      </c>
      <c r="D250" s="60">
        <v>7207.7470000000003</v>
      </c>
      <c r="E250" s="60">
        <v>0</v>
      </c>
      <c r="F250" s="60">
        <v>0</v>
      </c>
      <c r="G250" s="60">
        <v>7207.7470000000003</v>
      </c>
      <c r="H250" s="60"/>
      <c r="I250" s="60"/>
      <c r="J250" s="98">
        <v>2090.2466300000001</v>
      </c>
      <c r="K250" s="43">
        <v>0.28999999999999998</v>
      </c>
      <c r="L250" s="34">
        <v>309.93312099999997</v>
      </c>
      <c r="M250" s="43">
        <v>4.2999999999999997E-2</v>
      </c>
      <c r="N250" s="34">
        <v>309.93312099999997</v>
      </c>
      <c r="O250" s="43">
        <v>4.2999999999999997E-2</v>
      </c>
      <c r="P250" s="60">
        <v>0</v>
      </c>
      <c r="Q250" s="60">
        <v>559.74124900000004</v>
      </c>
      <c r="R250" s="62">
        <v>7.7658281984647914E-2</v>
      </c>
      <c r="S250" s="48">
        <v>0.26778717925740664</v>
      </c>
      <c r="T250" s="60">
        <v>6648.0057510000006</v>
      </c>
      <c r="U250" s="60">
        <v>559.74124900000004</v>
      </c>
      <c r="V250" s="62">
        <v>7.7658281984647914E-2</v>
      </c>
      <c r="W250" s="46">
        <v>1.8060065577825097</v>
      </c>
      <c r="X250" s="60">
        <v>559.74124900000004</v>
      </c>
      <c r="Y250" s="47">
        <v>7.7658281984647914E-2</v>
      </c>
      <c r="Z250" s="48">
        <v>1.8060065577825097</v>
      </c>
    </row>
    <row r="251" spans="3:26" s="12" customFormat="1" ht="21.75" customHeight="1" x14ac:dyDescent="0.25">
      <c r="C251" s="42" t="s">
        <v>186</v>
      </c>
      <c r="D251" s="60">
        <v>6312.3987999999999</v>
      </c>
      <c r="E251" s="60">
        <v>0</v>
      </c>
      <c r="F251" s="60">
        <v>0</v>
      </c>
      <c r="G251" s="60">
        <v>6312.3987999999999</v>
      </c>
      <c r="H251" s="60"/>
      <c r="I251" s="60"/>
      <c r="J251" s="98">
        <v>1830.5956519999997</v>
      </c>
      <c r="K251" s="43">
        <v>0.28999999999999998</v>
      </c>
      <c r="L251" s="34">
        <v>271.43314839999999</v>
      </c>
      <c r="M251" s="43">
        <v>4.2999999999999997E-2</v>
      </c>
      <c r="N251" s="34">
        <v>271.43314839999999</v>
      </c>
      <c r="O251" s="43">
        <v>4.2999999999999997E-2</v>
      </c>
      <c r="P251" s="60">
        <v>0</v>
      </c>
      <c r="Q251" s="60">
        <v>278.133805</v>
      </c>
      <c r="R251" s="62">
        <v>4.4061507172202113E-2</v>
      </c>
      <c r="S251" s="48">
        <v>0.15193623162828315</v>
      </c>
      <c r="T251" s="60">
        <v>6034.2649949999995</v>
      </c>
      <c r="U251" s="60">
        <v>278.133805</v>
      </c>
      <c r="V251" s="62">
        <v>4.4061507172202113E-2</v>
      </c>
      <c r="W251" s="46">
        <v>1.024686213307026</v>
      </c>
      <c r="X251" s="60">
        <v>278.133805</v>
      </c>
      <c r="Y251" s="47">
        <v>4.4061507172202113E-2</v>
      </c>
      <c r="Z251" s="48">
        <v>1.024686213307026</v>
      </c>
    </row>
    <row r="252" spans="3:26" s="12" customFormat="1" ht="21.75" customHeight="1" x14ac:dyDescent="0.25">
      <c r="C252" s="42" t="s">
        <v>215</v>
      </c>
      <c r="D252" s="60">
        <v>3344.4866000000002</v>
      </c>
      <c r="E252" s="60">
        <v>0</v>
      </c>
      <c r="F252" s="60">
        <v>0</v>
      </c>
      <c r="G252" s="60">
        <v>3344.4866000000002</v>
      </c>
      <c r="H252" s="60"/>
      <c r="I252" s="60"/>
      <c r="J252" s="98">
        <v>969.90111400000001</v>
      </c>
      <c r="K252" s="43">
        <v>0.28999999999999998</v>
      </c>
      <c r="L252" s="34">
        <v>143.81292379999999</v>
      </c>
      <c r="M252" s="43">
        <v>4.2999999999999997E-2</v>
      </c>
      <c r="N252" s="34">
        <v>143.81292379999999</v>
      </c>
      <c r="O252" s="43">
        <v>4.2999999999999997E-2</v>
      </c>
      <c r="P252" s="60">
        <v>0</v>
      </c>
      <c r="Q252" s="60">
        <v>217.17576399999999</v>
      </c>
      <c r="R252" s="62">
        <v>6.4935456461389318E-2</v>
      </c>
      <c r="S252" s="48">
        <v>0.22391536710823903</v>
      </c>
      <c r="T252" s="60">
        <v>3127.3108360000001</v>
      </c>
      <c r="U252" s="60">
        <v>217.17576399999999</v>
      </c>
      <c r="V252" s="62">
        <v>6.4935456461389318E-2</v>
      </c>
      <c r="W252" s="46">
        <v>1.5101268944509145</v>
      </c>
      <c r="X252" s="60">
        <v>217.17576399999999</v>
      </c>
      <c r="Y252" s="47">
        <v>6.4935456461389318E-2</v>
      </c>
      <c r="Z252" s="48">
        <v>1.5101268944509145</v>
      </c>
    </row>
    <row r="253" spans="3:26" s="12" customFormat="1" ht="21.75" customHeight="1" x14ac:dyDescent="0.25">
      <c r="C253" s="42" t="s">
        <v>182</v>
      </c>
      <c r="D253" s="60">
        <v>3722.6680000000001</v>
      </c>
      <c r="E253" s="60">
        <v>0</v>
      </c>
      <c r="F253" s="60">
        <v>0</v>
      </c>
      <c r="G253" s="60">
        <v>3722.6680000000001</v>
      </c>
      <c r="H253" s="60"/>
      <c r="I253" s="60"/>
      <c r="J253" s="98">
        <v>1079.5737199999999</v>
      </c>
      <c r="K253" s="43">
        <v>0.28999999999999998</v>
      </c>
      <c r="L253" s="34">
        <v>160.074724</v>
      </c>
      <c r="M253" s="43">
        <v>4.2999999999999997E-2</v>
      </c>
      <c r="N253" s="34">
        <v>160.074724</v>
      </c>
      <c r="O253" s="43">
        <v>4.2999999999999997E-2</v>
      </c>
      <c r="P253" s="60">
        <v>0</v>
      </c>
      <c r="Q253" s="60">
        <v>394.06789600000002</v>
      </c>
      <c r="R253" s="62">
        <v>0.10585630950705247</v>
      </c>
      <c r="S253" s="48">
        <v>0.36502175692087058</v>
      </c>
      <c r="T253" s="60">
        <v>3328.6001040000001</v>
      </c>
      <c r="U253" s="60">
        <v>257.63949700000001</v>
      </c>
      <c r="V253" s="62">
        <v>6.9208292815797698E-2</v>
      </c>
      <c r="W253" s="46">
        <v>1.6094951817627372</v>
      </c>
      <c r="X253" s="60">
        <v>257.63949700000001</v>
      </c>
      <c r="Y253" s="47">
        <v>6.9208292815797698E-2</v>
      </c>
      <c r="Z253" s="48">
        <v>1.6094951817627372</v>
      </c>
    </row>
    <row r="254" spans="3:26" s="12" customFormat="1" ht="21.75" customHeight="1" x14ac:dyDescent="0.25">
      <c r="C254" s="42" t="s">
        <v>192</v>
      </c>
      <c r="D254" s="60">
        <v>3183.319</v>
      </c>
      <c r="E254" s="60">
        <v>0</v>
      </c>
      <c r="F254" s="60">
        <v>0</v>
      </c>
      <c r="G254" s="60">
        <v>3183.319</v>
      </c>
      <c r="H254" s="60"/>
      <c r="I254" s="60"/>
      <c r="J254" s="98">
        <v>923.16250999999988</v>
      </c>
      <c r="K254" s="43">
        <v>0.28999999999999998</v>
      </c>
      <c r="L254" s="34">
        <v>136.88271699999999</v>
      </c>
      <c r="M254" s="43">
        <v>4.2999999999999997E-2</v>
      </c>
      <c r="N254" s="34">
        <v>136.88271699999999</v>
      </c>
      <c r="O254" s="43">
        <v>4.2999999999999997E-2</v>
      </c>
      <c r="P254" s="60">
        <v>0</v>
      </c>
      <c r="Q254" s="60">
        <v>237.16422700000001</v>
      </c>
      <c r="R254" s="62">
        <v>7.4502186868485379E-2</v>
      </c>
      <c r="S254" s="48">
        <v>0.25690409264994962</v>
      </c>
      <c r="T254" s="60">
        <v>2946.1547729999998</v>
      </c>
      <c r="U254" s="60">
        <v>237.16422700000001</v>
      </c>
      <c r="V254" s="62">
        <v>7.4502186868485379E-2</v>
      </c>
      <c r="W254" s="46">
        <v>1.7326089969415206</v>
      </c>
      <c r="X254" s="60">
        <v>237.16422700000001</v>
      </c>
      <c r="Y254" s="47">
        <v>7.4502186868485379E-2</v>
      </c>
      <c r="Z254" s="48">
        <v>1.7326089969415206</v>
      </c>
    </row>
    <row r="255" spans="3:26" s="12" customFormat="1" ht="21.75" customHeight="1" x14ac:dyDescent="0.25">
      <c r="C255" s="42" t="s">
        <v>214</v>
      </c>
      <c r="D255" s="60">
        <v>3072.7220000000002</v>
      </c>
      <c r="E255" s="60">
        <v>0</v>
      </c>
      <c r="F255" s="60">
        <v>0</v>
      </c>
      <c r="G255" s="60">
        <v>3072.7220000000002</v>
      </c>
      <c r="H255" s="60"/>
      <c r="I255" s="60"/>
      <c r="J255" s="98">
        <v>891.08938000000001</v>
      </c>
      <c r="K255" s="43">
        <v>0.28999999999999998</v>
      </c>
      <c r="L255" s="34">
        <v>132.12704600000001</v>
      </c>
      <c r="M255" s="43">
        <v>4.2999999999999997E-2</v>
      </c>
      <c r="N255" s="34">
        <v>132.12704600000001</v>
      </c>
      <c r="O255" s="43">
        <v>4.2999999999999997E-2</v>
      </c>
      <c r="P255" s="60">
        <v>0</v>
      </c>
      <c r="Q255" s="60">
        <v>0</v>
      </c>
      <c r="R255" s="62">
        <v>0</v>
      </c>
      <c r="S255" s="48">
        <v>0</v>
      </c>
      <c r="T255" s="60">
        <v>3072.7220000000002</v>
      </c>
      <c r="U255" s="60">
        <v>0</v>
      </c>
      <c r="V255" s="62">
        <v>0</v>
      </c>
      <c r="W255" s="46">
        <v>0</v>
      </c>
      <c r="X255" s="60">
        <v>0</v>
      </c>
      <c r="Y255" s="47">
        <v>0</v>
      </c>
      <c r="Z255" s="48">
        <v>0</v>
      </c>
    </row>
    <row r="256" spans="3:26" s="12" customFormat="1" ht="21.75" customHeight="1" x14ac:dyDescent="0.25">
      <c r="C256" s="42" t="s">
        <v>190</v>
      </c>
      <c r="D256" s="60">
        <v>1535.066</v>
      </c>
      <c r="E256" s="60">
        <v>0</v>
      </c>
      <c r="F256" s="60">
        <v>0</v>
      </c>
      <c r="G256" s="60">
        <v>1535.066</v>
      </c>
      <c r="H256" s="60"/>
      <c r="I256" s="60"/>
      <c r="J256" s="98">
        <v>445.16913999999997</v>
      </c>
      <c r="K256" s="43">
        <v>0.28999999999999998</v>
      </c>
      <c r="L256" s="34">
        <v>66.007837999999992</v>
      </c>
      <c r="M256" s="43">
        <v>4.2999999999999997E-2</v>
      </c>
      <c r="N256" s="34">
        <v>66.007837999999992</v>
      </c>
      <c r="O256" s="43">
        <v>4.2999999999999997E-2</v>
      </c>
      <c r="P256" s="60">
        <v>0</v>
      </c>
      <c r="Q256" s="60">
        <v>1535.066</v>
      </c>
      <c r="R256" s="62">
        <v>1</v>
      </c>
      <c r="S256" s="48">
        <v>3.4482758620689657</v>
      </c>
      <c r="T256" s="60">
        <v>0</v>
      </c>
      <c r="U256" s="60">
        <v>255.844334</v>
      </c>
      <c r="V256" s="62">
        <v>0.16666666710095854</v>
      </c>
      <c r="W256" s="46">
        <v>3.8759690023478734</v>
      </c>
      <c r="X256" s="60">
        <v>0</v>
      </c>
      <c r="Y256" s="47">
        <v>0</v>
      </c>
      <c r="Z256" s="48">
        <v>0</v>
      </c>
    </row>
    <row r="257" spans="3:26" s="12" customFormat="1" ht="21.75" customHeight="1" x14ac:dyDescent="0.25">
      <c r="C257" s="42" t="s">
        <v>193</v>
      </c>
      <c r="D257" s="60">
        <v>3178.4160000000002</v>
      </c>
      <c r="E257" s="60">
        <v>0</v>
      </c>
      <c r="F257" s="60">
        <v>0</v>
      </c>
      <c r="G257" s="60">
        <v>3178.4160000000002</v>
      </c>
      <c r="H257" s="60"/>
      <c r="I257" s="60"/>
      <c r="J257" s="98">
        <v>921.74063999999998</v>
      </c>
      <c r="K257" s="43">
        <v>0.28999999999999998</v>
      </c>
      <c r="L257" s="34">
        <v>136.671888</v>
      </c>
      <c r="M257" s="43">
        <v>4.2999999999999997E-2</v>
      </c>
      <c r="N257" s="34">
        <v>136.671888</v>
      </c>
      <c r="O257" s="43">
        <v>4.2999999999999997E-2</v>
      </c>
      <c r="P257" s="60">
        <v>0</v>
      </c>
      <c r="Q257" s="60">
        <v>344.354197</v>
      </c>
      <c r="R257" s="62">
        <v>0.10834144964032398</v>
      </c>
      <c r="S257" s="48">
        <v>0.37359120565628962</v>
      </c>
      <c r="T257" s="60">
        <v>2834.0618030000001</v>
      </c>
      <c r="U257" s="60">
        <v>344.354197</v>
      </c>
      <c r="V257" s="62">
        <v>0.10834144964032398</v>
      </c>
      <c r="W257" s="46">
        <v>2.5195685962866046</v>
      </c>
      <c r="X257" s="60">
        <v>344.354197</v>
      </c>
      <c r="Y257" s="47">
        <v>0.10834144964032398</v>
      </c>
      <c r="Z257" s="48">
        <v>2.5195685962866046</v>
      </c>
    </row>
    <row r="258" spans="3:26" s="12" customFormat="1" ht="21.75" customHeight="1" x14ac:dyDescent="0.25">
      <c r="C258" s="42" t="s">
        <v>208</v>
      </c>
      <c r="D258" s="60">
        <v>3233.5504000000001</v>
      </c>
      <c r="E258" s="60">
        <v>0</v>
      </c>
      <c r="F258" s="60">
        <v>0</v>
      </c>
      <c r="G258" s="60">
        <v>3233.5504000000001</v>
      </c>
      <c r="H258" s="60"/>
      <c r="I258" s="60"/>
      <c r="J258" s="98">
        <v>937.72961599999996</v>
      </c>
      <c r="K258" s="43">
        <v>0.28999999999999998</v>
      </c>
      <c r="L258" s="34">
        <v>139.04266719999998</v>
      </c>
      <c r="M258" s="43">
        <v>4.2999999999999997E-2</v>
      </c>
      <c r="N258" s="34">
        <v>139.04266719999998</v>
      </c>
      <c r="O258" s="43">
        <v>4.2999999999999997E-2</v>
      </c>
      <c r="P258" s="60">
        <v>0</v>
      </c>
      <c r="Q258" s="60">
        <v>253.851868</v>
      </c>
      <c r="R258" s="62">
        <v>7.8505616612624937E-2</v>
      </c>
      <c r="S258" s="48">
        <v>0.27070902280215497</v>
      </c>
      <c r="T258" s="60">
        <v>2979.6985319999999</v>
      </c>
      <c r="U258" s="60">
        <v>253.851868</v>
      </c>
      <c r="V258" s="62">
        <v>7.8505616612624937E-2</v>
      </c>
      <c r="W258" s="46">
        <v>1.8257120142470917</v>
      </c>
      <c r="X258" s="60">
        <v>253.851868</v>
      </c>
      <c r="Y258" s="47">
        <v>7.8505616612624937E-2</v>
      </c>
      <c r="Z258" s="48">
        <v>1.8257120142470917</v>
      </c>
    </row>
    <row r="259" spans="3:26" x14ac:dyDescent="0.45">
      <c r="C259" s="49" t="s">
        <v>234</v>
      </c>
      <c r="D259" s="50">
        <v>103712.48000000001</v>
      </c>
      <c r="E259" s="50">
        <v>0</v>
      </c>
      <c r="F259" s="50">
        <v>0</v>
      </c>
      <c r="G259" s="50">
        <v>103712.48000000001</v>
      </c>
      <c r="H259" s="50">
        <v>0</v>
      </c>
      <c r="I259" s="50">
        <v>0</v>
      </c>
      <c r="J259" s="50">
        <v>0</v>
      </c>
      <c r="K259" s="51">
        <v>0.28999999999999998</v>
      </c>
      <c r="L259" s="50">
        <v>0</v>
      </c>
      <c r="M259" s="51">
        <v>4.2999999999999997E-2</v>
      </c>
      <c r="N259" s="50">
        <v>0</v>
      </c>
      <c r="O259" s="51">
        <v>4.2999999999999997E-2</v>
      </c>
      <c r="Q259" s="50">
        <v>9883.3873640000002</v>
      </c>
      <c r="R259" s="52">
        <v>9.5296027671886732E-2</v>
      </c>
      <c r="S259" s="53">
        <v>0.32860699197202325</v>
      </c>
      <c r="T259" s="50">
        <v>93829.092636000001</v>
      </c>
      <c r="U259" s="50">
        <v>8310.223414</v>
      </c>
      <c r="V259" s="52">
        <v>8.0127516129206433E-2</v>
      </c>
      <c r="W259" s="54">
        <v>1.8634306076559637</v>
      </c>
      <c r="X259" s="50">
        <v>6824.0718379999989</v>
      </c>
      <c r="Y259" s="52">
        <v>6.5797981477253256E-2</v>
      </c>
      <c r="Z259" s="54">
        <v>1.5301856157500759</v>
      </c>
    </row>
    <row r="260" spans="3:26" x14ac:dyDescent="0.45">
      <c r="C260" s="100"/>
      <c r="W260" s="96"/>
      <c r="Z260" s="101"/>
    </row>
    <row r="261" spans="3:26" ht="26.25" customHeight="1" x14ac:dyDescent="0.45">
      <c r="C261" s="133" t="s">
        <v>123</v>
      </c>
      <c r="D261" s="134"/>
      <c r="E261" s="134"/>
      <c r="F261" s="134"/>
      <c r="G261" s="134"/>
      <c r="H261" s="134"/>
      <c r="I261" s="134"/>
      <c r="J261" s="135" t="s">
        <v>220</v>
      </c>
      <c r="K261" s="136"/>
      <c r="L261" s="137" t="s">
        <v>221</v>
      </c>
      <c r="M261" s="129"/>
      <c r="N261" s="137" t="s">
        <v>222</v>
      </c>
      <c r="O261" s="129"/>
      <c r="Q261" s="129" t="s">
        <v>223</v>
      </c>
      <c r="R261" s="129"/>
      <c r="S261" s="138"/>
      <c r="T261" s="127" t="s">
        <v>224</v>
      </c>
      <c r="U261" s="129" t="s">
        <v>225</v>
      </c>
      <c r="V261" s="129"/>
      <c r="W261" s="130"/>
      <c r="X261" s="129" t="s">
        <v>2</v>
      </c>
      <c r="Y261" s="129"/>
      <c r="Z261" s="130"/>
    </row>
    <row r="262" spans="3:26" ht="63" customHeight="1" x14ac:dyDescent="0.45">
      <c r="C262" s="38" t="s">
        <v>226</v>
      </c>
      <c r="D262" s="39" t="s">
        <v>227</v>
      </c>
      <c r="E262" s="40" t="s">
        <v>128</v>
      </c>
      <c r="F262" s="40" t="s">
        <v>129</v>
      </c>
      <c r="G262" s="39" t="s">
        <v>228</v>
      </c>
      <c r="H262" s="39" t="s">
        <v>229</v>
      </c>
      <c r="I262" s="39" t="s">
        <v>230</v>
      </c>
      <c r="J262" s="39" t="s">
        <v>231</v>
      </c>
      <c r="K262" s="41" t="s">
        <v>232</v>
      </c>
      <c r="L262" s="39" t="s">
        <v>231</v>
      </c>
      <c r="M262" s="41" t="s">
        <v>232</v>
      </c>
      <c r="N262" s="39" t="s">
        <v>231</v>
      </c>
      <c r="O262" s="41" t="s">
        <v>232</v>
      </c>
      <c r="Q262" s="39" t="s">
        <v>233</v>
      </c>
      <c r="R262" s="119" t="s">
        <v>232</v>
      </c>
      <c r="S262" s="131"/>
      <c r="T262" s="128"/>
      <c r="U262" s="39" t="s">
        <v>233</v>
      </c>
      <c r="V262" s="119" t="s">
        <v>232</v>
      </c>
      <c r="W262" s="132"/>
      <c r="X262" s="39" t="s">
        <v>233</v>
      </c>
      <c r="Y262" s="119" t="s">
        <v>232</v>
      </c>
      <c r="Z262" s="120"/>
    </row>
    <row r="263" spans="3:26" s="12" customFormat="1" x14ac:dyDescent="0.25">
      <c r="C263" s="42" t="s">
        <v>207</v>
      </c>
      <c r="D263" s="60">
        <v>0</v>
      </c>
      <c r="E263" s="60">
        <v>0</v>
      </c>
      <c r="F263" s="60">
        <v>0</v>
      </c>
      <c r="G263" s="60">
        <v>0</v>
      </c>
      <c r="H263" s="60"/>
      <c r="I263" s="60"/>
      <c r="J263" s="98">
        <v>0</v>
      </c>
      <c r="K263" s="43">
        <v>0.28999999999999998</v>
      </c>
      <c r="L263" s="34">
        <v>0</v>
      </c>
      <c r="M263" s="43">
        <v>4.2999999999999997E-2</v>
      </c>
      <c r="N263" s="34">
        <v>0</v>
      </c>
      <c r="O263" s="43">
        <v>4.2999999999999997E-2</v>
      </c>
      <c r="P263" s="61"/>
      <c r="Q263" s="60">
        <v>0</v>
      </c>
      <c r="R263" s="62" t="s">
        <v>0</v>
      </c>
      <c r="S263" s="48" t="e">
        <v>#VALUE!</v>
      </c>
      <c r="T263" s="60">
        <v>0</v>
      </c>
      <c r="U263" s="60">
        <v>0</v>
      </c>
      <c r="V263" s="62" t="s">
        <v>0</v>
      </c>
      <c r="W263" s="46" t="e">
        <v>#VALUE!</v>
      </c>
      <c r="X263" s="60">
        <v>0</v>
      </c>
      <c r="Y263" s="47" t="s">
        <v>0</v>
      </c>
      <c r="Z263" s="48" t="e">
        <v>#VALUE!</v>
      </c>
    </row>
    <row r="264" spans="3:26" s="12" customFormat="1" ht="21.95" customHeight="1" x14ac:dyDescent="0.25">
      <c r="C264" s="42" t="s">
        <v>251</v>
      </c>
      <c r="D264" s="60">
        <v>0</v>
      </c>
      <c r="E264" s="60">
        <v>0</v>
      </c>
      <c r="F264" s="60">
        <v>0</v>
      </c>
      <c r="G264" s="60">
        <v>0</v>
      </c>
      <c r="H264" s="60"/>
      <c r="I264" s="60"/>
      <c r="J264" s="98">
        <v>0</v>
      </c>
      <c r="K264" s="43">
        <v>0.28999999999999998</v>
      </c>
      <c r="L264" s="34">
        <v>0</v>
      </c>
      <c r="M264" s="43">
        <v>4.2999999999999997E-2</v>
      </c>
      <c r="N264" s="34">
        <v>0</v>
      </c>
      <c r="O264" s="43">
        <v>4.2999999999999997E-2</v>
      </c>
      <c r="P264" s="61"/>
      <c r="Q264" s="60">
        <v>0</v>
      </c>
      <c r="R264" s="62" t="s">
        <v>0</v>
      </c>
      <c r="S264" s="48" t="e">
        <v>#VALUE!</v>
      </c>
      <c r="T264" s="60">
        <v>0</v>
      </c>
      <c r="U264" s="60">
        <v>0</v>
      </c>
      <c r="V264" s="62" t="s">
        <v>0</v>
      </c>
      <c r="W264" s="46" t="e">
        <v>#VALUE!</v>
      </c>
      <c r="X264" s="60">
        <v>0</v>
      </c>
      <c r="Y264" s="47" t="s">
        <v>0</v>
      </c>
      <c r="Z264" s="48" t="e">
        <v>#VALUE!</v>
      </c>
    </row>
    <row r="265" spans="3:26" s="12" customFormat="1" ht="21.95" customHeight="1" x14ac:dyDescent="0.25">
      <c r="C265" s="42" t="s">
        <v>210</v>
      </c>
      <c r="D265" s="60">
        <v>0</v>
      </c>
      <c r="E265" s="60">
        <v>0</v>
      </c>
      <c r="F265" s="60">
        <v>0</v>
      </c>
      <c r="G265" s="60">
        <v>0</v>
      </c>
      <c r="H265" s="60"/>
      <c r="I265" s="60"/>
      <c r="J265" s="98">
        <v>0</v>
      </c>
      <c r="K265" s="43">
        <v>0.28999999999999998</v>
      </c>
      <c r="L265" s="34">
        <v>0</v>
      </c>
      <c r="M265" s="43">
        <v>4.2999999999999997E-2</v>
      </c>
      <c r="N265" s="34">
        <v>0</v>
      </c>
      <c r="O265" s="43">
        <v>4.2999999999999997E-2</v>
      </c>
      <c r="P265" s="61"/>
      <c r="Q265" s="60">
        <v>0</v>
      </c>
      <c r="R265" s="62" t="s">
        <v>0</v>
      </c>
      <c r="S265" s="48" t="e">
        <v>#VALUE!</v>
      </c>
      <c r="T265" s="60">
        <v>0</v>
      </c>
      <c r="U265" s="60">
        <v>0</v>
      </c>
      <c r="V265" s="62" t="s">
        <v>0</v>
      </c>
      <c r="W265" s="46" t="e">
        <v>#VALUE!</v>
      </c>
      <c r="X265" s="60">
        <v>0</v>
      </c>
      <c r="Y265" s="47" t="s">
        <v>0</v>
      </c>
      <c r="Z265" s="48" t="e">
        <v>#VALUE!</v>
      </c>
    </row>
    <row r="266" spans="3:26" s="12" customFormat="1" ht="21.95" customHeight="1" x14ac:dyDescent="0.25">
      <c r="C266" s="42" t="s">
        <v>206</v>
      </c>
      <c r="D266" s="60">
        <v>0</v>
      </c>
      <c r="E266" s="60">
        <v>0</v>
      </c>
      <c r="F266" s="60">
        <v>0</v>
      </c>
      <c r="G266" s="60">
        <v>0</v>
      </c>
      <c r="H266" s="60"/>
      <c r="I266" s="60"/>
      <c r="J266" s="98">
        <v>0</v>
      </c>
      <c r="K266" s="43">
        <v>0.28999999999999998</v>
      </c>
      <c r="L266" s="34">
        <v>0</v>
      </c>
      <c r="M266" s="43">
        <v>4.2999999999999997E-2</v>
      </c>
      <c r="N266" s="34">
        <v>0</v>
      </c>
      <c r="O266" s="43">
        <v>4.2999999999999997E-2</v>
      </c>
      <c r="P266" s="61"/>
      <c r="Q266" s="60">
        <v>0</v>
      </c>
      <c r="R266" s="62" t="s">
        <v>0</v>
      </c>
      <c r="S266" s="48" t="e">
        <v>#VALUE!</v>
      </c>
      <c r="T266" s="60">
        <v>0</v>
      </c>
      <c r="U266" s="60">
        <v>0</v>
      </c>
      <c r="V266" s="62" t="s">
        <v>0</v>
      </c>
      <c r="W266" s="46" t="e">
        <v>#VALUE!</v>
      </c>
      <c r="X266" s="60">
        <v>0</v>
      </c>
      <c r="Y266" s="47" t="s">
        <v>0</v>
      </c>
      <c r="Z266" s="48" t="e">
        <v>#VALUE!</v>
      </c>
    </row>
    <row r="267" spans="3:26" s="12" customFormat="1" ht="21.95" customHeight="1" x14ac:dyDescent="0.25">
      <c r="C267" s="42" t="s">
        <v>201</v>
      </c>
      <c r="D267" s="60">
        <v>0</v>
      </c>
      <c r="E267" s="60">
        <v>0</v>
      </c>
      <c r="F267" s="60">
        <v>0</v>
      </c>
      <c r="G267" s="60">
        <v>0</v>
      </c>
      <c r="H267" s="60"/>
      <c r="I267" s="60"/>
      <c r="J267" s="98">
        <v>0</v>
      </c>
      <c r="K267" s="43">
        <v>0.28999999999999998</v>
      </c>
      <c r="L267" s="34">
        <v>0</v>
      </c>
      <c r="M267" s="43">
        <v>4.2999999999999997E-2</v>
      </c>
      <c r="N267" s="34">
        <v>0</v>
      </c>
      <c r="O267" s="43">
        <v>4.2999999999999997E-2</v>
      </c>
      <c r="P267" s="61"/>
      <c r="Q267" s="60">
        <v>0</v>
      </c>
      <c r="R267" s="62" t="s">
        <v>0</v>
      </c>
      <c r="S267" s="48" t="e">
        <v>#VALUE!</v>
      </c>
      <c r="T267" s="60">
        <v>0</v>
      </c>
      <c r="U267" s="60">
        <v>0</v>
      </c>
      <c r="V267" s="62" t="s">
        <v>0</v>
      </c>
      <c r="W267" s="46" t="e">
        <v>#VALUE!</v>
      </c>
      <c r="X267" s="60">
        <v>0</v>
      </c>
      <c r="Y267" s="47" t="s">
        <v>0</v>
      </c>
      <c r="Z267" s="48" t="e">
        <v>#VALUE!</v>
      </c>
    </row>
    <row r="268" spans="3:26" s="12" customFormat="1" ht="21.95" customHeight="1" x14ac:dyDescent="0.25">
      <c r="C268" s="42" t="s">
        <v>189</v>
      </c>
      <c r="D268" s="60">
        <v>0</v>
      </c>
      <c r="E268" s="60">
        <v>0</v>
      </c>
      <c r="F268" s="60">
        <v>0</v>
      </c>
      <c r="G268" s="60">
        <v>0</v>
      </c>
      <c r="H268" s="60"/>
      <c r="I268" s="60"/>
      <c r="J268" s="98">
        <v>0</v>
      </c>
      <c r="K268" s="43">
        <v>0.28999999999999998</v>
      </c>
      <c r="L268" s="34">
        <v>0</v>
      </c>
      <c r="M268" s="43">
        <v>4.2999999999999997E-2</v>
      </c>
      <c r="N268" s="34">
        <v>0</v>
      </c>
      <c r="O268" s="43">
        <v>4.2999999999999997E-2</v>
      </c>
      <c r="P268" s="61"/>
      <c r="Q268" s="60">
        <v>0</v>
      </c>
      <c r="R268" s="62" t="s">
        <v>0</v>
      </c>
      <c r="S268" s="48" t="e">
        <v>#VALUE!</v>
      </c>
      <c r="T268" s="60">
        <v>0</v>
      </c>
      <c r="U268" s="60">
        <v>0</v>
      </c>
      <c r="V268" s="62" t="s">
        <v>0</v>
      </c>
      <c r="W268" s="46" t="e">
        <v>#VALUE!</v>
      </c>
      <c r="X268" s="60">
        <v>0</v>
      </c>
      <c r="Y268" s="47" t="s">
        <v>0</v>
      </c>
      <c r="Z268" s="48" t="e">
        <v>#VALUE!</v>
      </c>
    </row>
    <row r="269" spans="3:26" s="12" customFormat="1" ht="21.95" customHeight="1" x14ac:dyDescent="0.25">
      <c r="C269" s="42" t="s">
        <v>202</v>
      </c>
      <c r="D269" s="60">
        <v>0</v>
      </c>
      <c r="E269" s="60">
        <v>0</v>
      </c>
      <c r="F269" s="60">
        <v>0</v>
      </c>
      <c r="G269" s="60">
        <v>0</v>
      </c>
      <c r="H269" s="60"/>
      <c r="I269" s="60"/>
      <c r="J269" s="98">
        <v>0</v>
      </c>
      <c r="K269" s="43">
        <v>0.28999999999999998</v>
      </c>
      <c r="L269" s="34">
        <v>0</v>
      </c>
      <c r="M269" s="43">
        <v>4.2999999999999997E-2</v>
      </c>
      <c r="N269" s="34">
        <v>0</v>
      </c>
      <c r="O269" s="43">
        <v>4.2999999999999997E-2</v>
      </c>
      <c r="P269" s="61"/>
      <c r="Q269" s="60">
        <v>0</v>
      </c>
      <c r="R269" s="62" t="s">
        <v>0</v>
      </c>
      <c r="S269" s="48" t="e">
        <v>#VALUE!</v>
      </c>
      <c r="T269" s="60">
        <v>0</v>
      </c>
      <c r="U269" s="60">
        <v>0</v>
      </c>
      <c r="V269" s="62" t="s">
        <v>0</v>
      </c>
      <c r="W269" s="46" t="e">
        <v>#VALUE!</v>
      </c>
      <c r="X269" s="60">
        <v>0</v>
      </c>
      <c r="Y269" s="47" t="s">
        <v>0</v>
      </c>
      <c r="Z269" s="48" t="e">
        <v>#VALUE!</v>
      </c>
    </row>
    <row r="270" spans="3:26" s="12" customFormat="1" ht="21.95" customHeight="1" x14ac:dyDescent="0.25">
      <c r="C270" s="42" t="s">
        <v>203</v>
      </c>
      <c r="D270" s="60">
        <v>1847.448768</v>
      </c>
      <c r="E270" s="60">
        <v>0</v>
      </c>
      <c r="F270" s="60">
        <v>0</v>
      </c>
      <c r="G270" s="60">
        <v>1847.448768</v>
      </c>
      <c r="H270" s="60"/>
      <c r="I270" s="60"/>
      <c r="J270" s="98">
        <v>535.76014271999998</v>
      </c>
      <c r="K270" s="43">
        <v>0.28999999999999998</v>
      </c>
      <c r="L270" s="34">
        <v>79.440297023999989</v>
      </c>
      <c r="M270" s="43">
        <v>4.2999999999999997E-2</v>
      </c>
      <c r="N270" s="34">
        <v>79.440297023999989</v>
      </c>
      <c r="O270" s="43">
        <v>4.2999999999999997E-2</v>
      </c>
      <c r="P270" s="61"/>
      <c r="Q270" s="60">
        <v>0</v>
      </c>
      <c r="R270" s="62">
        <v>0</v>
      </c>
      <c r="S270" s="48">
        <v>0</v>
      </c>
      <c r="T270" s="60">
        <v>1847.448768</v>
      </c>
      <c r="U270" s="60">
        <v>0</v>
      </c>
      <c r="V270" s="62">
        <v>0</v>
      </c>
      <c r="W270" s="46">
        <v>0</v>
      </c>
      <c r="X270" s="60">
        <v>0</v>
      </c>
      <c r="Y270" s="47">
        <v>0</v>
      </c>
      <c r="Z270" s="48">
        <v>0</v>
      </c>
    </row>
    <row r="271" spans="3:26" s="12" customFormat="1" ht="21.95" customHeight="1" x14ac:dyDescent="0.25">
      <c r="C271" s="42" t="s">
        <v>199</v>
      </c>
      <c r="D271" s="60">
        <v>0</v>
      </c>
      <c r="E271" s="60">
        <v>0</v>
      </c>
      <c r="F271" s="60">
        <v>0</v>
      </c>
      <c r="G271" s="60">
        <v>0</v>
      </c>
      <c r="H271" s="60"/>
      <c r="I271" s="60"/>
      <c r="J271" s="98">
        <v>0</v>
      </c>
      <c r="K271" s="43">
        <v>0.28999999999999998</v>
      </c>
      <c r="L271" s="34">
        <v>0</v>
      </c>
      <c r="M271" s="43">
        <v>4.2999999999999997E-2</v>
      </c>
      <c r="N271" s="34">
        <v>0</v>
      </c>
      <c r="O271" s="43">
        <v>4.2999999999999997E-2</v>
      </c>
      <c r="P271" s="61"/>
      <c r="Q271" s="60">
        <v>0</v>
      </c>
      <c r="R271" s="62" t="s">
        <v>0</v>
      </c>
      <c r="S271" s="48" t="e">
        <v>#VALUE!</v>
      </c>
      <c r="T271" s="60">
        <v>0</v>
      </c>
      <c r="U271" s="60">
        <v>0</v>
      </c>
      <c r="V271" s="62" t="s">
        <v>0</v>
      </c>
      <c r="W271" s="46" t="e">
        <v>#VALUE!</v>
      </c>
      <c r="X271" s="60">
        <v>0</v>
      </c>
      <c r="Y271" s="47" t="s">
        <v>0</v>
      </c>
      <c r="Z271" s="48" t="e">
        <v>#VALUE!</v>
      </c>
    </row>
    <row r="272" spans="3:26" s="12" customFormat="1" ht="21.95" customHeight="1" x14ac:dyDescent="0.25">
      <c r="C272" s="42" t="s">
        <v>200</v>
      </c>
      <c r="D272" s="60">
        <v>0</v>
      </c>
      <c r="E272" s="60">
        <v>0</v>
      </c>
      <c r="F272" s="60">
        <v>0</v>
      </c>
      <c r="G272" s="60">
        <v>0</v>
      </c>
      <c r="H272" s="60"/>
      <c r="I272" s="60"/>
      <c r="J272" s="98">
        <v>0</v>
      </c>
      <c r="K272" s="43">
        <v>0.28999999999999998</v>
      </c>
      <c r="L272" s="34">
        <v>0</v>
      </c>
      <c r="M272" s="43">
        <v>4.2999999999999997E-2</v>
      </c>
      <c r="N272" s="34">
        <v>0</v>
      </c>
      <c r="O272" s="43">
        <v>4.2999999999999997E-2</v>
      </c>
      <c r="P272" s="61"/>
      <c r="Q272" s="60">
        <v>0</v>
      </c>
      <c r="R272" s="62" t="s">
        <v>0</v>
      </c>
      <c r="S272" s="48" t="e">
        <v>#VALUE!</v>
      </c>
      <c r="T272" s="60">
        <v>0</v>
      </c>
      <c r="U272" s="60">
        <v>0</v>
      </c>
      <c r="V272" s="62" t="s">
        <v>0</v>
      </c>
      <c r="W272" s="46" t="e">
        <v>#VALUE!</v>
      </c>
      <c r="X272" s="60">
        <v>0</v>
      </c>
      <c r="Y272" s="47" t="s">
        <v>0</v>
      </c>
      <c r="Z272" s="48" t="e">
        <v>#VALUE!</v>
      </c>
    </row>
    <row r="273" spans="3:26" s="12" customFormat="1" ht="21.95" customHeight="1" x14ac:dyDescent="0.25">
      <c r="C273" s="42" t="s">
        <v>211</v>
      </c>
      <c r="D273" s="60">
        <v>0</v>
      </c>
      <c r="E273" s="60">
        <v>0</v>
      </c>
      <c r="F273" s="60">
        <v>0</v>
      </c>
      <c r="G273" s="60">
        <v>0</v>
      </c>
      <c r="H273" s="60"/>
      <c r="I273" s="60"/>
      <c r="J273" s="98">
        <v>0</v>
      </c>
      <c r="K273" s="43">
        <v>0.28999999999999998</v>
      </c>
      <c r="L273" s="34">
        <v>0</v>
      </c>
      <c r="M273" s="43">
        <v>4.2999999999999997E-2</v>
      </c>
      <c r="N273" s="34">
        <v>0</v>
      </c>
      <c r="O273" s="43">
        <v>4.2999999999999997E-2</v>
      </c>
      <c r="P273" s="61"/>
      <c r="Q273" s="60">
        <v>0</v>
      </c>
      <c r="R273" s="62" t="s">
        <v>0</v>
      </c>
      <c r="S273" s="48" t="e">
        <v>#VALUE!</v>
      </c>
      <c r="T273" s="60">
        <v>0</v>
      </c>
      <c r="U273" s="60">
        <v>0</v>
      </c>
      <c r="V273" s="62" t="s">
        <v>0</v>
      </c>
      <c r="W273" s="46" t="e">
        <v>#VALUE!</v>
      </c>
      <c r="X273" s="60">
        <v>0</v>
      </c>
      <c r="Y273" s="47" t="s">
        <v>0</v>
      </c>
      <c r="Z273" s="48" t="e">
        <v>#VALUE!</v>
      </c>
    </row>
    <row r="274" spans="3:26" s="12" customFormat="1" ht="21.95" customHeight="1" x14ac:dyDescent="0.25">
      <c r="C274" s="42" t="s">
        <v>196</v>
      </c>
      <c r="D274" s="60">
        <v>0</v>
      </c>
      <c r="E274" s="60">
        <v>0</v>
      </c>
      <c r="F274" s="60">
        <v>0</v>
      </c>
      <c r="G274" s="60">
        <v>0</v>
      </c>
      <c r="H274" s="60"/>
      <c r="I274" s="60"/>
      <c r="J274" s="98">
        <v>0</v>
      </c>
      <c r="K274" s="43">
        <v>0.28999999999999998</v>
      </c>
      <c r="L274" s="34">
        <v>0</v>
      </c>
      <c r="M274" s="43">
        <v>4.2999999999999997E-2</v>
      </c>
      <c r="N274" s="34">
        <v>0</v>
      </c>
      <c r="O274" s="43">
        <v>4.2999999999999997E-2</v>
      </c>
      <c r="P274" s="61"/>
      <c r="Q274" s="60">
        <v>0</v>
      </c>
      <c r="R274" s="62" t="s">
        <v>0</v>
      </c>
      <c r="S274" s="107" t="e">
        <v>#VALUE!</v>
      </c>
      <c r="T274" s="60">
        <v>0</v>
      </c>
      <c r="U274" s="60">
        <v>0</v>
      </c>
      <c r="V274" s="62" t="s">
        <v>0</v>
      </c>
      <c r="W274" s="108" t="e">
        <v>#VALUE!</v>
      </c>
      <c r="X274" s="60">
        <v>0</v>
      </c>
      <c r="Y274" s="47" t="s">
        <v>0</v>
      </c>
      <c r="Z274" s="48" t="e">
        <v>#VALUE!</v>
      </c>
    </row>
    <row r="275" spans="3:26" s="12" customFormat="1" ht="21.95" customHeight="1" x14ac:dyDescent="0.25">
      <c r="C275" s="42" t="s">
        <v>188</v>
      </c>
      <c r="D275" s="60">
        <v>0</v>
      </c>
      <c r="E275" s="60">
        <v>0</v>
      </c>
      <c r="F275" s="60">
        <v>0</v>
      </c>
      <c r="G275" s="60">
        <v>0</v>
      </c>
      <c r="H275" s="60"/>
      <c r="I275" s="60"/>
      <c r="J275" s="98">
        <v>0</v>
      </c>
      <c r="K275" s="43">
        <v>0.28999999999999998</v>
      </c>
      <c r="L275" s="34">
        <v>0</v>
      </c>
      <c r="M275" s="43">
        <v>4.2999999999999997E-2</v>
      </c>
      <c r="N275" s="34">
        <v>0</v>
      </c>
      <c r="O275" s="43">
        <v>4.2999999999999997E-2</v>
      </c>
      <c r="P275" s="61"/>
      <c r="Q275" s="60">
        <v>0</v>
      </c>
      <c r="R275" s="62" t="s">
        <v>0</v>
      </c>
      <c r="S275" s="48" t="e">
        <v>#VALUE!</v>
      </c>
      <c r="T275" s="60">
        <v>0</v>
      </c>
      <c r="U275" s="60">
        <v>0</v>
      </c>
      <c r="V275" s="62" t="s">
        <v>0</v>
      </c>
      <c r="W275" s="46" t="e">
        <v>#VALUE!</v>
      </c>
      <c r="X275" s="60">
        <v>0</v>
      </c>
      <c r="Y275" s="47" t="s">
        <v>0</v>
      </c>
      <c r="Z275" s="48" t="e">
        <v>#VALUE!</v>
      </c>
    </row>
    <row r="276" spans="3:26" s="12" customFormat="1" ht="21.95" customHeight="1" x14ac:dyDescent="0.25">
      <c r="C276" s="42" t="s">
        <v>194</v>
      </c>
      <c r="D276" s="60">
        <v>0</v>
      </c>
      <c r="E276" s="60">
        <v>0</v>
      </c>
      <c r="F276" s="60">
        <v>0</v>
      </c>
      <c r="G276" s="60">
        <v>0</v>
      </c>
      <c r="H276" s="60"/>
      <c r="I276" s="60"/>
      <c r="J276" s="98">
        <v>0</v>
      </c>
      <c r="K276" s="43">
        <v>0.28999999999999998</v>
      </c>
      <c r="L276" s="34">
        <v>0</v>
      </c>
      <c r="M276" s="43">
        <v>4.2999999999999997E-2</v>
      </c>
      <c r="N276" s="34">
        <v>0</v>
      </c>
      <c r="O276" s="43">
        <v>4.2999999999999997E-2</v>
      </c>
      <c r="P276" s="61"/>
      <c r="Q276" s="60">
        <v>0</v>
      </c>
      <c r="R276" s="62" t="s">
        <v>0</v>
      </c>
      <c r="S276" s="107" t="e">
        <v>#VALUE!</v>
      </c>
      <c r="T276" s="60">
        <v>0</v>
      </c>
      <c r="U276" s="60">
        <v>0</v>
      </c>
      <c r="V276" s="62" t="s">
        <v>0</v>
      </c>
      <c r="W276" s="108" t="e">
        <v>#VALUE!</v>
      </c>
      <c r="X276" s="60">
        <v>0</v>
      </c>
      <c r="Y276" s="47" t="s">
        <v>0</v>
      </c>
      <c r="Z276" s="48" t="e">
        <v>#VALUE!</v>
      </c>
    </row>
    <row r="277" spans="3:26" s="12" customFormat="1" ht="21.95" customHeight="1" x14ac:dyDescent="0.25">
      <c r="C277" s="42" t="s">
        <v>212</v>
      </c>
      <c r="D277" s="60">
        <v>0</v>
      </c>
      <c r="E277" s="60">
        <v>0</v>
      </c>
      <c r="F277" s="60">
        <v>0</v>
      </c>
      <c r="G277" s="60">
        <v>0</v>
      </c>
      <c r="H277" s="60"/>
      <c r="I277" s="60"/>
      <c r="J277" s="98">
        <v>0</v>
      </c>
      <c r="K277" s="43">
        <v>0.28999999999999998</v>
      </c>
      <c r="L277" s="34">
        <v>0</v>
      </c>
      <c r="M277" s="43">
        <v>4.2999999999999997E-2</v>
      </c>
      <c r="N277" s="34">
        <v>0</v>
      </c>
      <c r="O277" s="43">
        <v>4.2999999999999997E-2</v>
      </c>
      <c r="P277" s="61"/>
      <c r="Q277" s="60">
        <v>0</v>
      </c>
      <c r="R277" s="62" t="s">
        <v>0</v>
      </c>
      <c r="S277" s="48" t="e">
        <v>#VALUE!</v>
      </c>
      <c r="T277" s="60">
        <v>0</v>
      </c>
      <c r="U277" s="60">
        <v>0</v>
      </c>
      <c r="V277" s="62" t="s">
        <v>0</v>
      </c>
      <c r="W277" s="46" t="e">
        <v>#VALUE!</v>
      </c>
      <c r="X277" s="60">
        <v>0</v>
      </c>
      <c r="Y277" s="47" t="s">
        <v>0</v>
      </c>
      <c r="Z277" s="48" t="e">
        <v>#VALUE!</v>
      </c>
    </row>
    <row r="278" spans="3:26" s="12" customFormat="1" ht="21.95" customHeight="1" x14ac:dyDescent="0.25">
      <c r="C278" s="42" t="s">
        <v>195</v>
      </c>
      <c r="D278" s="60">
        <v>0</v>
      </c>
      <c r="E278" s="60">
        <v>0</v>
      </c>
      <c r="F278" s="60">
        <v>0</v>
      </c>
      <c r="G278" s="60">
        <v>0</v>
      </c>
      <c r="H278" s="60"/>
      <c r="I278" s="60"/>
      <c r="J278" s="98">
        <v>0</v>
      </c>
      <c r="K278" s="43">
        <v>0.28999999999999998</v>
      </c>
      <c r="L278" s="34">
        <v>0</v>
      </c>
      <c r="M278" s="43">
        <v>4.2999999999999997E-2</v>
      </c>
      <c r="N278" s="34">
        <v>0</v>
      </c>
      <c r="O278" s="43">
        <v>4.2999999999999997E-2</v>
      </c>
      <c r="P278" s="61"/>
      <c r="Q278" s="60">
        <v>0</v>
      </c>
      <c r="R278" s="62" t="s">
        <v>0</v>
      </c>
      <c r="S278" s="48" t="e">
        <v>#VALUE!</v>
      </c>
      <c r="T278" s="60">
        <v>0</v>
      </c>
      <c r="U278" s="60">
        <v>0</v>
      </c>
      <c r="V278" s="62" t="s">
        <v>0</v>
      </c>
      <c r="W278" s="46" t="e">
        <v>#VALUE!</v>
      </c>
      <c r="X278" s="60">
        <v>0</v>
      </c>
      <c r="Y278" s="47" t="s">
        <v>0</v>
      </c>
      <c r="Z278" s="48" t="e">
        <v>#VALUE!</v>
      </c>
    </row>
    <row r="279" spans="3:26" s="12" customFormat="1" ht="21.95" customHeight="1" x14ac:dyDescent="0.25">
      <c r="C279" s="42" t="s">
        <v>213</v>
      </c>
      <c r="D279" s="60">
        <v>0</v>
      </c>
      <c r="E279" s="60">
        <v>0</v>
      </c>
      <c r="F279" s="60">
        <v>0</v>
      </c>
      <c r="G279" s="60">
        <v>0</v>
      </c>
      <c r="H279" s="60"/>
      <c r="I279" s="60"/>
      <c r="J279" s="98">
        <v>0</v>
      </c>
      <c r="K279" s="43">
        <v>0.28999999999999998</v>
      </c>
      <c r="L279" s="34">
        <v>0</v>
      </c>
      <c r="M279" s="43">
        <v>4.2999999999999997E-2</v>
      </c>
      <c r="N279" s="34">
        <v>0</v>
      </c>
      <c r="O279" s="43">
        <v>4.2999999999999997E-2</v>
      </c>
      <c r="P279" s="61"/>
      <c r="Q279" s="60">
        <v>0</v>
      </c>
      <c r="R279" s="62" t="s">
        <v>0</v>
      </c>
      <c r="S279" s="48" t="e">
        <v>#VALUE!</v>
      </c>
      <c r="T279" s="60">
        <v>0</v>
      </c>
      <c r="U279" s="60">
        <v>0</v>
      </c>
      <c r="V279" s="62" t="s">
        <v>0</v>
      </c>
      <c r="W279" s="46" t="e">
        <v>#VALUE!</v>
      </c>
      <c r="X279" s="60">
        <v>0</v>
      </c>
      <c r="Y279" s="47" t="s">
        <v>0</v>
      </c>
      <c r="Z279" s="48" t="e">
        <v>#VALUE!</v>
      </c>
    </row>
    <row r="280" spans="3:26" s="12" customFormat="1" ht="21.95" customHeight="1" x14ac:dyDescent="0.25">
      <c r="C280" s="42" t="s">
        <v>204</v>
      </c>
      <c r="D280" s="60">
        <v>0</v>
      </c>
      <c r="E280" s="60">
        <v>0</v>
      </c>
      <c r="F280" s="60">
        <v>0</v>
      </c>
      <c r="G280" s="60">
        <v>0</v>
      </c>
      <c r="H280" s="60"/>
      <c r="I280" s="60"/>
      <c r="J280" s="98">
        <v>0</v>
      </c>
      <c r="K280" s="43">
        <v>0.28999999999999998</v>
      </c>
      <c r="L280" s="34">
        <v>0</v>
      </c>
      <c r="M280" s="43">
        <v>4.2999999999999997E-2</v>
      </c>
      <c r="N280" s="34">
        <v>0</v>
      </c>
      <c r="O280" s="43">
        <v>4.2999999999999997E-2</v>
      </c>
      <c r="P280" s="61"/>
      <c r="Q280" s="60">
        <v>0</v>
      </c>
      <c r="R280" s="62" t="s">
        <v>0</v>
      </c>
      <c r="S280" s="48" t="e">
        <v>#VALUE!</v>
      </c>
      <c r="T280" s="60">
        <v>0</v>
      </c>
      <c r="U280" s="60">
        <v>0</v>
      </c>
      <c r="V280" s="62" t="s">
        <v>0</v>
      </c>
      <c r="W280" s="46" t="e">
        <v>#VALUE!</v>
      </c>
      <c r="X280" s="60">
        <v>0</v>
      </c>
      <c r="Y280" s="47" t="s">
        <v>0</v>
      </c>
      <c r="Z280" s="48" t="e">
        <v>#VALUE!</v>
      </c>
    </row>
    <row r="281" spans="3:26" s="12" customFormat="1" ht="21.95" customHeight="1" x14ac:dyDescent="0.25">
      <c r="C281" s="42" t="s">
        <v>205</v>
      </c>
      <c r="D281" s="60">
        <v>0</v>
      </c>
      <c r="E281" s="60">
        <v>0</v>
      </c>
      <c r="F281" s="60">
        <v>0</v>
      </c>
      <c r="G281" s="60">
        <v>0</v>
      </c>
      <c r="H281" s="60"/>
      <c r="I281" s="60"/>
      <c r="J281" s="98">
        <v>0</v>
      </c>
      <c r="K281" s="43">
        <v>0.28999999999999998</v>
      </c>
      <c r="L281" s="34">
        <v>0</v>
      </c>
      <c r="M281" s="43">
        <v>4.2999999999999997E-2</v>
      </c>
      <c r="N281" s="34">
        <v>0</v>
      </c>
      <c r="O281" s="43">
        <v>4.2999999999999997E-2</v>
      </c>
      <c r="P281" s="61"/>
      <c r="Q281" s="60">
        <v>0</v>
      </c>
      <c r="R281" s="62" t="s">
        <v>0</v>
      </c>
      <c r="S281" s="48" t="e">
        <v>#VALUE!</v>
      </c>
      <c r="T281" s="60">
        <v>0</v>
      </c>
      <c r="U281" s="60">
        <v>0</v>
      </c>
      <c r="V281" s="62" t="s">
        <v>0</v>
      </c>
      <c r="W281" s="46" t="e">
        <v>#VALUE!</v>
      </c>
      <c r="X281" s="60">
        <v>0</v>
      </c>
      <c r="Y281" s="47" t="s">
        <v>0</v>
      </c>
      <c r="Z281" s="48" t="e">
        <v>#VALUE!</v>
      </c>
    </row>
    <row r="282" spans="3:26" s="12" customFormat="1" ht="21.95" customHeight="1" x14ac:dyDescent="0.25">
      <c r="C282" s="42" t="s">
        <v>187</v>
      </c>
      <c r="D282" s="60">
        <v>0</v>
      </c>
      <c r="E282" s="60">
        <v>0</v>
      </c>
      <c r="F282" s="60">
        <v>0</v>
      </c>
      <c r="G282" s="60">
        <v>0</v>
      </c>
      <c r="H282" s="60"/>
      <c r="I282" s="60"/>
      <c r="J282" s="98">
        <v>0</v>
      </c>
      <c r="K282" s="43">
        <v>0.28999999999999998</v>
      </c>
      <c r="L282" s="34">
        <v>0</v>
      </c>
      <c r="M282" s="43">
        <v>4.2999999999999997E-2</v>
      </c>
      <c r="N282" s="34">
        <v>0</v>
      </c>
      <c r="O282" s="43">
        <v>4.2999999999999997E-2</v>
      </c>
      <c r="P282" s="61"/>
      <c r="Q282" s="60">
        <v>0</v>
      </c>
      <c r="R282" s="62" t="s">
        <v>0</v>
      </c>
      <c r="S282" s="48" t="e">
        <v>#VALUE!</v>
      </c>
      <c r="T282" s="60">
        <v>0</v>
      </c>
      <c r="U282" s="60">
        <v>0</v>
      </c>
      <c r="V282" s="62" t="s">
        <v>0</v>
      </c>
      <c r="W282" s="46" t="e">
        <v>#VALUE!</v>
      </c>
      <c r="X282" s="60">
        <v>0</v>
      </c>
      <c r="Y282" s="47" t="s">
        <v>0</v>
      </c>
      <c r="Z282" s="48" t="e">
        <v>#VALUE!</v>
      </c>
    </row>
    <row r="283" spans="3:26" s="12" customFormat="1" ht="21.95" customHeight="1" x14ac:dyDescent="0.25">
      <c r="C283" s="42" t="s">
        <v>209</v>
      </c>
      <c r="D283" s="60">
        <v>0</v>
      </c>
      <c r="E283" s="60">
        <v>0</v>
      </c>
      <c r="F283" s="60">
        <v>0</v>
      </c>
      <c r="G283" s="60">
        <v>0</v>
      </c>
      <c r="H283" s="60"/>
      <c r="I283" s="60"/>
      <c r="J283" s="98">
        <v>0</v>
      </c>
      <c r="K283" s="43">
        <v>0.28999999999999998</v>
      </c>
      <c r="L283" s="34">
        <v>0</v>
      </c>
      <c r="M283" s="43">
        <v>4.2999999999999997E-2</v>
      </c>
      <c r="N283" s="34">
        <v>0</v>
      </c>
      <c r="O283" s="43">
        <v>4.2999999999999997E-2</v>
      </c>
      <c r="P283" s="61"/>
      <c r="Q283" s="60">
        <v>0</v>
      </c>
      <c r="R283" s="62" t="s">
        <v>0</v>
      </c>
      <c r="S283" s="48" t="e">
        <v>#VALUE!</v>
      </c>
      <c r="T283" s="60">
        <v>0</v>
      </c>
      <c r="U283" s="60">
        <v>0</v>
      </c>
      <c r="V283" s="62" t="s">
        <v>0</v>
      </c>
      <c r="W283" s="46" t="e">
        <v>#VALUE!</v>
      </c>
      <c r="X283" s="60">
        <v>0</v>
      </c>
      <c r="Y283" s="47" t="s">
        <v>0</v>
      </c>
      <c r="Z283" s="48" t="e">
        <v>#VALUE!</v>
      </c>
    </row>
    <row r="284" spans="3:26" s="12" customFormat="1" ht="21.95" customHeight="1" x14ac:dyDescent="0.25">
      <c r="C284" s="42" t="s">
        <v>191</v>
      </c>
      <c r="D284" s="60">
        <v>0</v>
      </c>
      <c r="E284" s="60">
        <v>0</v>
      </c>
      <c r="F284" s="60">
        <v>0</v>
      </c>
      <c r="G284" s="60">
        <v>0</v>
      </c>
      <c r="H284" s="60"/>
      <c r="I284" s="60"/>
      <c r="J284" s="98">
        <v>0</v>
      </c>
      <c r="K284" s="43">
        <v>0.28999999999999998</v>
      </c>
      <c r="L284" s="34">
        <v>0</v>
      </c>
      <c r="M284" s="43">
        <v>4.2999999999999997E-2</v>
      </c>
      <c r="N284" s="34">
        <v>0</v>
      </c>
      <c r="O284" s="43">
        <v>4.2999999999999997E-2</v>
      </c>
      <c r="P284" s="61"/>
      <c r="Q284" s="60">
        <v>0</v>
      </c>
      <c r="R284" s="62" t="s">
        <v>0</v>
      </c>
      <c r="S284" s="48" t="e">
        <v>#VALUE!</v>
      </c>
      <c r="T284" s="60">
        <v>0</v>
      </c>
      <c r="U284" s="60">
        <v>0</v>
      </c>
      <c r="V284" s="62" t="s">
        <v>0</v>
      </c>
      <c r="W284" s="46" t="e">
        <v>#VALUE!</v>
      </c>
      <c r="X284" s="60">
        <v>0</v>
      </c>
      <c r="Y284" s="47" t="s">
        <v>0</v>
      </c>
      <c r="Z284" s="48" t="e">
        <v>#VALUE!</v>
      </c>
    </row>
    <row r="285" spans="3:26" s="12" customFormat="1" ht="21.95" customHeight="1" x14ac:dyDescent="0.25">
      <c r="C285" s="42" t="s">
        <v>198</v>
      </c>
      <c r="D285" s="60">
        <v>0</v>
      </c>
      <c r="E285" s="60">
        <v>0</v>
      </c>
      <c r="F285" s="60">
        <v>0</v>
      </c>
      <c r="G285" s="60">
        <v>0</v>
      </c>
      <c r="H285" s="60"/>
      <c r="I285" s="60"/>
      <c r="J285" s="98">
        <v>0</v>
      </c>
      <c r="K285" s="43">
        <v>0.28999999999999998</v>
      </c>
      <c r="L285" s="34">
        <v>0</v>
      </c>
      <c r="M285" s="43">
        <v>4.2999999999999997E-2</v>
      </c>
      <c r="N285" s="34">
        <v>0</v>
      </c>
      <c r="O285" s="43">
        <v>4.2999999999999997E-2</v>
      </c>
      <c r="P285" s="61"/>
      <c r="Q285" s="60">
        <v>0</v>
      </c>
      <c r="R285" s="62" t="s">
        <v>0</v>
      </c>
      <c r="S285" s="48" t="e">
        <v>#VALUE!</v>
      </c>
      <c r="T285" s="60">
        <v>0</v>
      </c>
      <c r="U285" s="60">
        <v>0</v>
      </c>
      <c r="V285" s="62" t="s">
        <v>0</v>
      </c>
      <c r="W285" s="46" t="e">
        <v>#VALUE!</v>
      </c>
      <c r="X285" s="60">
        <v>0</v>
      </c>
      <c r="Y285" s="47" t="s">
        <v>0</v>
      </c>
      <c r="Z285" s="48" t="e">
        <v>#VALUE!</v>
      </c>
    </row>
    <row r="286" spans="3:26" s="12" customFormat="1" ht="21.95" customHeight="1" x14ac:dyDescent="0.25">
      <c r="C286" s="42" t="s">
        <v>186</v>
      </c>
      <c r="D286" s="60">
        <v>0</v>
      </c>
      <c r="E286" s="60">
        <v>0</v>
      </c>
      <c r="F286" s="60">
        <v>0</v>
      </c>
      <c r="G286" s="60">
        <v>0</v>
      </c>
      <c r="H286" s="60"/>
      <c r="I286" s="60"/>
      <c r="J286" s="98">
        <v>0</v>
      </c>
      <c r="K286" s="43">
        <v>0.28999999999999998</v>
      </c>
      <c r="L286" s="34">
        <v>0</v>
      </c>
      <c r="M286" s="43">
        <v>4.2999999999999997E-2</v>
      </c>
      <c r="N286" s="34">
        <v>0</v>
      </c>
      <c r="O286" s="43">
        <v>4.2999999999999997E-2</v>
      </c>
      <c r="P286" s="61"/>
      <c r="Q286" s="60">
        <v>0</v>
      </c>
      <c r="R286" s="62" t="s">
        <v>0</v>
      </c>
      <c r="S286" s="48" t="e">
        <v>#VALUE!</v>
      </c>
      <c r="T286" s="60">
        <v>0</v>
      </c>
      <c r="U286" s="60">
        <v>0</v>
      </c>
      <c r="V286" s="62" t="s">
        <v>0</v>
      </c>
      <c r="W286" s="46" t="e">
        <v>#VALUE!</v>
      </c>
      <c r="X286" s="60">
        <v>0</v>
      </c>
      <c r="Y286" s="47" t="s">
        <v>0</v>
      </c>
      <c r="Z286" s="48" t="e">
        <v>#VALUE!</v>
      </c>
    </row>
    <row r="287" spans="3:26" s="12" customFormat="1" ht="21.95" customHeight="1" x14ac:dyDescent="0.25">
      <c r="C287" s="42" t="s">
        <v>215</v>
      </c>
      <c r="D287" s="60">
        <v>0</v>
      </c>
      <c r="E287" s="60">
        <v>0</v>
      </c>
      <c r="F287" s="60">
        <v>0</v>
      </c>
      <c r="G287" s="60">
        <v>0</v>
      </c>
      <c r="H287" s="60"/>
      <c r="I287" s="60"/>
      <c r="J287" s="98">
        <v>0</v>
      </c>
      <c r="K287" s="43">
        <v>0.28999999999999998</v>
      </c>
      <c r="L287" s="34">
        <v>0</v>
      </c>
      <c r="M287" s="43">
        <v>4.2999999999999997E-2</v>
      </c>
      <c r="N287" s="34">
        <v>0</v>
      </c>
      <c r="O287" s="43">
        <v>4.2999999999999997E-2</v>
      </c>
      <c r="P287" s="61"/>
      <c r="Q287" s="60">
        <v>0</v>
      </c>
      <c r="R287" s="62" t="s">
        <v>0</v>
      </c>
      <c r="S287" s="48" t="e">
        <v>#VALUE!</v>
      </c>
      <c r="T287" s="60">
        <v>0</v>
      </c>
      <c r="U287" s="60">
        <v>0</v>
      </c>
      <c r="V287" s="62" t="s">
        <v>0</v>
      </c>
      <c r="W287" s="46" t="e">
        <v>#VALUE!</v>
      </c>
      <c r="X287" s="60">
        <v>0</v>
      </c>
      <c r="Y287" s="47" t="s">
        <v>0</v>
      </c>
      <c r="Z287" s="48" t="e">
        <v>#VALUE!</v>
      </c>
    </row>
    <row r="288" spans="3:26" s="12" customFormat="1" ht="21.95" customHeight="1" x14ac:dyDescent="0.25">
      <c r="C288" s="42" t="s">
        <v>182</v>
      </c>
      <c r="D288" s="60">
        <v>3555.5025540000001</v>
      </c>
      <c r="E288" s="60">
        <v>0</v>
      </c>
      <c r="F288" s="60">
        <v>0</v>
      </c>
      <c r="G288" s="60">
        <v>3555.5025540000001</v>
      </c>
      <c r="H288" s="60"/>
      <c r="I288" s="60"/>
      <c r="J288" s="98">
        <v>1031.09574066</v>
      </c>
      <c r="K288" s="43">
        <v>0.28999999999999998</v>
      </c>
      <c r="L288" s="34">
        <v>152.886609822</v>
      </c>
      <c r="M288" s="43">
        <v>4.2999999999999997E-2</v>
      </c>
      <c r="N288" s="34">
        <v>152.886609822</v>
      </c>
      <c r="O288" s="43">
        <v>4.2999999999999997E-2</v>
      </c>
      <c r="P288" s="61"/>
      <c r="Q288" s="60">
        <v>0</v>
      </c>
      <c r="R288" s="62">
        <v>0</v>
      </c>
      <c r="S288" s="48">
        <v>0</v>
      </c>
      <c r="T288" s="60">
        <v>3555.5025540000001</v>
      </c>
      <c r="U288" s="60">
        <v>0</v>
      </c>
      <c r="V288" s="62">
        <v>0</v>
      </c>
      <c r="W288" s="46">
        <v>0</v>
      </c>
      <c r="X288" s="60">
        <v>0</v>
      </c>
      <c r="Y288" s="47">
        <v>0</v>
      </c>
      <c r="Z288" s="48">
        <v>0</v>
      </c>
    </row>
    <row r="289" spans="3:26" s="12" customFormat="1" ht="21.95" customHeight="1" x14ac:dyDescent="0.25">
      <c r="C289" s="42" t="s">
        <v>192</v>
      </c>
      <c r="D289" s="60">
        <v>0</v>
      </c>
      <c r="E289" s="60">
        <v>0</v>
      </c>
      <c r="F289" s="60">
        <v>0</v>
      </c>
      <c r="G289" s="60">
        <v>0</v>
      </c>
      <c r="H289" s="60"/>
      <c r="I289" s="60"/>
      <c r="J289" s="98">
        <v>0</v>
      </c>
      <c r="K289" s="43">
        <v>0.28999999999999998</v>
      </c>
      <c r="L289" s="34">
        <v>0</v>
      </c>
      <c r="M289" s="43">
        <v>4.2999999999999997E-2</v>
      </c>
      <c r="N289" s="34">
        <v>0</v>
      </c>
      <c r="O289" s="43">
        <v>4.2999999999999997E-2</v>
      </c>
      <c r="P289" s="61"/>
      <c r="Q289" s="60">
        <v>0</v>
      </c>
      <c r="R289" s="62" t="s">
        <v>0</v>
      </c>
      <c r="S289" s="48" t="e">
        <v>#VALUE!</v>
      </c>
      <c r="T289" s="60">
        <v>0</v>
      </c>
      <c r="U289" s="60">
        <v>0</v>
      </c>
      <c r="V289" s="62" t="s">
        <v>0</v>
      </c>
      <c r="W289" s="46" t="e">
        <v>#VALUE!</v>
      </c>
      <c r="X289" s="60">
        <v>0</v>
      </c>
      <c r="Y289" s="47" t="s">
        <v>0</v>
      </c>
      <c r="Z289" s="48" t="e">
        <v>#VALUE!</v>
      </c>
    </row>
    <row r="290" spans="3:26" s="12" customFormat="1" ht="21.95" customHeight="1" x14ac:dyDescent="0.25">
      <c r="C290" s="42" t="s">
        <v>214</v>
      </c>
      <c r="D290" s="60">
        <v>0</v>
      </c>
      <c r="E290" s="60">
        <v>0</v>
      </c>
      <c r="F290" s="60">
        <v>0</v>
      </c>
      <c r="G290" s="60">
        <v>0</v>
      </c>
      <c r="H290" s="60"/>
      <c r="I290" s="60"/>
      <c r="J290" s="98">
        <v>0</v>
      </c>
      <c r="K290" s="43">
        <v>0.28999999999999998</v>
      </c>
      <c r="L290" s="34">
        <v>0</v>
      </c>
      <c r="M290" s="43">
        <v>4.2999999999999997E-2</v>
      </c>
      <c r="N290" s="34">
        <v>0</v>
      </c>
      <c r="O290" s="43">
        <v>4.2999999999999997E-2</v>
      </c>
      <c r="P290" s="61"/>
      <c r="Q290" s="60">
        <v>0</v>
      </c>
      <c r="R290" s="62" t="s">
        <v>0</v>
      </c>
      <c r="S290" s="48" t="e">
        <v>#VALUE!</v>
      </c>
      <c r="T290" s="60">
        <v>0</v>
      </c>
      <c r="U290" s="60">
        <v>0</v>
      </c>
      <c r="V290" s="62" t="s">
        <v>0</v>
      </c>
      <c r="W290" s="46" t="e">
        <v>#VALUE!</v>
      </c>
      <c r="X290" s="60">
        <v>0</v>
      </c>
      <c r="Y290" s="47" t="s">
        <v>0</v>
      </c>
      <c r="Z290" s="48" t="e">
        <v>#VALUE!</v>
      </c>
    </row>
    <row r="291" spans="3:26" s="12" customFormat="1" ht="21.95" customHeight="1" x14ac:dyDescent="0.25">
      <c r="C291" s="42" t="s">
        <v>190</v>
      </c>
      <c r="D291" s="60">
        <v>0</v>
      </c>
      <c r="E291" s="60">
        <v>0</v>
      </c>
      <c r="F291" s="60">
        <v>0</v>
      </c>
      <c r="G291" s="60">
        <v>0</v>
      </c>
      <c r="H291" s="60"/>
      <c r="I291" s="60"/>
      <c r="J291" s="98">
        <v>0</v>
      </c>
      <c r="K291" s="43">
        <v>0.28999999999999998</v>
      </c>
      <c r="L291" s="34">
        <v>0</v>
      </c>
      <c r="M291" s="43">
        <v>4.2999999999999997E-2</v>
      </c>
      <c r="N291" s="34">
        <v>0</v>
      </c>
      <c r="O291" s="43">
        <v>4.2999999999999997E-2</v>
      </c>
      <c r="P291" s="61"/>
      <c r="Q291" s="60">
        <v>0</v>
      </c>
      <c r="R291" s="62" t="s">
        <v>0</v>
      </c>
      <c r="S291" s="48" t="e">
        <v>#VALUE!</v>
      </c>
      <c r="T291" s="60">
        <v>0</v>
      </c>
      <c r="U291" s="60">
        <v>0</v>
      </c>
      <c r="V291" s="62" t="s">
        <v>0</v>
      </c>
      <c r="W291" s="46" t="e">
        <v>#VALUE!</v>
      </c>
      <c r="X291" s="60">
        <v>0</v>
      </c>
      <c r="Y291" s="47" t="s">
        <v>0</v>
      </c>
      <c r="Z291" s="48" t="e">
        <v>#VALUE!</v>
      </c>
    </row>
    <row r="292" spans="3:26" s="12" customFormat="1" ht="21.95" customHeight="1" x14ac:dyDescent="0.25">
      <c r="C292" s="42" t="s">
        <v>193</v>
      </c>
      <c r="D292" s="60">
        <v>0</v>
      </c>
      <c r="E292" s="60">
        <v>0</v>
      </c>
      <c r="F292" s="60">
        <v>0</v>
      </c>
      <c r="G292" s="60">
        <v>0</v>
      </c>
      <c r="H292" s="60"/>
      <c r="I292" s="60"/>
      <c r="J292" s="98">
        <v>0</v>
      </c>
      <c r="K292" s="43">
        <v>0.28999999999999998</v>
      </c>
      <c r="L292" s="34">
        <v>0</v>
      </c>
      <c r="M292" s="43">
        <v>4.2999999999999997E-2</v>
      </c>
      <c r="N292" s="34">
        <v>0</v>
      </c>
      <c r="O292" s="43">
        <v>4.2999999999999997E-2</v>
      </c>
      <c r="P292" s="61"/>
      <c r="Q292" s="60">
        <v>0</v>
      </c>
      <c r="R292" s="62" t="s">
        <v>0</v>
      </c>
      <c r="S292" s="48" t="e">
        <v>#VALUE!</v>
      </c>
      <c r="T292" s="60">
        <v>0</v>
      </c>
      <c r="U292" s="60">
        <v>0</v>
      </c>
      <c r="V292" s="62" t="s">
        <v>0</v>
      </c>
      <c r="W292" s="46" t="e">
        <v>#VALUE!</v>
      </c>
      <c r="X292" s="60">
        <v>0</v>
      </c>
      <c r="Y292" s="47" t="s">
        <v>0</v>
      </c>
      <c r="Z292" s="48" t="e">
        <v>#VALUE!</v>
      </c>
    </row>
    <row r="293" spans="3:26" s="12" customFormat="1" x14ac:dyDescent="0.25">
      <c r="C293" s="42" t="s">
        <v>208</v>
      </c>
      <c r="D293" s="60">
        <v>0</v>
      </c>
      <c r="E293" s="60">
        <v>0</v>
      </c>
      <c r="F293" s="60">
        <v>0</v>
      </c>
      <c r="G293" s="60">
        <v>0</v>
      </c>
      <c r="H293" s="60"/>
      <c r="I293" s="60"/>
      <c r="J293" s="98">
        <v>0</v>
      </c>
      <c r="K293" s="43">
        <v>0.28999999999999998</v>
      </c>
      <c r="L293" s="34">
        <v>0</v>
      </c>
      <c r="M293" s="43">
        <v>4.2999999999999997E-2</v>
      </c>
      <c r="N293" s="34">
        <v>0</v>
      </c>
      <c r="O293" s="43">
        <v>4.2999999999999997E-2</v>
      </c>
      <c r="P293" s="61"/>
      <c r="Q293" s="60">
        <v>0</v>
      </c>
      <c r="R293" s="62" t="s">
        <v>0</v>
      </c>
      <c r="S293" s="48" t="e">
        <v>#VALUE!</v>
      </c>
      <c r="T293" s="48"/>
      <c r="U293" s="60">
        <v>0</v>
      </c>
      <c r="V293" s="62" t="s">
        <v>0</v>
      </c>
      <c r="W293" s="46" t="e">
        <v>#VALUE!</v>
      </c>
      <c r="X293" s="60">
        <v>0</v>
      </c>
      <c r="Y293" s="47" t="s">
        <v>0</v>
      </c>
      <c r="Z293" s="48" t="e">
        <v>#VALUE!</v>
      </c>
    </row>
    <row r="294" spans="3:26" x14ac:dyDescent="0.45">
      <c r="C294" s="49" t="s">
        <v>234</v>
      </c>
      <c r="D294" s="50">
        <v>5402.9513219999999</v>
      </c>
      <c r="E294" s="50">
        <v>0</v>
      </c>
      <c r="F294" s="50">
        <v>0</v>
      </c>
      <c r="G294" s="50">
        <v>5402.9513219999999</v>
      </c>
      <c r="H294" s="50">
        <v>0</v>
      </c>
      <c r="I294" s="50">
        <v>0</v>
      </c>
      <c r="J294" s="50">
        <v>1566.85588338</v>
      </c>
      <c r="K294" s="51">
        <v>0.28999999999999998</v>
      </c>
      <c r="L294" s="50">
        <v>232.32690684599999</v>
      </c>
      <c r="M294" s="51">
        <v>0.28999999999999998</v>
      </c>
      <c r="N294" s="50">
        <v>232.32690684599999</v>
      </c>
      <c r="O294" s="51">
        <v>0.28999999999999998</v>
      </c>
      <c r="P294" s="50">
        <v>0</v>
      </c>
      <c r="Q294" s="50">
        <v>0</v>
      </c>
      <c r="R294" s="52">
        <v>0</v>
      </c>
      <c r="S294" s="53">
        <v>0</v>
      </c>
      <c r="T294" s="50">
        <v>5402.9513219999999</v>
      </c>
      <c r="U294" s="50">
        <v>0</v>
      </c>
      <c r="V294" s="52">
        <v>0</v>
      </c>
      <c r="W294" s="54">
        <v>0</v>
      </c>
      <c r="X294" s="50">
        <v>0</v>
      </c>
      <c r="Y294" s="52">
        <v>0</v>
      </c>
      <c r="Z294" s="54">
        <v>0</v>
      </c>
    </row>
    <row r="295" spans="3:26" x14ac:dyDescent="0.45">
      <c r="K295" s="106"/>
      <c r="M295" s="106"/>
      <c r="O295" s="106"/>
      <c r="W295" s="96"/>
    </row>
    <row r="296" spans="3:26" ht="26.25" hidden="1" customHeight="1" x14ac:dyDescent="0.45">
      <c r="C296" s="133" t="s">
        <v>141</v>
      </c>
      <c r="D296" s="134"/>
      <c r="E296" s="134"/>
      <c r="F296" s="134"/>
      <c r="G296" s="134"/>
      <c r="H296" s="134"/>
      <c r="I296" s="134"/>
      <c r="J296" s="135" t="s">
        <v>220</v>
      </c>
      <c r="K296" s="136"/>
      <c r="L296" s="137" t="s">
        <v>221</v>
      </c>
      <c r="M296" s="129"/>
      <c r="N296" s="137" t="s">
        <v>222</v>
      </c>
      <c r="O296" s="129"/>
      <c r="Q296" s="129" t="s">
        <v>223</v>
      </c>
      <c r="R296" s="129"/>
      <c r="S296" s="138"/>
      <c r="T296" s="127" t="s">
        <v>224</v>
      </c>
      <c r="U296" s="129" t="s">
        <v>225</v>
      </c>
      <c r="V296" s="129"/>
      <c r="W296" s="130"/>
      <c r="X296" s="129" t="s">
        <v>2</v>
      </c>
      <c r="Y296" s="129"/>
      <c r="Z296" s="130"/>
    </row>
    <row r="297" spans="3:26" ht="33" hidden="1" customHeight="1" x14ac:dyDescent="0.45">
      <c r="C297" s="38" t="s">
        <v>226</v>
      </c>
      <c r="D297" s="39" t="s">
        <v>227</v>
      </c>
      <c r="E297" s="40" t="s">
        <v>128</v>
      </c>
      <c r="F297" s="40" t="s">
        <v>129</v>
      </c>
      <c r="G297" s="39" t="s">
        <v>228</v>
      </c>
      <c r="H297" s="39" t="s">
        <v>229</v>
      </c>
      <c r="I297" s="39" t="s">
        <v>230</v>
      </c>
      <c r="J297" s="39" t="s">
        <v>231</v>
      </c>
      <c r="K297" s="43">
        <v>0.28999999999999998</v>
      </c>
      <c r="L297" s="39" t="s">
        <v>231</v>
      </c>
      <c r="M297" s="41" t="s">
        <v>232</v>
      </c>
      <c r="N297" s="39" t="s">
        <v>231</v>
      </c>
      <c r="O297" s="41" t="s">
        <v>232</v>
      </c>
      <c r="Q297" s="39" t="s">
        <v>233</v>
      </c>
      <c r="R297" s="119" t="s">
        <v>232</v>
      </c>
      <c r="S297" s="131"/>
      <c r="T297" s="128"/>
      <c r="U297" s="39" t="s">
        <v>233</v>
      </c>
      <c r="V297" s="119" t="s">
        <v>232</v>
      </c>
      <c r="W297" s="132"/>
      <c r="X297" s="39" t="s">
        <v>233</v>
      </c>
      <c r="Y297" s="119" t="s">
        <v>232</v>
      </c>
      <c r="Z297" s="120"/>
    </row>
    <row r="298" spans="3:26" s="12" customFormat="1" hidden="1" x14ac:dyDescent="0.25">
      <c r="C298" s="42" t="s">
        <v>207</v>
      </c>
      <c r="D298" s="60">
        <v>0</v>
      </c>
      <c r="E298" s="60">
        <v>0</v>
      </c>
      <c r="F298" s="60">
        <v>0</v>
      </c>
      <c r="G298" s="60">
        <v>0</v>
      </c>
      <c r="H298" s="60"/>
      <c r="I298" s="60"/>
      <c r="J298" s="98">
        <v>0</v>
      </c>
      <c r="K298" s="43">
        <v>0.28999999999999998</v>
      </c>
      <c r="L298" s="34">
        <v>0</v>
      </c>
      <c r="M298" s="43">
        <v>4.2999999999999997E-2</v>
      </c>
      <c r="N298" s="34">
        <v>0</v>
      </c>
      <c r="O298" s="43">
        <v>4.2999999999999997E-2</v>
      </c>
      <c r="P298" s="61"/>
      <c r="Q298" s="60">
        <v>0</v>
      </c>
      <c r="R298" s="62" t="s">
        <v>0</v>
      </c>
      <c r="S298" s="48" t="e">
        <v>#VALUE!</v>
      </c>
      <c r="T298" s="60">
        <v>0</v>
      </c>
      <c r="U298" s="60">
        <v>0</v>
      </c>
      <c r="V298" s="62" t="s">
        <v>0</v>
      </c>
      <c r="W298" s="46" t="e">
        <v>#VALUE!</v>
      </c>
      <c r="X298" s="60">
        <v>0</v>
      </c>
      <c r="Y298" s="47" t="s">
        <v>0</v>
      </c>
      <c r="Z298" s="48" t="e">
        <v>#VALUE!</v>
      </c>
    </row>
    <row r="299" spans="3:26" s="12" customFormat="1" ht="21.95" hidden="1" customHeight="1" x14ac:dyDescent="0.25">
      <c r="C299" s="42" t="s">
        <v>251</v>
      </c>
      <c r="D299" s="60">
        <v>0</v>
      </c>
      <c r="E299" s="60">
        <v>0</v>
      </c>
      <c r="F299" s="60">
        <v>0</v>
      </c>
      <c r="G299" s="60">
        <v>0</v>
      </c>
      <c r="H299" s="60"/>
      <c r="I299" s="60"/>
      <c r="J299" s="98">
        <v>0</v>
      </c>
      <c r="K299" s="43">
        <v>0.28999999999999998</v>
      </c>
      <c r="L299" s="34">
        <v>0</v>
      </c>
      <c r="M299" s="43">
        <v>4.2999999999999997E-2</v>
      </c>
      <c r="N299" s="34">
        <v>0</v>
      </c>
      <c r="O299" s="43">
        <v>4.2999999999999997E-2</v>
      </c>
      <c r="P299" s="61"/>
      <c r="Q299" s="60">
        <v>0</v>
      </c>
      <c r="R299" s="62" t="s">
        <v>0</v>
      </c>
      <c r="S299" s="48" t="e">
        <v>#VALUE!</v>
      </c>
      <c r="T299" s="60">
        <v>0</v>
      </c>
      <c r="U299" s="60">
        <v>0</v>
      </c>
      <c r="V299" s="62" t="s">
        <v>0</v>
      </c>
      <c r="W299" s="46" t="e">
        <v>#VALUE!</v>
      </c>
      <c r="X299" s="60">
        <v>0</v>
      </c>
      <c r="Y299" s="47" t="s">
        <v>0</v>
      </c>
      <c r="Z299" s="48" t="e">
        <v>#VALUE!</v>
      </c>
    </row>
    <row r="300" spans="3:26" s="12" customFormat="1" ht="21.95" hidden="1" customHeight="1" x14ac:dyDescent="0.25">
      <c r="C300" s="42" t="s">
        <v>210</v>
      </c>
      <c r="D300" s="60">
        <v>0</v>
      </c>
      <c r="E300" s="60">
        <v>0</v>
      </c>
      <c r="F300" s="60">
        <v>0</v>
      </c>
      <c r="G300" s="60">
        <v>0</v>
      </c>
      <c r="H300" s="60"/>
      <c r="I300" s="60"/>
      <c r="J300" s="98">
        <v>0</v>
      </c>
      <c r="K300" s="43">
        <v>0.28999999999999998</v>
      </c>
      <c r="L300" s="34">
        <v>0</v>
      </c>
      <c r="M300" s="43">
        <v>4.2999999999999997E-2</v>
      </c>
      <c r="N300" s="34">
        <v>0</v>
      </c>
      <c r="O300" s="43">
        <v>4.2999999999999997E-2</v>
      </c>
      <c r="P300" s="61"/>
      <c r="Q300" s="60">
        <v>0</v>
      </c>
      <c r="R300" s="62" t="s">
        <v>0</v>
      </c>
      <c r="S300" s="48" t="e">
        <v>#VALUE!</v>
      </c>
      <c r="T300" s="60">
        <v>0</v>
      </c>
      <c r="U300" s="60">
        <v>0</v>
      </c>
      <c r="V300" s="62" t="s">
        <v>0</v>
      </c>
      <c r="W300" s="46" t="e">
        <v>#VALUE!</v>
      </c>
      <c r="X300" s="60">
        <v>0</v>
      </c>
      <c r="Y300" s="47" t="s">
        <v>0</v>
      </c>
      <c r="Z300" s="48" t="e">
        <v>#VALUE!</v>
      </c>
    </row>
    <row r="301" spans="3:26" s="12" customFormat="1" ht="21.95" hidden="1" customHeight="1" x14ac:dyDescent="0.25">
      <c r="C301" s="42" t="s">
        <v>206</v>
      </c>
      <c r="D301" s="60">
        <v>0</v>
      </c>
      <c r="E301" s="60">
        <v>0</v>
      </c>
      <c r="F301" s="60">
        <v>0</v>
      </c>
      <c r="G301" s="60">
        <v>0</v>
      </c>
      <c r="H301" s="60"/>
      <c r="I301" s="60"/>
      <c r="J301" s="98">
        <v>0</v>
      </c>
      <c r="K301" s="43">
        <v>0.28999999999999998</v>
      </c>
      <c r="L301" s="34">
        <v>0</v>
      </c>
      <c r="M301" s="43">
        <v>4.2999999999999997E-2</v>
      </c>
      <c r="N301" s="34">
        <v>0</v>
      </c>
      <c r="O301" s="43">
        <v>4.2999999999999997E-2</v>
      </c>
      <c r="P301" s="61"/>
      <c r="Q301" s="60">
        <v>0</v>
      </c>
      <c r="R301" s="62" t="s">
        <v>0</v>
      </c>
      <c r="S301" s="48" t="e">
        <v>#VALUE!</v>
      </c>
      <c r="T301" s="60">
        <v>0</v>
      </c>
      <c r="U301" s="60">
        <v>0</v>
      </c>
      <c r="V301" s="62" t="s">
        <v>0</v>
      </c>
      <c r="W301" s="46" t="e">
        <v>#VALUE!</v>
      </c>
      <c r="X301" s="60">
        <v>0</v>
      </c>
      <c r="Y301" s="47" t="s">
        <v>0</v>
      </c>
      <c r="Z301" s="48" t="e">
        <v>#VALUE!</v>
      </c>
    </row>
    <row r="302" spans="3:26" s="12" customFormat="1" ht="21.95" hidden="1" customHeight="1" x14ac:dyDescent="0.25">
      <c r="C302" s="42" t="s">
        <v>201</v>
      </c>
      <c r="D302" s="60">
        <v>0</v>
      </c>
      <c r="E302" s="60">
        <v>0</v>
      </c>
      <c r="F302" s="60">
        <v>0</v>
      </c>
      <c r="G302" s="60">
        <v>0</v>
      </c>
      <c r="H302" s="60"/>
      <c r="I302" s="60"/>
      <c r="J302" s="98">
        <v>0</v>
      </c>
      <c r="K302" s="43">
        <v>0.28999999999999998</v>
      </c>
      <c r="L302" s="34">
        <v>0</v>
      </c>
      <c r="M302" s="43">
        <v>4.2999999999999997E-2</v>
      </c>
      <c r="N302" s="34">
        <v>0</v>
      </c>
      <c r="O302" s="43">
        <v>4.2999999999999997E-2</v>
      </c>
      <c r="P302" s="61"/>
      <c r="Q302" s="60">
        <v>0</v>
      </c>
      <c r="R302" s="62" t="s">
        <v>0</v>
      </c>
      <c r="S302" s="48" t="e">
        <v>#VALUE!</v>
      </c>
      <c r="T302" s="60">
        <v>0</v>
      </c>
      <c r="U302" s="60">
        <v>0</v>
      </c>
      <c r="V302" s="62" t="s">
        <v>0</v>
      </c>
      <c r="W302" s="46" t="e">
        <v>#VALUE!</v>
      </c>
      <c r="X302" s="60">
        <v>0</v>
      </c>
      <c r="Y302" s="47" t="s">
        <v>0</v>
      </c>
      <c r="Z302" s="48" t="e">
        <v>#VALUE!</v>
      </c>
    </row>
    <row r="303" spans="3:26" s="12" customFormat="1" ht="21.95" hidden="1" customHeight="1" x14ac:dyDescent="0.25">
      <c r="C303" s="42" t="s">
        <v>189</v>
      </c>
      <c r="D303" s="60">
        <v>0</v>
      </c>
      <c r="E303" s="60">
        <v>0</v>
      </c>
      <c r="F303" s="60">
        <v>0</v>
      </c>
      <c r="G303" s="60">
        <v>0</v>
      </c>
      <c r="H303" s="60"/>
      <c r="I303" s="60"/>
      <c r="J303" s="98">
        <v>0</v>
      </c>
      <c r="K303" s="43">
        <v>0.28999999999999998</v>
      </c>
      <c r="L303" s="34">
        <v>0</v>
      </c>
      <c r="M303" s="43">
        <v>4.2999999999999997E-2</v>
      </c>
      <c r="N303" s="34">
        <v>0</v>
      </c>
      <c r="O303" s="43">
        <v>4.2999999999999997E-2</v>
      </c>
      <c r="P303" s="61"/>
      <c r="Q303" s="60">
        <v>0</v>
      </c>
      <c r="R303" s="62" t="s">
        <v>0</v>
      </c>
      <c r="S303" s="48" t="e">
        <v>#VALUE!</v>
      </c>
      <c r="T303" s="60">
        <v>0</v>
      </c>
      <c r="U303" s="60">
        <v>0</v>
      </c>
      <c r="V303" s="62" t="s">
        <v>0</v>
      </c>
      <c r="W303" s="46" t="e">
        <v>#VALUE!</v>
      </c>
      <c r="X303" s="60">
        <v>0</v>
      </c>
      <c r="Y303" s="47" t="s">
        <v>0</v>
      </c>
      <c r="Z303" s="48" t="e">
        <v>#VALUE!</v>
      </c>
    </row>
    <row r="304" spans="3:26" s="12" customFormat="1" ht="21.95" hidden="1" customHeight="1" x14ac:dyDescent="0.25">
      <c r="C304" s="42" t="s">
        <v>202</v>
      </c>
      <c r="D304" s="60">
        <v>0</v>
      </c>
      <c r="E304" s="60">
        <v>0</v>
      </c>
      <c r="F304" s="60">
        <v>0</v>
      </c>
      <c r="G304" s="60">
        <v>0</v>
      </c>
      <c r="H304" s="60"/>
      <c r="I304" s="60"/>
      <c r="J304" s="98">
        <v>0</v>
      </c>
      <c r="K304" s="43">
        <v>0.28999999999999998</v>
      </c>
      <c r="L304" s="34">
        <v>0</v>
      </c>
      <c r="M304" s="43">
        <v>4.2999999999999997E-2</v>
      </c>
      <c r="N304" s="34">
        <v>0</v>
      </c>
      <c r="O304" s="43">
        <v>4.2999999999999997E-2</v>
      </c>
      <c r="P304" s="61"/>
      <c r="Q304" s="60">
        <v>0</v>
      </c>
      <c r="R304" s="62" t="s">
        <v>0</v>
      </c>
      <c r="S304" s="48" t="e">
        <v>#VALUE!</v>
      </c>
      <c r="T304" s="60">
        <v>0</v>
      </c>
      <c r="U304" s="60">
        <v>0</v>
      </c>
      <c r="V304" s="62" t="s">
        <v>0</v>
      </c>
      <c r="W304" s="46" t="e">
        <v>#VALUE!</v>
      </c>
      <c r="X304" s="60">
        <v>0</v>
      </c>
      <c r="Y304" s="47" t="s">
        <v>0</v>
      </c>
      <c r="Z304" s="48" t="e">
        <v>#VALUE!</v>
      </c>
    </row>
    <row r="305" spans="3:26" s="12" customFormat="1" ht="21.95" hidden="1" customHeight="1" x14ac:dyDescent="0.25">
      <c r="C305" s="42" t="s">
        <v>203</v>
      </c>
      <c r="D305" s="60">
        <v>0</v>
      </c>
      <c r="E305" s="60">
        <v>0</v>
      </c>
      <c r="F305" s="60">
        <v>0</v>
      </c>
      <c r="G305" s="60">
        <v>0</v>
      </c>
      <c r="H305" s="60"/>
      <c r="I305" s="60"/>
      <c r="J305" s="98">
        <v>0</v>
      </c>
      <c r="K305" s="43">
        <v>0.28999999999999998</v>
      </c>
      <c r="L305" s="34">
        <v>0</v>
      </c>
      <c r="M305" s="43">
        <v>4.2999999999999997E-2</v>
      </c>
      <c r="N305" s="34">
        <v>0</v>
      </c>
      <c r="O305" s="43">
        <v>4.2999999999999997E-2</v>
      </c>
      <c r="P305" s="61"/>
      <c r="Q305" s="60">
        <v>0</v>
      </c>
      <c r="R305" s="62" t="s">
        <v>0</v>
      </c>
      <c r="S305" s="48" t="e">
        <v>#VALUE!</v>
      </c>
      <c r="T305" s="60">
        <v>0</v>
      </c>
      <c r="U305" s="60">
        <v>0</v>
      </c>
      <c r="V305" s="62" t="s">
        <v>0</v>
      </c>
      <c r="W305" s="46" t="e">
        <v>#VALUE!</v>
      </c>
      <c r="X305" s="60">
        <v>0</v>
      </c>
      <c r="Y305" s="47" t="s">
        <v>0</v>
      </c>
      <c r="Z305" s="48" t="e">
        <v>#VALUE!</v>
      </c>
    </row>
    <row r="306" spans="3:26" s="12" customFormat="1" ht="21.95" hidden="1" customHeight="1" x14ac:dyDescent="0.25">
      <c r="C306" s="42" t="s">
        <v>199</v>
      </c>
      <c r="D306" s="60">
        <v>0</v>
      </c>
      <c r="E306" s="60">
        <v>0</v>
      </c>
      <c r="F306" s="60">
        <v>0</v>
      </c>
      <c r="G306" s="60">
        <v>0</v>
      </c>
      <c r="H306" s="60"/>
      <c r="I306" s="60"/>
      <c r="J306" s="98">
        <v>0</v>
      </c>
      <c r="K306" s="43">
        <v>0.28999999999999998</v>
      </c>
      <c r="L306" s="34">
        <v>0</v>
      </c>
      <c r="M306" s="43">
        <v>4.2999999999999997E-2</v>
      </c>
      <c r="N306" s="34">
        <v>0</v>
      </c>
      <c r="O306" s="43">
        <v>4.2999999999999997E-2</v>
      </c>
      <c r="P306" s="61"/>
      <c r="Q306" s="60">
        <v>0</v>
      </c>
      <c r="R306" s="62" t="s">
        <v>0</v>
      </c>
      <c r="S306" s="48" t="e">
        <v>#VALUE!</v>
      </c>
      <c r="T306" s="60">
        <v>0</v>
      </c>
      <c r="U306" s="60">
        <v>0</v>
      </c>
      <c r="V306" s="62" t="s">
        <v>0</v>
      </c>
      <c r="W306" s="46" t="e">
        <v>#VALUE!</v>
      </c>
      <c r="X306" s="60">
        <v>0</v>
      </c>
      <c r="Y306" s="47" t="s">
        <v>0</v>
      </c>
      <c r="Z306" s="48" t="e">
        <v>#VALUE!</v>
      </c>
    </row>
    <row r="307" spans="3:26" s="12" customFormat="1" ht="21.95" hidden="1" customHeight="1" x14ac:dyDescent="0.25">
      <c r="C307" s="42" t="s">
        <v>200</v>
      </c>
      <c r="D307" s="60">
        <v>0</v>
      </c>
      <c r="E307" s="60">
        <v>0</v>
      </c>
      <c r="F307" s="60">
        <v>0</v>
      </c>
      <c r="G307" s="60">
        <v>0</v>
      </c>
      <c r="H307" s="60"/>
      <c r="I307" s="60"/>
      <c r="J307" s="98">
        <v>0</v>
      </c>
      <c r="K307" s="43">
        <v>0.28999999999999998</v>
      </c>
      <c r="L307" s="34">
        <v>0</v>
      </c>
      <c r="M307" s="43">
        <v>4.2999999999999997E-2</v>
      </c>
      <c r="N307" s="34">
        <v>0</v>
      </c>
      <c r="O307" s="43">
        <v>4.2999999999999997E-2</v>
      </c>
      <c r="P307" s="61"/>
      <c r="Q307" s="60">
        <v>0</v>
      </c>
      <c r="R307" s="62" t="s">
        <v>0</v>
      </c>
      <c r="S307" s="48" t="e">
        <v>#VALUE!</v>
      </c>
      <c r="T307" s="60">
        <v>0</v>
      </c>
      <c r="U307" s="60">
        <v>0</v>
      </c>
      <c r="V307" s="62" t="s">
        <v>0</v>
      </c>
      <c r="W307" s="46" t="e">
        <v>#VALUE!</v>
      </c>
      <c r="X307" s="60">
        <v>0</v>
      </c>
      <c r="Y307" s="47" t="s">
        <v>0</v>
      </c>
      <c r="Z307" s="48" t="e">
        <v>#VALUE!</v>
      </c>
    </row>
    <row r="308" spans="3:26" s="12" customFormat="1" ht="21.95" hidden="1" customHeight="1" x14ac:dyDescent="0.25">
      <c r="C308" s="42" t="s">
        <v>211</v>
      </c>
      <c r="D308" s="60">
        <v>0</v>
      </c>
      <c r="E308" s="60">
        <v>0</v>
      </c>
      <c r="F308" s="60">
        <v>0</v>
      </c>
      <c r="G308" s="60">
        <v>0</v>
      </c>
      <c r="H308" s="60"/>
      <c r="I308" s="60"/>
      <c r="J308" s="98">
        <v>0</v>
      </c>
      <c r="K308" s="43">
        <v>0.28999999999999998</v>
      </c>
      <c r="L308" s="34">
        <v>0</v>
      </c>
      <c r="M308" s="43">
        <v>4.2999999999999997E-2</v>
      </c>
      <c r="N308" s="34">
        <v>0</v>
      </c>
      <c r="O308" s="43">
        <v>4.2999999999999997E-2</v>
      </c>
      <c r="P308" s="61"/>
      <c r="Q308" s="60">
        <v>0</v>
      </c>
      <c r="R308" s="62" t="s">
        <v>0</v>
      </c>
      <c r="S308" s="48" t="e">
        <v>#VALUE!</v>
      </c>
      <c r="T308" s="60">
        <v>0</v>
      </c>
      <c r="U308" s="60">
        <v>0</v>
      </c>
      <c r="V308" s="62" t="s">
        <v>0</v>
      </c>
      <c r="W308" s="46" t="e">
        <v>#VALUE!</v>
      </c>
      <c r="X308" s="60">
        <v>0</v>
      </c>
      <c r="Y308" s="47" t="s">
        <v>0</v>
      </c>
      <c r="Z308" s="48" t="e">
        <v>#VALUE!</v>
      </c>
    </row>
    <row r="309" spans="3:26" s="12" customFormat="1" ht="21.95" hidden="1" customHeight="1" x14ac:dyDescent="0.25">
      <c r="C309" s="42" t="s">
        <v>196</v>
      </c>
      <c r="D309" s="60">
        <v>0</v>
      </c>
      <c r="E309" s="60">
        <v>0</v>
      </c>
      <c r="F309" s="60">
        <v>0</v>
      </c>
      <c r="G309" s="60">
        <v>0</v>
      </c>
      <c r="H309" s="60"/>
      <c r="I309" s="60"/>
      <c r="J309" s="98">
        <v>0</v>
      </c>
      <c r="K309" s="43">
        <v>0.28999999999999998</v>
      </c>
      <c r="L309" s="34">
        <v>0</v>
      </c>
      <c r="M309" s="43">
        <v>4.2999999999999997E-2</v>
      </c>
      <c r="N309" s="34">
        <v>0</v>
      </c>
      <c r="O309" s="43">
        <v>4.2999999999999997E-2</v>
      </c>
      <c r="P309" s="61"/>
      <c r="Q309" s="60">
        <v>0</v>
      </c>
      <c r="R309" s="62" t="s">
        <v>0</v>
      </c>
      <c r="S309" s="107" t="e">
        <v>#VALUE!</v>
      </c>
      <c r="T309" s="60">
        <v>0</v>
      </c>
      <c r="U309" s="60">
        <v>0</v>
      </c>
      <c r="V309" s="62" t="s">
        <v>0</v>
      </c>
      <c r="W309" s="108" t="e">
        <v>#VALUE!</v>
      </c>
      <c r="X309" s="60">
        <v>0</v>
      </c>
      <c r="Y309" s="47" t="s">
        <v>0</v>
      </c>
      <c r="Z309" s="48" t="e">
        <v>#VALUE!</v>
      </c>
    </row>
    <row r="310" spans="3:26" s="12" customFormat="1" ht="21.95" hidden="1" customHeight="1" x14ac:dyDescent="0.25">
      <c r="C310" s="42" t="s">
        <v>188</v>
      </c>
      <c r="D310" s="60">
        <v>0</v>
      </c>
      <c r="E310" s="60">
        <v>0</v>
      </c>
      <c r="F310" s="60">
        <v>0</v>
      </c>
      <c r="G310" s="60">
        <v>0</v>
      </c>
      <c r="H310" s="60"/>
      <c r="I310" s="60"/>
      <c r="J310" s="98">
        <v>0</v>
      </c>
      <c r="K310" s="43">
        <v>0.28999999999999998</v>
      </c>
      <c r="L310" s="34">
        <v>0</v>
      </c>
      <c r="M310" s="43">
        <v>4.2999999999999997E-2</v>
      </c>
      <c r="N310" s="34">
        <v>0</v>
      </c>
      <c r="O310" s="43">
        <v>4.2999999999999997E-2</v>
      </c>
      <c r="P310" s="61"/>
      <c r="Q310" s="60">
        <v>0</v>
      </c>
      <c r="R310" s="62" t="s">
        <v>0</v>
      </c>
      <c r="S310" s="48" t="e">
        <v>#VALUE!</v>
      </c>
      <c r="T310" s="60">
        <v>0</v>
      </c>
      <c r="U310" s="60">
        <v>0</v>
      </c>
      <c r="V310" s="62" t="s">
        <v>0</v>
      </c>
      <c r="W310" s="46" t="e">
        <v>#VALUE!</v>
      </c>
      <c r="X310" s="60">
        <v>0</v>
      </c>
      <c r="Y310" s="47" t="s">
        <v>0</v>
      </c>
      <c r="Z310" s="48" t="e">
        <v>#VALUE!</v>
      </c>
    </row>
    <row r="311" spans="3:26" s="12" customFormat="1" ht="21.95" hidden="1" customHeight="1" x14ac:dyDescent="0.25">
      <c r="C311" s="42" t="s">
        <v>194</v>
      </c>
      <c r="D311" s="60">
        <v>0</v>
      </c>
      <c r="E311" s="60">
        <v>0</v>
      </c>
      <c r="F311" s="60">
        <v>0</v>
      </c>
      <c r="G311" s="60">
        <v>0</v>
      </c>
      <c r="H311" s="60"/>
      <c r="I311" s="60"/>
      <c r="J311" s="98">
        <v>0</v>
      </c>
      <c r="K311" s="43">
        <v>0.28999999999999998</v>
      </c>
      <c r="L311" s="34">
        <v>0</v>
      </c>
      <c r="M311" s="43">
        <v>4.2999999999999997E-2</v>
      </c>
      <c r="N311" s="34">
        <v>0</v>
      </c>
      <c r="O311" s="43">
        <v>4.2999999999999997E-2</v>
      </c>
      <c r="P311" s="61"/>
      <c r="Q311" s="60">
        <v>0</v>
      </c>
      <c r="R311" s="62" t="s">
        <v>0</v>
      </c>
      <c r="S311" s="107" t="e">
        <v>#VALUE!</v>
      </c>
      <c r="T311" s="60">
        <v>0</v>
      </c>
      <c r="U311" s="60">
        <v>0</v>
      </c>
      <c r="V311" s="62" t="s">
        <v>0</v>
      </c>
      <c r="W311" s="108" t="e">
        <v>#VALUE!</v>
      </c>
      <c r="X311" s="60">
        <v>0</v>
      </c>
      <c r="Y311" s="47" t="s">
        <v>0</v>
      </c>
      <c r="Z311" s="48" t="e">
        <v>#VALUE!</v>
      </c>
    </row>
    <row r="312" spans="3:26" s="12" customFormat="1" ht="21.95" hidden="1" customHeight="1" x14ac:dyDescent="0.25">
      <c r="C312" s="42" t="s">
        <v>212</v>
      </c>
      <c r="D312" s="60">
        <v>0</v>
      </c>
      <c r="E312" s="60">
        <v>0</v>
      </c>
      <c r="F312" s="60">
        <v>0</v>
      </c>
      <c r="G312" s="60">
        <v>0</v>
      </c>
      <c r="H312" s="60"/>
      <c r="I312" s="60"/>
      <c r="J312" s="98">
        <v>0</v>
      </c>
      <c r="K312" s="43">
        <v>0.28999999999999998</v>
      </c>
      <c r="L312" s="34">
        <v>0</v>
      </c>
      <c r="M312" s="43">
        <v>4.2999999999999997E-2</v>
      </c>
      <c r="N312" s="34">
        <v>0</v>
      </c>
      <c r="O312" s="43">
        <v>4.2999999999999997E-2</v>
      </c>
      <c r="P312" s="61"/>
      <c r="Q312" s="60">
        <v>0</v>
      </c>
      <c r="R312" s="62" t="s">
        <v>0</v>
      </c>
      <c r="S312" s="48" t="e">
        <v>#VALUE!</v>
      </c>
      <c r="T312" s="60">
        <v>0</v>
      </c>
      <c r="U312" s="60">
        <v>0</v>
      </c>
      <c r="V312" s="62" t="s">
        <v>0</v>
      </c>
      <c r="W312" s="46" t="e">
        <v>#VALUE!</v>
      </c>
      <c r="X312" s="60">
        <v>0</v>
      </c>
      <c r="Y312" s="47" t="s">
        <v>0</v>
      </c>
      <c r="Z312" s="48" t="e">
        <v>#VALUE!</v>
      </c>
    </row>
    <row r="313" spans="3:26" s="12" customFormat="1" ht="21.95" hidden="1" customHeight="1" x14ac:dyDescent="0.25">
      <c r="C313" s="42" t="s">
        <v>195</v>
      </c>
      <c r="D313" s="60">
        <v>0</v>
      </c>
      <c r="E313" s="60">
        <v>0</v>
      </c>
      <c r="F313" s="60">
        <v>0</v>
      </c>
      <c r="G313" s="60">
        <v>0</v>
      </c>
      <c r="H313" s="60"/>
      <c r="I313" s="60"/>
      <c r="J313" s="98">
        <v>0</v>
      </c>
      <c r="K313" s="43">
        <v>0.28999999999999998</v>
      </c>
      <c r="L313" s="34">
        <v>0</v>
      </c>
      <c r="M313" s="43">
        <v>4.2999999999999997E-2</v>
      </c>
      <c r="N313" s="34">
        <v>0</v>
      </c>
      <c r="O313" s="43">
        <v>4.2999999999999997E-2</v>
      </c>
      <c r="P313" s="61"/>
      <c r="Q313" s="60">
        <v>0</v>
      </c>
      <c r="R313" s="62" t="s">
        <v>0</v>
      </c>
      <c r="S313" s="48" t="e">
        <v>#VALUE!</v>
      </c>
      <c r="T313" s="60">
        <v>0</v>
      </c>
      <c r="U313" s="60">
        <v>0</v>
      </c>
      <c r="V313" s="62" t="s">
        <v>0</v>
      </c>
      <c r="W313" s="46" t="e">
        <v>#VALUE!</v>
      </c>
      <c r="X313" s="60">
        <v>0</v>
      </c>
      <c r="Y313" s="47" t="s">
        <v>0</v>
      </c>
      <c r="Z313" s="48" t="e">
        <v>#VALUE!</v>
      </c>
    </row>
    <row r="314" spans="3:26" s="12" customFormat="1" ht="21.95" hidden="1" customHeight="1" x14ac:dyDescent="0.25">
      <c r="C314" s="42" t="s">
        <v>213</v>
      </c>
      <c r="D314" s="60">
        <v>0</v>
      </c>
      <c r="E314" s="60">
        <v>0</v>
      </c>
      <c r="F314" s="60">
        <v>0</v>
      </c>
      <c r="G314" s="60">
        <v>0</v>
      </c>
      <c r="H314" s="60"/>
      <c r="I314" s="60"/>
      <c r="J314" s="98">
        <v>0</v>
      </c>
      <c r="K314" s="43">
        <v>0.28999999999999998</v>
      </c>
      <c r="L314" s="34">
        <v>0</v>
      </c>
      <c r="M314" s="43">
        <v>4.2999999999999997E-2</v>
      </c>
      <c r="N314" s="34">
        <v>0</v>
      </c>
      <c r="O314" s="43">
        <v>4.2999999999999997E-2</v>
      </c>
      <c r="P314" s="61"/>
      <c r="Q314" s="60">
        <v>0</v>
      </c>
      <c r="R314" s="62" t="s">
        <v>0</v>
      </c>
      <c r="S314" s="48" t="e">
        <v>#VALUE!</v>
      </c>
      <c r="T314" s="60">
        <v>0</v>
      </c>
      <c r="U314" s="60">
        <v>0</v>
      </c>
      <c r="V314" s="62" t="s">
        <v>0</v>
      </c>
      <c r="W314" s="46" t="e">
        <v>#VALUE!</v>
      </c>
      <c r="X314" s="60">
        <v>0</v>
      </c>
      <c r="Y314" s="47" t="s">
        <v>0</v>
      </c>
      <c r="Z314" s="48" t="e">
        <v>#VALUE!</v>
      </c>
    </row>
    <row r="315" spans="3:26" s="12" customFormat="1" ht="21.95" hidden="1" customHeight="1" x14ac:dyDescent="0.25">
      <c r="C315" s="42" t="s">
        <v>204</v>
      </c>
      <c r="D315" s="60">
        <v>0</v>
      </c>
      <c r="E315" s="60">
        <v>0</v>
      </c>
      <c r="F315" s="60">
        <v>0</v>
      </c>
      <c r="G315" s="60">
        <v>0</v>
      </c>
      <c r="H315" s="60"/>
      <c r="I315" s="60"/>
      <c r="J315" s="98">
        <v>0</v>
      </c>
      <c r="K315" s="43">
        <v>0.28999999999999998</v>
      </c>
      <c r="L315" s="34">
        <v>0</v>
      </c>
      <c r="M315" s="43">
        <v>4.2999999999999997E-2</v>
      </c>
      <c r="N315" s="34">
        <v>0</v>
      </c>
      <c r="O315" s="43">
        <v>4.2999999999999997E-2</v>
      </c>
      <c r="P315" s="61"/>
      <c r="Q315" s="60">
        <v>0</v>
      </c>
      <c r="R315" s="62" t="s">
        <v>0</v>
      </c>
      <c r="S315" s="48" t="e">
        <v>#VALUE!</v>
      </c>
      <c r="T315" s="60">
        <v>0</v>
      </c>
      <c r="U315" s="60">
        <v>0</v>
      </c>
      <c r="V315" s="62" t="s">
        <v>0</v>
      </c>
      <c r="W315" s="46" t="e">
        <v>#VALUE!</v>
      </c>
      <c r="X315" s="60">
        <v>0</v>
      </c>
      <c r="Y315" s="47" t="s">
        <v>0</v>
      </c>
      <c r="Z315" s="48" t="e">
        <v>#VALUE!</v>
      </c>
    </row>
    <row r="316" spans="3:26" s="12" customFormat="1" ht="21.95" hidden="1" customHeight="1" x14ac:dyDescent="0.25">
      <c r="C316" s="42" t="s">
        <v>205</v>
      </c>
      <c r="D316" s="60">
        <v>0</v>
      </c>
      <c r="E316" s="60">
        <v>0</v>
      </c>
      <c r="F316" s="60">
        <v>0</v>
      </c>
      <c r="G316" s="60">
        <v>0</v>
      </c>
      <c r="H316" s="60"/>
      <c r="I316" s="60"/>
      <c r="J316" s="98">
        <v>0</v>
      </c>
      <c r="K316" s="43">
        <v>0.28999999999999998</v>
      </c>
      <c r="L316" s="34">
        <v>0</v>
      </c>
      <c r="M316" s="43">
        <v>4.2999999999999997E-2</v>
      </c>
      <c r="N316" s="34">
        <v>0</v>
      </c>
      <c r="O316" s="43">
        <v>4.2999999999999997E-2</v>
      </c>
      <c r="P316" s="61"/>
      <c r="Q316" s="60">
        <v>0</v>
      </c>
      <c r="R316" s="62" t="s">
        <v>0</v>
      </c>
      <c r="S316" s="48" t="e">
        <v>#VALUE!</v>
      </c>
      <c r="T316" s="60">
        <v>0</v>
      </c>
      <c r="U316" s="60">
        <v>0</v>
      </c>
      <c r="V316" s="62" t="s">
        <v>0</v>
      </c>
      <c r="W316" s="46" t="e">
        <v>#VALUE!</v>
      </c>
      <c r="X316" s="60">
        <v>0</v>
      </c>
      <c r="Y316" s="47" t="s">
        <v>0</v>
      </c>
      <c r="Z316" s="48" t="e">
        <v>#VALUE!</v>
      </c>
    </row>
    <row r="317" spans="3:26" s="12" customFormat="1" ht="21.95" hidden="1" customHeight="1" x14ac:dyDescent="0.25">
      <c r="C317" s="42" t="s">
        <v>187</v>
      </c>
      <c r="D317" s="60">
        <v>0</v>
      </c>
      <c r="E317" s="60">
        <v>0</v>
      </c>
      <c r="F317" s="60">
        <v>0</v>
      </c>
      <c r="G317" s="60">
        <v>0</v>
      </c>
      <c r="H317" s="60"/>
      <c r="I317" s="60"/>
      <c r="J317" s="98">
        <v>0</v>
      </c>
      <c r="K317" s="43">
        <v>0.28999999999999998</v>
      </c>
      <c r="L317" s="34">
        <v>0</v>
      </c>
      <c r="M317" s="43">
        <v>4.2999999999999997E-2</v>
      </c>
      <c r="N317" s="34">
        <v>0</v>
      </c>
      <c r="O317" s="43">
        <v>4.2999999999999997E-2</v>
      </c>
      <c r="P317" s="61"/>
      <c r="Q317" s="60">
        <v>0</v>
      </c>
      <c r="R317" s="62" t="s">
        <v>0</v>
      </c>
      <c r="S317" s="48" t="e">
        <v>#VALUE!</v>
      </c>
      <c r="T317" s="60">
        <v>0</v>
      </c>
      <c r="U317" s="60">
        <v>0</v>
      </c>
      <c r="V317" s="62" t="s">
        <v>0</v>
      </c>
      <c r="W317" s="46" t="e">
        <v>#VALUE!</v>
      </c>
      <c r="X317" s="60">
        <v>0</v>
      </c>
      <c r="Y317" s="47" t="s">
        <v>0</v>
      </c>
      <c r="Z317" s="48" t="e">
        <v>#VALUE!</v>
      </c>
    </row>
    <row r="318" spans="3:26" s="12" customFormat="1" ht="21.95" hidden="1" customHeight="1" x14ac:dyDescent="0.25">
      <c r="C318" s="42" t="s">
        <v>209</v>
      </c>
      <c r="D318" s="60">
        <v>0</v>
      </c>
      <c r="E318" s="60">
        <v>0</v>
      </c>
      <c r="F318" s="60">
        <v>0</v>
      </c>
      <c r="G318" s="60">
        <v>0</v>
      </c>
      <c r="H318" s="60"/>
      <c r="I318" s="60"/>
      <c r="J318" s="98">
        <v>0</v>
      </c>
      <c r="K318" s="43">
        <v>0.28999999999999998</v>
      </c>
      <c r="L318" s="34">
        <v>0</v>
      </c>
      <c r="M318" s="43">
        <v>4.2999999999999997E-2</v>
      </c>
      <c r="N318" s="34">
        <v>0</v>
      </c>
      <c r="O318" s="43">
        <v>4.2999999999999997E-2</v>
      </c>
      <c r="P318" s="61"/>
      <c r="Q318" s="60">
        <v>0</v>
      </c>
      <c r="R318" s="62" t="s">
        <v>0</v>
      </c>
      <c r="S318" s="48" t="e">
        <v>#VALUE!</v>
      </c>
      <c r="T318" s="60">
        <v>0</v>
      </c>
      <c r="U318" s="60">
        <v>0</v>
      </c>
      <c r="V318" s="62" t="s">
        <v>0</v>
      </c>
      <c r="W318" s="46" t="e">
        <v>#VALUE!</v>
      </c>
      <c r="X318" s="60">
        <v>0</v>
      </c>
      <c r="Y318" s="47" t="s">
        <v>0</v>
      </c>
      <c r="Z318" s="48" t="e">
        <v>#VALUE!</v>
      </c>
    </row>
    <row r="319" spans="3:26" s="12" customFormat="1" ht="21.95" hidden="1" customHeight="1" x14ac:dyDescent="0.25">
      <c r="C319" s="42" t="s">
        <v>191</v>
      </c>
      <c r="D319" s="60">
        <v>0</v>
      </c>
      <c r="E319" s="60">
        <v>0</v>
      </c>
      <c r="F319" s="60">
        <v>0</v>
      </c>
      <c r="G319" s="60">
        <v>0</v>
      </c>
      <c r="H319" s="60"/>
      <c r="I319" s="60"/>
      <c r="J319" s="98">
        <v>0</v>
      </c>
      <c r="K319" s="43">
        <v>0.28999999999999998</v>
      </c>
      <c r="L319" s="34">
        <v>0</v>
      </c>
      <c r="M319" s="43">
        <v>4.2999999999999997E-2</v>
      </c>
      <c r="N319" s="34">
        <v>0</v>
      </c>
      <c r="O319" s="43">
        <v>4.2999999999999997E-2</v>
      </c>
      <c r="P319" s="61"/>
      <c r="Q319" s="60">
        <v>0</v>
      </c>
      <c r="R319" s="62" t="s">
        <v>0</v>
      </c>
      <c r="S319" s="48" t="e">
        <v>#VALUE!</v>
      </c>
      <c r="T319" s="60">
        <v>0</v>
      </c>
      <c r="U319" s="60">
        <v>0</v>
      </c>
      <c r="V319" s="62" t="s">
        <v>0</v>
      </c>
      <c r="W319" s="46" t="e">
        <v>#VALUE!</v>
      </c>
      <c r="X319" s="60">
        <v>0</v>
      </c>
      <c r="Y319" s="47" t="s">
        <v>0</v>
      </c>
      <c r="Z319" s="48" t="e">
        <v>#VALUE!</v>
      </c>
    </row>
    <row r="320" spans="3:26" s="12" customFormat="1" ht="21.95" hidden="1" customHeight="1" x14ac:dyDescent="0.25">
      <c r="C320" s="42" t="s">
        <v>198</v>
      </c>
      <c r="D320" s="60">
        <v>0</v>
      </c>
      <c r="E320" s="60">
        <v>0</v>
      </c>
      <c r="F320" s="60">
        <v>0</v>
      </c>
      <c r="G320" s="60">
        <v>0</v>
      </c>
      <c r="H320" s="60"/>
      <c r="I320" s="60"/>
      <c r="J320" s="98">
        <v>0</v>
      </c>
      <c r="K320" s="43">
        <v>0.28999999999999998</v>
      </c>
      <c r="L320" s="34">
        <v>0</v>
      </c>
      <c r="M320" s="43">
        <v>4.2999999999999997E-2</v>
      </c>
      <c r="N320" s="34">
        <v>0</v>
      </c>
      <c r="O320" s="43">
        <v>4.2999999999999997E-2</v>
      </c>
      <c r="P320" s="61"/>
      <c r="Q320" s="60">
        <v>0</v>
      </c>
      <c r="R320" s="62" t="s">
        <v>0</v>
      </c>
      <c r="S320" s="48" t="e">
        <v>#VALUE!</v>
      </c>
      <c r="T320" s="60">
        <v>0</v>
      </c>
      <c r="U320" s="60">
        <v>0</v>
      </c>
      <c r="V320" s="62" t="s">
        <v>0</v>
      </c>
      <c r="W320" s="46" t="e">
        <v>#VALUE!</v>
      </c>
      <c r="X320" s="60">
        <v>0</v>
      </c>
      <c r="Y320" s="47" t="s">
        <v>0</v>
      </c>
      <c r="Z320" s="48" t="e">
        <v>#VALUE!</v>
      </c>
    </row>
    <row r="321" spans="1:26" s="12" customFormat="1" ht="21.95" hidden="1" customHeight="1" x14ac:dyDescent="0.25">
      <c r="C321" s="42" t="s">
        <v>186</v>
      </c>
      <c r="D321" s="60">
        <v>0</v>
      </c>
      <c r="E321" s="60">
        <v>0</v>
      </c>
      <c r="F321" s="60">
        <v>0</v>
      </c>
      <c r="G321" s="60">
        <v>0</v>
      </c>
      <c r="H321" s="60"/>
      <c r="I321" s="60"/>
      <c r="J321" s="98">
        <v>0</v>
      </c>
      <c r="K321" s="43">
        <v>0.28999999999999998</v>
      </c>
      <c r="L321" s="34">
        <v>0</v>
      </c>
      <c r="M321" s="43">
        <v>4.2999999999999997E-2</v>
      </c>
      <c r="N321" s="34">
        <v>0</v>
      </c>
      <c r="O321" s="43">
        <v>4.2999999999999997E-2</v>
      </c>
      <c r="P321" s="61"/>
      <c r="Q321" s="60">
        <v>0</v>
      </c>
      <c r="R321" s="62" t="s">
        <v>0</v>
      </c>
      <c r="S321" s="48" t="e">
        <v>#VALUE!</v>
      </c>
      <c r="T321" s="60">
        <v>0</v>
      </c>
      <c r="U321" s="60">
        <v>0</v>
      </c>
      <c r="V321" s="62" t="s">
        <v>0</v>
      </c>
      <c r="W321" s="46" t="e">
        <v>#VALUE!</v>
      </c>
      <c r="X321" s="60">
        <v>0</v>
      </c>
      <c r="Y321" s="47" t="s">
        <v>0</v>
      </c>
      <c r="Z321" s="48" t="e">
        <v>#VALUE!</v>
      </c>
    </row>
    <row r="322" spans="1:26" s="12" customFormat="1" ht="21.95" hidden="1" customHeight="1" x14ac:dyDescent="0.25">
      <c r="C322" s="42" t="s">
        <v>215</v>
      </c>
      <c r="D322" s="60">
        <v>0</v>
      </c>
      <c r="E322" s="60">
        <v>0</v>
      </c>
      <c r="F322" s="60">
        <v>0</v>
      </c>
      <c r="G322" s="60">
        <v>0</v>
      </c>
      <c r="H322" s="60"/>
      <c r="I322" s="60"/>
      <c r="J322" s="98">
        <v>0</v>
      </c>
      <c r="K322" s="43">
        <v>0.28999999999999998</v>
      </c>
      <c r="L322" s="34">
        <v>0</v>
      </c>
      <c r="M322" s="43">
        <v>4.2999999999999997E-2</v>
      </c>
      <c r="N322" s="34">
        <v>0</v>
      </c>
      <c r="O322" s="43">
        <v>4.2999999999999997E-2</v>
      </c>
      <c r="P322" s="61"/>
      <c r="Q322" s="60">
        <v>0</v>
      </c>
      <c r="R322" s="62" t="s">
        <v>0</v>
      </c>
      <c r="S322" s="48" t="e">
        <v>#VALUE!</v>
      </c>
      <c r="T322" s="60">
        <v>0</v>
      </c>
      <c r="U322" s="60">
        <v>0</v>
      </c>
      <c r="V322" s="62" t="s">
        <v>0</v>
      </c>
      <c r="W322" s="46" t="e">
        <v>#VALUE!</v>
      </c>
      <c r="X322" s="60">
        <v>0</v>
      </c>
      <c r="Y322" s="47" t="s">
        <v>0</v>
      </c>
      <c r="Z322" s="48" t="e">
        <v>#VALUE!</v>
      </c>
    </row>
    <row r="323" spans="1:26" s="12" customFormat="1" ht="21.95" hidden="1" customHeight="1" x14ac:dyDescent="0.25">
      <c r="C323" s="42" t="s">
        <v>182</v>
      </c>
      <c r="D323" s="60">
        <v>0</v>
      </c>
      <c r="E323" s="60">
        <v>0</v>
      </c>
      <c r="F323" s="60">
        <v>0</v>
      </c>
      <c r="G323" s="60">
        <v>0</v>
      </c>
      <c r="H323" s="60"/>
      <c r="I323" s="60"/>
      <c r="J323" s="98">
        <v>0</v>
      </c>
      <c r="K323" s="43">
        <v>0.28999999999999998</v>
      </c>
      <c r="L323" s="34">
        <v>0</v>
      </c>
      <c r="M323" s="43">
        <v>4.2999999999999997E-2</v>
      </c>
      <c r="N323" s="34">
        <v>0</v>
      </c>
      <c r="O323" s="43">
        <v>4.2999999999999997E-2</v>
      </c>
      <c r="P323" s="61"/>
      <c r="Q323" s="60">
        <v>0</v>
      </c>
      <c r="R323" s="62" t="s">
        <v>0</v>
      </c>
      <c r="S323" s="48" t="e">
        <v>#VALUE!</v>
      </c>
      <c r="T323" s="60">
        <v>0</v>
      </c>
      <c r="U323" s="60">
        <v>0</v>
      </c>
      <c r="V323" s="62" t="s">
        <v>0</v>
      </c>
      <c r="W323" s="46" t="e">
        <v>#VALUE!</v>
      </c>
      <c r="X323" s="60">
        <v>0</v>
      </c>
      <c r="Y323" s="47" t="s">
        <v>0</v>
      </c>
      <c r="Z323" s="48" t="e">
        <v>#VALUE!</v>
      </c>
    </row>
    <row r="324" spans="1:26" s="12" customFormat="1" ht="21.95" hidden="1" customHeight="1" x14ac:dyDescent="0.25">
      <c r="C324" s="42" t="s">
        <v>192</v>
      </c>
      <c r="D324" s="60">
        <v>0</v>
      </c>
      <c r="E324" s="60">
        <v>0</v>
      </c>
      <c r="F324" s="60">
        <v>0</v>
      </c>
      <c r="G324" s="60">
        <v>0</v>
      </c>
      <c r="H324" s="60"/>
      <c r="I324" s="60"/>
      <c r="J324" s="98">
        <v>0</v>
      </c>
      <c r="K324" s="43">
        <v>0.28999999999999998</v>
      </c>
      <c r="L324" s="34">
        <v>0</v>
      </c>
      <c r="M324" s="43">
        <v>4.2999999999999997E-2</v>
      </c>
      <c r="N324" s="34">
        <v>0</v>
      </c>
      <c r="O324" s="43">
        <v>4.2999999999999997E-2</v>
      </c>
      <c r="P324" s="61"/>
      <c r="Q324" s="60">
        <v>0</v>
      </c>
      <c r="R324" s="62" t="s">
        <v>0</v>
      </c>
      <c r="S324" s="48" t="e">
        <v>#VALUE!</v>
      </c>
      <c r="T324" s="60">
        <v>0</v>
      </c>
      <c r="U324" s="60">
        <v>0</v>
      </c>
      <c r="V324" s="62" t="s">
        <v>0</v>
      </c>
      <c r="W324" s="46" t="e">
        <v>#VALUE!</v>
      </c>
      <c r="X324" s="60">
        <v>0</v>
      </c>
      <c r="Y324" s="47" t="s">
        <v>0</v>
      </c>
      <c r="Z324" s="48" t="e">
        <v>#VALUE!</v>
      </c>
    </row>
    <row r="325" spans="1:26" s="12" customFormat="1" ht="21.95" hidden="1" customHeight="1" x14ac:dyDescent="0.25">
      <c r="C325" s="42" t="s">
        <v>214</v>
      </c>
      <c r="D325" s="60">
        <v>0</v>
      </c>
      <c r="E325" s="60">
        <v>0</v>
      </c>
      <c r="F325" s="60">
        <v>0</v>
      </c>
      <c r="G325" s="60">
        <v>0</v>
      </c>
      <c r="H325" s="60"/>
      <c r="I325" s="60"/>
      <c r="J325" s="98">
        <v>0</v>
      </c>
      <c r="K325" s="43">
        <v>0.28999999999999998</v>
      </c>
      <c r="L325" s="34">
        <v>0</v>
      </c>
      <c r="M325" s="43">
        <v>4.2999999999999997E-2</v>
      </c>
      <c r="N325" s="34">
        <v>0</v>
      </c>
      <c r="O325" s="43">
        <v>4.2999999999999997E-2</v>
      </c>
      <c r="P325" s="61"/>
      <c r="Q325" s="60">
        <v>0</v>
      </c>
      <c r="R325" s="62" t="s">
        <v>0</v>
      </c>
      <c r="S325" s="48" t="e">
        <v>#VALUE!</v>
      </c>
      <c r="T325" s="60">
        <v>0</v>
      </c>
      <c r="U325" s="60">
        <v>0</v>
      </c>
      <c r="V325" s="62" t="s">
        <v>0</v>
      </c>
      <c r="W325" s="46" t="e">
        <v>#VALUE!</v>
      </c>
      <c r="X325" s="60">
        <v>0</v>
      </c>
      <c r="Y325" s="47" t="s">
        <v>0</v>
      </c>
      <c r="Z325" s="48" t="e">
        <v>#VALUE!</v>
      </c>
    </row>
    <row r="326" spans="1:26" s="12" customFormat="1" ht="21.95" hidden="1" customHeight="1" x14ac:dyDescent="0.25">
      <c r="C326" s="42" t="s">
        <v>190</v>
      </c>
      <c r="D326" s="60">
        <v>0</v>
      </c>
      <c r="E326" s="60">
        <v>0</v>
      </c>
      <c r="F326" s="60">
        <v>0</v>
      </c>
      <c r="G326" s="60">
        <v>0</v>
      </c>
      <c r="H326" s="60"/>
      <c r="I326" s="60"/>
      <c r="J326" s="98">
        <v>0</v>
      </c>
      <c r="K326" s="43">
        <v>0.28999999999999998</v>
      </c>
      <c r="L326" s="34">
        <v>0</v>
      </c>
      <c r="M326" s="43">
        <v>4.2999999999999997E-2</v>
      </c>
      <c r="N326" s="34">
        <v>0</v>
      </c>
      <c r="O326" s="43">
        <v>4.2999999999999997E-2</v>
      </c>
      <c r="P326" s="61"/>
      <c r="Q326" s="60">
        <v>0</v>
      </c>
      <c r="R326" s="62" t="s">
        <v>0</v>
      </c>
      <c r="S326" s="48" t="e">
        <v>#VALUE!</v>
      </c>
      <c r="T326" s="60">
        <v>0</v>
      </c>
      <c r="U326" s="60">
        <v>0</v>
      </c>
      <c r="V326" s="62" t="s">
        <v>0</v>
      </c>
      <c r="W326" s="46" t="e">
        <v>#VALUE!</v>
      </c>
      <c r="X326" s="60">
        <v>0</v>
      </c>
      <c r="Y326" s="47" t="s">
        <v>0</v>
      </c>
      <c r="Z326" s="48" t="e">
        <v>#VALUE!</v>
      </c>
    </row>
    <row r="327" spans="1:26" s="12" customFormat="1" ht="21.95" hidden="1" customHeight="1" x14ac:dyDescent="0.25">
      <c r="C327" s="42" t="s">
        <v>193</v>
      </c>
      <c r="D327" s="60">
        <v>0</v>
      </c>
      <c r="E327" s="60">
        <v>0</v>
      </c>
      <c r="F327" s="60">
        <v>0</v>
      </c>
      <c r="G327" s="60">
        <v>0</v>
      </c>
      <c r="H327" s="60"/>
      <c r="I327" s="60"/>
      <c r="J327" s="98">
        <v>0</v>
      </c>
      <c r="K327" s="43">
        <v>0.28999999999999998</v>
      </c>
      <c r="L327" s="34">
        <v>0</v>
      </c>
      <c r="M327" s="43">
        <v>4.2999999999999997E-2</v>
      </c>
      <c r="N327" s="34">
        <v>0</v>
      </c>
      <c r="O327" s="43">
        <v>4.2999999999999997E-2</v>
      </c>
      <c r="P327" s="61"/>
      <c r="Q327" s="60">
        <v>0</v>
      </c>
      <c r="R327" s="62" t="s">
        <v>0</v>
      </c>
      <c r="S327" s="48" t="e">
        <v>#VALUE!</v>
      </c>
      <c r="T327" s="60">
        <v>0</v>
      </c>
      <c r="U327" s="60">
        <v>0</v>
      </c>
      <c r="V327" s="62" t="s">
        <v>0</v>
      </c>
      <c r="W327" s="46" t="e">
        <v>#VALUE!</v>
      </c>
      <c r="X327" s="60">
        <v>0</v>
      </c>
      <c r="Y327" s="47" t="s">
        <v>0</v>
      </c>
      <c r="Z327" s="48" t="e">
        <v>#VALUE!</v>
      </c>
    </row>
    <row r="328" spans="1:26" s="12" customFormat="1" hidden="1" x14ac:dyDescent="0.25">
      <c r="C328" s="42" t="s">
        <v>208</v>
      </c>
      <c r="D328" s="60">
        <v>0</v>
      </c>
      <c r="E328" s="60">
        <v>0</v>
      </c>
      <c r="F328" s="60">
        <v>0</v>
      </c>
      <c r="G328" s="60">
        <v>0</v>
      </c>
      <c r="H328" s="60"/>
      <c r="I328" s="60"/>
      <c r="J328" s="98">
        <v>0</v>
      </c>
      <c r="K328" s="43">
        <v>0.28999999999999998</v>
      </c>
      <c r="L328" s="34">
        <v>0</v>
      </c>
      <c r="M328" s="43">
        <v>4.2999999999999997E-2</v>
      </c>
      <c r="N328" s="34">
        <v>0</v>
      </c>
      <c r="O328" s="43">
        <v>4.2999999999999997E-2</v>
      </c>
      <c r="P328" s="61"/>
      <c r="Q328" s="60">
        <v>0</v>
      </c>
      <c r="R328" s="62" t="s">
        <v>0</v>
      </c>
      <c r="S328" s="48" t="e">
        <v>#VALUE!</v>
      </c>
      <c r="T328" s="48"/>
      <c r="U328" s="60">
        <v>0</v>
      </c>
      <c r="V328" s="62" t="s">
        <v>0</v>
      </c>
      <c r="W328" s="46" t="e">
        <v>#VALUE!</v>
      </c>
      <c r="X328" s="60">
        <v>0</v>
      </c>
      <c r="Y328" s="47" t="s">
        <v>0</v>
      </c>
      <c r="Z328" s="48" t="e">
        <v>#VALUE!</v>
      </c>
    </row>
    <row r="329" spans="1:26" hidden="1" x14ac:dyDescent="0.45">
      <c r="C329" s="49" t="s">
        <v>234</v>
      </c>
      <c r="D329" s="50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0">
        <v>0</v>
      </c>
      <c r="K329" s="51">
        <v>0.28999999999999998</v>
      </c>
      <c r="L329" s="50">
        <v>0</v>
      </c>
      <c r="M329" s="51">
        <v>4.2999999999999997E-2</v>
      </c>
      <c r="N329" s="50">
        <v>0</v>
      </c>
      <c r="O329" s="51">
        <v>4.2999999999999997E-2</v>
      </c>
      <c r="Q329" s="50">
        <v>0</v>
      </c>
      <c r="R329" s="52" t="s">
        <v>0</v>
      </c>
      <c r="S329" s="53" t="e">
        <v>#VALUE!</v>
      </c>
      <c r="T329" s="50">
        <v>0</v>
      </c>
      <c r="U329" s="50">
        <v>0</v>
      </c>
      <c r="V329" s="52" t="s">
        <v>0</v>
      </c>
      <c r="W329" s="54" t="e">
        <v>#VALUE!</v>
      </c>
      <c r="X329" s="50">
        <v>0</v>
      </c>
      <c r="Y329" s="52" t="e">
        <v>#DIV/0!</v>
      </c>
      <c r="Z329" s="54" t="e">
        <v>#DIV/0!</v>
      </c>
    </row>
    <row r="330" spans="1:26" ht="32.25" hidden="1" customHeight="1" thickBot="1" x14ac:dyDescent="0.3">
      <c r="C330" s="124" t="s">
        <v>236</v>
      </c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6"/>
      <c r="X330" s="72"/>
      <c r="Y330" s="72"/>
      <c r="Z330" s="72"/>
    </row>
    <row r="332" spans="1:26" ht="78" customHeight="1" x14ac:dyDescent="0.45">
      <c r="B332" s="112"/>
      <c r="C332" s="112"/>
      <c r="D332" s="112"/>
      <c r="E332" s="112"/>
      <c r="F332" s="112"/>
      <c r="G332" s="112"/>
      <c r="H332" s="112"/>
      <c r="I332" s="112"/>
      <c r="J332" s="135" t="s">
        <v>220</v>
      </c>
      <c r="K332" s="136"/>
      <c r="L332" s="137" t="s">
        <v>221</v>
      </c>
      <c r="M332" s="129"/>
      <c r="N332" s="137" t="s">
        <v>222</v>
      </c>
      <c r="O332" s="129"/>
      <c r="Q332" s="129" t="s">
        <v>223</v>
      </c>
      <c r="R332" s="129"/>
      <c r="S332" s="138"/>
      <c r="T332" s="127" t="s">
        <v>224</v>
      </c>
      <c r="U332" s="129" t="s">
        <v>225</v>
      </c>
      <c r="V332" s="129"/>
      <c r="W332" s="130"/>
      <c r="X332" s="129" t="s">
        <v>2</v>
      </c>
      <c r="Y332" s="129"/>
      <c r="Z332" s="130"/>
    </row>
    <row r="333" spans="1:26" ht="59.25" customHeight="1" x14ac:dyDescent="0.45">
      <c r="B333" s="38" t="s">
        <v>253</v>
      </c>
      <c r="C333" s="38" t="s">
        <v>254</v>
      </c>
      <c r="D333" s="39" t="s">
        <v>227</v>
      </c>
      <c r="E333" s="40" t="s">
        <v>128</v>
      </c>
      <c r="F333" s="40" t="s">
        <v>129</v>
      </c>
      <c r="G333" s="39" t="s">
        <v>228</v>
      </c>
      <c r="H333" s="39" t="s">
        <v>229</v>
      </c>
      <c r="I333" s="39" t="s">
        <v>230</v>
      </c>
      <c r="J333" s="39" t="s">
        <v>231</v>
      </c>
      <c r="K333" s="41" t="s">
        <v>232</v>
      </c>
      <c r="L333" s="39" t="s">
        <v>231</v>
      </c>
      <c r="M333" s="41" t="s">
        <v>232</v>
      </c>
      <c r="N333" s="39" t="s">
        <v>231</v>
      </c>
      <c r="O333" s="41" t="s">
        <v>232</v>
      </c>
      <c r="Q333" s="39" t="s">
        <v>233</v>
      </c>
      <c r="R333" s="119" t="s">
        <v>232</v>
      </c>
      <c r="S333" s="131"/>
      <c r="T333" s="128"/>
      <c r="U333" s="39" t="s">
        <v>233</v>
      </c>
      <c r="V333" s="119" t="s">
        <v>232</v>
      </c>
      <c r="W333" s="132"/>
      <c r="X333" s="39" t="s">
        <v>233</v>
      </c>
      <c r="Y333" s="119" t="s">
        <v>232</v>
      </c>
      <c r="Z333" s="120"/>
    </row>
    <row r="334" spans="1:26" s="11" customFormat="1" ht="65.25" customHeight="1" x14ac:dyDescent="0.25">
      <c r="A334" s="11" t="s">
        <v>17</v>
      </c>
      <c r="B334" s="161" t="s">
        <v>255</v>
      </c>
      <c r="C334" s="110" t="s">
        <v>256</v>
      </c>
      <c r="D334" s="34">
        <v>192706.49412600001</v>
      </c>
      <c r="E334" s="34">
        <v>0</v>
      </c>
      <c r="F334" s="34">
        <v>0</v>
      </c>
      <c r="G334" s="34">
        <v>192706.49412600001</v>
      </c>
      <c r="H334" s="34">
        <v>161506.49412600001</v>
      </c>
      <c r="I334" s="34">
        <v>14724.016</v>
      </c>
      <c r="J334" s="34">
        <v>55884.88329654</v>
      </c>
      <c r="K334" s="43">
        <v>0.28999999999999998</v>
      </c>
      <c r="L334" s="34">
        <v>8286.3792474179991</v>
      </c>
      <c r="M334" s="43">
        <v>4.2999999999999997E-2</v>
      </c>
      <c r="N334" s="34">
        <v>8286.3792474179991</v>
      </c>
      <c r="O334" s="43">
        <v>4.2999999999999997E-2</v>
      </c>
      <c r="P334" s="34">
        <v>0</v>
      </c>
      <c r="Q334" s="34">
        <v>2797.2099159999998</v>
      </c>
      <c r="R334" s="44">
        <v>1.4515389990806747E-2</v>
      </c>
      <c r="S334" s="45">
        <v>5.0053068933816371E-2</v>
      </c>
      <c r="T334" s="34">
        <v>189909.28421000001</v>
      </c>
      <c r="U334" s="34">
        <v>0</v>
      </c>
      <c r="V334" s="44">
        <v>0</v>
      </c>
      <c r="W334" s="46">
        <v>0</v>
      </c>
      <c r="X334" s="34">
        <v>0</v>
      </c>
      <c r="Y334" s="47">
        <v>0</v>
      </c>
      <c r="Z334" s="48">
        <v>0</v>
      </c>
    </row>
    <row r="335" spans="1:26" s="11" customFormat="1" ht="60" customHeight="1" x14ac:dyDescent="0.25">
      <c r="A335" s="11" t="s">
        <v>33</v>
      </c>
      <c r="B335" s="162"/>
      <c r="C335" s="110" t="s">
        <v>257</v>
      </c>
      <c r="D335" s="34">
        <v>10000</v>
      </c>
      <c r="E335" s="34">
        <v>0</v>
      </c>
      <c r="F335" s="34">
        <v>0</v>
      </c>
      <c r="G335" s="34">
        <v>10000</v>
      </c>
      <c r="H335" s="34">
        <v>0</v>
      </c>
      <c r="I335" s="34">
        <v>1696.0416499999999</v>
      </c>
      <c r="J335" s="34">
        <v>2900</v>
      </c>
      <c r="K335" s="43">
        <v>0.28999999999999998</v>
      </c>
      <c r="L335" s="34">
        <v>429.99999999999994</v>
      </c>
      <c r="M335" s="43">
        <v>4.2999999999999997E-2</v>
      </c>
      <c r="N335" s="34">
        <v>429.99999999999994</v>
      </c>
      <c r="O335" s="43">
        <v>4.2999999999999997E-2</v>
      </c>
      <c r="P335" s="34">
        <v>0</v>
      </c>
      <c r="Q335" s="34">
        <v>299.69197000000003</v>
      </c>
      <c r="R335" s="44">
        <v>2.9969197000000003E-2</v>
      </c>
      <c r="S335" s="45">
        <v>0.10334205862068967</v>
      </c>
      <c r="T335" s="34">
        <v>9700.3080300000001</v>
      </c>
      <c r="U335" s="34">
        <v>0</v>
      </c>
      <c r="V335" s="44">
        <v>0</v>
      </c>
      <c r="W335" s="46">
        <v>0</v>
      </c>
      <c r="X335" s="34">
        <v>0</v>
      </c>
      <c r="Y335" s="47">
        <v>0</v>
      </c>
      <c r="Z335" s="48">
        <v>0</v>
      </c>
    </row>
    <row r="336" spans="1:26" s="11" customFormat="1" ht="105" x14ac:dyDescent="0.25">
      <c r="A336" s="11" t="s">
        <v>23</v>
      </c>
      <c r="B336" s="162"/>
      <c r="C336" s="110" t="s">
        <v>258</v>
      </c>
      <c r="D336" s="34">
        <v>64958.372925000003</v>
      </c>
      <c r="E336" s="34">
        <v>0</v>
      </c>
      <c r="F336" s="34">
        <v>0</v>
      </c>
      <c r="G336" s="34">
        <v>64958.372925000003</v>
      </c>
      <c r="H336" s="34">
        <v>0</v>
      </c>
      <c r="I336" s="34">
        <v>8658.7595669999992</v>
      </c>
      <c r="J336" s="34">
        <v>18837.928148250001</v>
      </c>
      <c r="K336" s="43">
        <v>0.28999999999999998</v>
      </c>
      <c r="L336" s="34">
        <v>2793.2100357750001</v>
      </c>
      <c r="M336" s="43">
        <v>4.2999999999999997E-2</v>
      </c>
      <c r="N336" s="34">
        <v>2793.2100357750001</v>
      </c>
      <c r="O336" s="43">
        <v>4.2999999999999997E-2</v>
      </c>
      <c r="P336" s="34">
        <v>0</v>
      </c>
      <c r="Q336" s="34">
        <v>41039.134044999999</v>
      </c>
      <c r="R336" s="44">
        <v>0.63177589273030577</v>
      </c>
      <c r="S336" s="45">
        <v>2.1785375611389854</v>
      </c>
      <c r="T336" s="34">
        <v>23919.238880000004</v>
      </c>
      <c r="U336" s="34">
        <v>925.625677</v>
      </c>
      <c r="V336" s="44">
        <v>1.42495206594647E-2</v>
      </c>
      <c r="W336" s="46">
        <v>0.33138420138290003</v>
      </c>
      <c r="X336" s="34">
        <v>0</v>
      </c>
      <c r="Y336" s="47">
        <v>0</v>
      </c>
      <c r="Z336" s="48">
        <v>0</v>
      </c>
    </row>
    <row r="337" spans="1:26" s="11" customFormat="1" ht="105" x14ac:dyDescent="0.25">
      <c r="A337" s="11" t="s">
        <v>35</v>
      </c>
      <c r="B337" s="162"/>
      <c r="C337" s="110" t="s">
        <v>259</v>
      </c>
      <c r="D337" s="34">
        <v>132637.16650699999</v>
      </c>
      <c r="E337" s="34">
        <v>0</v>
      </c>
      <c r="F337" s="34">
        <v>0</v>
      </c>
      <c r="G337" s="34">
        <v>132637.16650699999</v>
      </c>
      <c r="H337" s="34">
        <v>0</v>
      </c>
      <c r="I337" s="34">
        <v>56083.49396616</v>
      </c>
      <c r="J337" s="34">
        <v>38464.778287029992</v>
      </c>
      <c r="K337" s="43">
        <v>0.28999999999999998</v>
      </c>
      <c r="L337" s="34">
        <v>5703.3981598009987</v>
      </c>
      <c r="M337" s="43">
        <v>4.2999999999999997E-2</v>
      </c>
      <c r="N337" s="34">
        <v>5703.3981598009987</v>
      </c>
      <c r="O337" s="43">
        <v>4.2999999999999997E-2</v>
      </c>
      <c r="P337" s="34">
        <v>0</v>
      </c>
      <c r="Q337" s="34">
        <v>51826.319002839999</v>
      </c>
      <c r="R337" s="44">
        <v>0.39073753132463696</v>
      </c>
      <c r="S337" s="45">
        <v>1.347370797671162</v>
      </c>
      <c r="T337" s="34">
        <v>80810.847504159989</v>
      </c>
      <c r="U337" s="34">
        <v>907.11285799999996</v>
      </c>
      <c r="V337" s="44">
        <v>6.8390548583690276E-3</v>
      </c>
      <c r="W337" s="46">
        <v>0.15904778740393088</v>
      </c>
      <c r="X337" s="34">
        <v>1.420858</v>
      </c>
      <c r="Y337" s="47">
        <v>1.0712366958811756E-5</v>
      </c>
      <c r="Z337" s="48">
        <v>2.4912481299562225E-4</v>
      </c>
    </row>
    <row r="338" spans="1:26" s="11" customFormat="1" ht="81" customHeight="1" x14ac:dyDescent="0.25">
      <c r="A338" s="11" t="s">
        <v>14</v>
      </c>
      <c r="B338" s="163"/>
      <c r="C338" s="110" t="s">
        <v>260</v>
      </c>
      <c r="D338" s="34">
        <v>95978.302362999995</v>
      </c>
      <c r="E338" s="34">
        <v>0</v>
      </c>
      <c r="F338" s="34">
        <v>0</v>
      </c>
      <c r="G338" s="34">
        <v>95978.302362999995</v>
      </c>
      <c r="H338" s="34">
        <v>0</v>
      </c>
      <c r="I338" s="34">
        <v>6412.7852469999998</v>
      </c>
      <c r="J338" s="34">
        <v>27833.707685269997</v>
      </c>
      <c r="K338" s="43">
        <v>0.28999999999999998</v>
      </c>
      <c r="L338" s="34">
        <v>4127.0670016089998</v>
      </c>
      <c r="M338" s="43">
        <v>4.2999999999999997E-2</v>
      </c>
      <c r="N338" s="34">
        <v>4127.0670016089998</v>
      </c>
      <c r="O338" s="43">
        <v>4.2999999999999997E-2</v>
      </c>
      <c r="P338" s="34">
        <v>0</v>
      </c>
      <c r="Q338" s="34">
        <v>42435.755894000002</v>
      </c>
      <c r="R338" s="44">
        <v>0.44213905486162408</v>
      </c>
      <c r="S338" s="45">
        <v>1.5246174305573246</v>
      </c>
      <c r="T338" s="34">
        <v>53542.546468999994</v>
      </c>
      <c r="U338" s="34">
        <v>77.946738999999994</v>
      </c>
      <c r="V338" s="44">
        <v>8.1212875286330096E-4</v>
      </c>
      <c r="W338" s="46">
        <v>1.8886715182867466E-2</v>
      </c>
      <c r="X338" s="34">
        <v>56.022995000000002</v>
      </c>
      <c r="Y338" s="47">
        <v>5.8370479181966734E-4</v>
      </c>
      <c r="Z338" s="48">
        <v>1.3574530042317847E-2</v>
      </c>
    </row>
    <row r="339" spans="1:26" s="11" customFormat="1" ht="120" customHeight="1" x14ac:dyDescent="0.25">
      <c r="A339" s="11" t="s">
        <v>12</v>
      </c>
      <c r="B339" s="164" t="s">
        <v>261</v>
      </c>
      <c r="C339" s="110" t="s">
        <v>262</v>
      </c>
      <c r="D339" s="34">
        <v>352853.37938900001</v>
      </c>
      <c r="E339" s="34">
        <v>0</v>
      </c>
      <c r="F339" s="34">
        <v>0</v>
      </c>
      <c r="G339" s="34">
        <v>352853.37938900001</v>
      </c>
      <c r="H339" s="34">
        <v>171170.20434900001</v>
      </c>
      <c r="I339" s="34">
        <v>142285.4887021</v>
      </c>
      <c r="J339" s="34">
        <v>102327.48002280999</v>
      </c>
      <c r="K339" s="43">
        <v>0.28999999999999998</v>
      </c>
      <c r="L339" s="34">
        <v>15172.695313726999</v>
      </c>
      <c r="M339" s="43">
        <v>4.2999999999999997E-2</v>
      </c>
      <c r="N339" s="34">
        <v>15172.695313726999</v>
      </c>
      <c r="O339" s="43">
        <v>4.2999999999999997E-2</v>
      </c>
      <c r="P339" s="34">
        <v>0</v>
      </c>
      <c r="Q339" s="34">
        <v>15608.9310009</v>
      </c>
      <c r="R339" s="44">
        <v>4.4236308655817284E-2</v>
      </c>
      <c r="S339" s="45">
        <v>0.15253899536488719</v>
      </c>
      <c r="T339" s="34">
        <v>337244.44838810002</v>
      </c>
      <c r="U339" s="34">
        <v>0</v>
      </c>
      <c r="V339" s="44">
        <v>0</v>
      </c>
      <c r="W339" s="46">
        <v>0</v>
      </c>
      <c r="X339" s="34">
        <v>0</v>
      </c>
      <c r="Y339" s="47">
        <v>0</v>
      </c>
      <c r="Z339" s="48">
        <v>0</v>
      </c>
    </row>
    <row r="340" spans="1:26" ht="84.75" customHeight="1" x14ac:dyDescent="0.45">
      <c r="A340" s="1" t="s">
        <v>30</v>
      </c>
      <c r="B340" s="165"/>
      <c r="C340" s="111" t="s">
        <v>263</v>
      </c>
      <c r="D340" s="34">
        <v>14500</v>
      </c>
      <c r="E340" s="34">
        <v>0</v>
      </c>
      <c r="F340" s="34">
        <v>0</v>
      </c>
      <c r="G340" s="34">
        <v>14500</v>
      </c>
      <c r="H340" s="34">
        <v>0</v>
      </c>
      <c r="I340" s="34">
        <v>4200</v>
      </c>
      <c r="J340" s="34">
        <v>4205</v>
      </c>
      <c r="K340" s="43">
        <v>0.28999999999999998</v>
      </c>
      <c r="L340" s="34">
        <v>623.5</v>
      </c>
      <c r="M340" s="43">
        <v>4.2999999999999997E-2</v>
      </c>
      <c r="N340" s="34">
        <v>623.5</v>
      </c>
      <c r="O340" s="43">
        <v>4.2999999999999997E-2</v>
      </c>
      <c r="Q340" s="34">
        <v>1173.736044</v>
      </c>
      <c r="R340" s="44">
        <v>8.094731337931034E-2</v>
      </c>
      <c r="S340" s="45">
        <v>0.27912866682520809</v>
      </c>
      <c r="T340" s="34">
        <v>13326.263956000001</v>
      </c>
      <c r="U340" s="34">
        <v>0</v>
      </c>
      <c r="V340" s="44">
        <v>0</v>
      </c>
      <c r="W340" s="46">
        <v>0</v>
      </c>
      <c r="X340" s="34">
        <v>0</v>
      </c>
      <c r="Y340" s="47">
        <v>0</v>
      </c>
      <c r="Z340" s="48">
        <v>0</v>
      </c>
    </row>
    <row r="341" spans="1:26" ht="77.25" customHeight="1" x14ac:dyDescent="0.45">
      <c r="A341" s="1" t="s">
        <v>18</v>
      </c>
      <c r="B341" s="166"/>
      <c r="C341" s="111" t="s">
        <v>264</v>
      </c>
      <c r="D341" s="34">
        <v>600000</v>
      </c>
      <c r="E341" s="34">
        <v>0</v>
      </c>
      <c r="F341" s="34">
        <v>0</v>
      </c>
      <c r="G341" s="34">
        <v>600000</v>
      </c>
      <c r="H341" s="34">
        <v>175012.8965</v>
      </c>
      <c r="I341" s="34">
        <v>424987.10350000003</v>
      </c>
      <c r="J341" s="34">
        <v>174000</v>
      </c>
      <c r="K341" s="43">
        <v>0.28999999999999998</v>
      </c>
      <c r="L341" s="34">
        <v>25799.999999999996</v>
      </c>
      <c r="M341" s="43">
        <v>4.2999999999999997E-2</v>
      </c>
      <c r="N341" s="34">
        <v>25799.999999999996</v>
      </c>
      <c r="O341" s="43">
        <v>4.2999999999999997E-2</v>
      </c>
      <c r="Q341" s="34">
        <v>0</v>
      </c>
      <c r="R341" s="44">
        <v>0</v>
      </c>
      <c r="S341" s="45">
        <v>0</v>
      </c>
      <c r="T341" s="34">
        <v>600000</v>
      </c>
      <c r="U341" s="34">
        <v>0</v>
      </c>
      <c r="V341" s="44">
        <v>0</v>
      </c>
      <c r="W341" s="46">
        <v>0</v>
      </c>
      <c r="X341" s="34">
        <v>0</v>
      </c>
      <c r="Y341" s="47">
        <v>0</v>
      </c>
      <c r="Z341" s="48">
        <v>0</v>
      </c>
    </row>
    <row r="342" spans="1:26" x14ac:dyDescent="0.45">
      <c r="B342" s="159" t="s">
        <v>234</v>
      </c>
      <c r="C342" s="160"/>
      <c r="D342" s="50">
        <v>1463633.7153099999</v>
      </c>
      <c r="E342" s="50">
        <v>0</v>
      </c>
      <c r="F342" s="50">
        <v>0</v>
      </c>
      <c r="G342" s="50">
        <v>1463633.7153099999</v>
      </c>
      <c r="H342" s="50">
        <v>507689.59497500001</v>
      </c>
      <c r="I342" s="50">
        <v>659047.68863226008</v>
      </c>
      <c r="J342" s="50">
        <v>424453.77743989998</v>
      </c>
      <c r="K342" s="51">
        <v>0.28999999999999998</v>
      </c>
      <c r="L342" s="50">
        <v>62936.249758329999</v>
      </c>
      <c r="M342" s="51">
        <v>4.2999999999999997E-2</v>
      </c>
      <c r="N342" s="50">
        <v>62936.249758329999</v>
      </c>
      <c r="O342" s="51">
        <v>4.2999999999999997E-2</v>
      </c>
      <c r="Q342" s="50">
        <v>155180.77787273997</v>
      </c>
      <c r="R342" s="52">
        <v>0.10602432579238068</v>
      </c>
      <c r="S342" s="53">
        <v>0.36560112342200235</v>
      </c>
      <c r="T342" s="50">
        <v>1308452.9374372601</v>
      </c>
      <c r="U342" s="50">
        <v>1910.6852739999999</v>
      </c>
      <c r="V342" s="52">
        <v>1.3054395058092207E-3</v>
      </c>
      <c r="W342" s="54">
        <v>3.0359058274633043E-2</v>
      </c>
      <c r="X342" s="50">
        <v>57.443853000000004</v>
      </c>
      <c r="Y342" s="52">
        <v>3.9247423996264875E-5</v>
      </c>
      <c r="Z342" s="54">
        <v>9.1273079061081114E-4</v>
      </c>
    </row>
  </sheetData>
  <mergeCells count="233">
    <mergeCell ref="B342:C342"/>
    <mergeCell ref="B334:B338"/>
    <mergeCell ref="B339:B341"/>
    <mergeCell ref="J332:K332"/>
    <mergeCell ref="L332:M332"/>
    <mergeCell ref="N332:O332"/>
    <mergeCell ref="Q332:S332"/>
    <mergeCell ref="T332:T333"/>
    <mergeCell ref="U332:W332"/>
    <mergeCell ref="X332:Z332"/>
    <mergeCell ref="R333:S333"/>
    <mergeCell ref="V333:W333"/>
    <mergeCell ref="Y333:Z333"/>
    <mergeCell ref="G1:H1"/>
    <mergeCell ref="C2:W2"/>
    <mergeCell ref="D3:F3"/>
    <mergeCell ref="N3:O3"/>
    <mergeCell ref="U4:W4"/>
    <mergeCell ref="X4:Z4"/>
    <mergeCell ref="R5:S5"/>
    <mergeCell ref="V5:W5"/>
    <mergeCell ref="Y5:Z5"/>
    <mergeCell ref="N13:O13"/>
    <mergeCell ref="X13:Z13"/>
    <mergeCell ref="C4:I4"/>
    <mergeCell ref="J4:K4"/>
    <mergeCell ref="L4:M4"/>
    <mergeCell ref="N4:O4"/>
    <mergeCell ref="Q4:S4"/>
    <mergeCell ref="T4:T5"/>
    <mergeCell ref="U14:W14"/>
    <mergeCell ref="X14:Z14"/>
    <mergeCell ref="R15:S15"/>
    <mergeCell ref="V15:W15"/>
    <mergeCell ref="Y15:Z15"/>
    <mergeCell ref="N23:O23"/>
    <mergeCell ref="X23:Z23"/>
    <mergeCell ref="C14:I14"/>
    <mergeCell ref="J14:K14"/>
    <mergeCell ref="L14:M14"/>
    <mergeCell ref="N14:O14"/>
    <mergeCell ref="Q14:S14"/>
    <mergeCell ref="T14:T15"/>
    <mergeCell ref="U24:W24"/>
    <mergeCell ref="X24:Z24"/>
    <mergeCell ref="R25:S25"/>
    <mergeCell ref="V25:W25"/>
    <mergeCell ref="Y25:Z25"/>
    <mergeCell ref="C34:I34"/>
    <mergeCell ref="J34:K34"/>
    <mergeCell ref="L34:M34"/>
    <mergeCell ref="N34:O34"/>
    <mergeCell ref="Q34:S34"/>
    <mergeCell ref="C24:I24"/>
    <mergeCell ref="J24:K24"/>
    <mergeCell ref="L24:M24"/>
    <mergeCell ref="N24:O24"/>
    <mergeCell ref="Q24:S24"/>
    <mergeCell ref="T24:T25"/>
    <mergeCell ref="C43:W43"/>
    <mergeCell ref="C45:W45"/>
    <mergeCell ref="L46:M46"/>
    <mergeCell ref="N46:O46"/>
    <mergeCell ref="X46:Z46"/>
    <mergeCell ref="T34:T35"/>
    <mergeCell ref="U34:W34"/>
    <mergeCell ref="X34:Z34"/>
    <mergeCell ref="R35:S35"/>
    <mergeCell ref="V35:W35"/>
    <mergeCell ref="Y35:Z35"/>
    <mergeCell ref="U47:W47"/>
    <mergeCell ref="X47:Z47"/>
    <mergeCell ref="R48:S48"/>
    <mergeCell ref="V48:W48"/>
    <mergeCell ref="Y48:Z48"/>
    <mergeCell ref="C47:I47"/>
    <mergeCell ref="J47:K47"/>
    <mergeCell ref="L47:M47"/>
    <mergeCell ref="N47:O47"/>
    <mergeCell ref="Q47:S47"/>
    <mergeCell ref="T47:T48"/>
    <mergeCell ref="T67:T68"/>
    <mergeCell ref="U67:W67"/>
    <mergeCell ref="X67:Z67"/>
    <mergeCell ref="R68:S68"/>
    <mergeCell ref="V68:W68"/>
    <mergeCell ref="Y68:Z68"/>
    <mergeCell ref="C67:I67"/>
    <mergeCell ref="J67:K67"/>
    <mergeCell ref="L67:M67"/>
    <mergeCell ref="N67:O67"/>
    <mergeCell ref="Q67:S67"/>
    <mergeCell ref="T87:T88"/>
    <mergeCell ref="U87:W87"/>
    <mergeCell ref="X87:Z87"/>
    <mergeCell ref="R88:S88"/>
    <mergeCell ref="V88:W88"/>
    <mergeCell ref="Y88:Z88"/>
    <mergeCell ref="C87:I87"/>
    <mergeCell ref="J87:K87"/>
    <mergeCell ref="L87:M87"/>
    <mergeCell ref="N87:O87"/>
    <mergeCell ref="Q87:S87"/>
    <mergeCell ref="U132:W132"/>
    <mergeCell ref="X132:Z132"/>
    <mergeCell ref="R133:S133"/>
    <mergeCell ref="V133:W133"/>
    <mergeCell ref="Y133:Z133"/>
    <mergeCell ref="C106:W106"/>
    <mergeCell ref="C130:W130"/>
    <mergeCell ref="L131:M131"/>
    <mergeCell ref="C132:I132"/>
    <mergeCell ref="J132:K132"/>
    <mergeCell ref="L132:M132"/>
    <mergeCell ref="N132:O132"/>
    <mergeCell ref="Q132:S132"/>
    <mergeCell ref="T132:T133"/>
    <mergeCell ref="C108:I108"/>
    <mergeCell ref="J108:K108"/>
    <mergeCell ref="L108:M108"/>
    <mergeCell ref="N108:O108"/>
    <mergeCell ref="Q108:S108"/>
    <mergeCell ref="T108:T109"/>
    <mergeCell ref="U108:W108"/>
    <mergeCell ref="X108:Z108"/>
    <mergeCell ref="R109:S109"/>
    <mergeCell ref="V109:W109"/>
    <mergeCell ref="C150:W150"/>
    <mergeCell ref="C152:W152"/>
    <mergeCell ref="L153:M153"/>
    <mergeCell ref="N153:O153"/>
    <mergeCell ref="X153:Z153"/>
    <mergeCell ref="C154:I154"/>
    <mergeCell ref="J154:K154"/>
    <mergeCell ref="L154:M154"/>
    <mergeCell ref="N154:O154"/>
    <mergeCell ref="Q154:S154"/>
    <mergeCell ref="C161:W161"/>
    <mergeCell ref="C163:W163"/>
    <mergeCell ref="L164:M164"/>
    <mergeCell ref="N164:O164"/>
    <mergeCell ref="X164:Z164"/>
    <mergeCell ref="T154:T155"/>
    <mergeCell ref="U154:W154"/>
    <mergeCell ref="X154:Z154"/>
    <mergeCell ref="R155:S155"/>
    <mergeCell ref="V155:W155"/>
    <mergeCell ref="Y155:Z155"/>
    <mergeCell ref="U165:W165"/>
    <mergeCell ref="X165:Z165"/>
    <mergeCell ref="R166:S166"/>
    <mergeCell ref="V166:W166"/>
    <mergeCell ref="Y166:Z166"/>
    <mergeCell ref="C165:I165"/>
    <mergeCell ref="J165:K165"/>
    <mergeCell ref="L165:M165"/>
    <mergeCell ref="N165:O165"/>
    <mergeCell ref="Q165:S165"/>
    <mergeCell ref="T165:T166"/>
    <mergeCell ref="U174:W174"/>
    <mergeCell ref="X174:Z174"/>
    <mergeCell ref="R175:S175"/>
    <mergeCell ref="V175:W175"/>
    <mergeCell ref="Y175:Z175"/>
    <mergeCell ref="C174:I174"/>
    <mergeCell ref="J174:K174"/>
    <mergeCell ref="L174:M174"/>
    <mergeCell ref="N174:O174"/>
    <mergeCell ref="Q174:S174"/>
    <mergeCell ref="T174:T175"/>
    <mergeCell ref="U180:W180"/>
    <mergeCell ref="X180:Z180"/>
    <mergeCell ref="R181:S181"/>
    <mergeCell ref="V181:W181"/>
    <mergeCell ref="Y181:Z181"/>
    <mergeCell ref="C180:I180"/>
    <mergeCell ref="J180:K180"/>
    <mergeCell ref="L180:M180"/>
    <mergeCell ref="N180:O180"/>
    <mergeCell ref="Q180:S180"/>
    <mergeCell ref="T180:T181"/>
    <mergeCell ref="T191:T192"/>
    <mergeCell ref="U191:W191"/>
    <mergeCell ref="X191:Z191"/>
    <mergeCell ref="R192:S192"/>
    <mergeCell ref="V192:W192"/>
    <mergeCell ref="Y192:Z192"/>
    <mergeCell ref="C187:W187"/>
    <mergeCell ref="C189:W189"/>
    <mergeCell ref="L190:M190"/>
    <mergeCell ref="N190:O190"/>
    <mergeCell ref="X190:Z190"/>
    <mergeCell ref="C191:I191"/>
    <mergeCell ref="J191:K191"/>
    <mergeCell ref="L191:M191"/>
    <mergeCell ref="N191:O191"/>
    <mergeCell ref="Q191:S191"/>
    <mergeCell ref="Q261:S261"/>
    <mergeCell ref="T226:T227"/>
    <mergeCell ref="U226:W226"/>
    <mergeCell ref="X226:Z226"/>
    <mergeCell ref="R227:S227"/>
    <mergeCell ref="V227:W227"/>
    <mergeCell ref="Y227:Z227"/>
    <mergeCell ref="C226:I226"/>
    <mergeCell ref="J226:K226"/>
    <mergeCell ref="L226:M226"/>
    <mergeCell ref="N226:O226"/>
    <mergeCell ref="Q226:S226"/>
    <mergeCell ref="Y109:Z109"/>
    <mergeCell ref="C128:W128"/>
    <mergeCell ref="C330:W330"/>
    <mergeCell ref="T296:T297"/>
    <mergeCell ref="U296:W296"/>
    <mergeCell ref="X296:Z296"/>
    <mergeCell ref="R297:S297"/>
    <mergeCell ref="V297:W297"/>
    <mergeCell ref="Y297:Z297"/>
    <mergeCell ref="C296:I296"/>
    <mergeCell ref="J296:K296"/>
    <mergeCell ref="L296:M296"/>
    <mergeCell ref="N296:O296"/>
    <mergeCell ref="Q296:S296"/>
    <mergeCell ref="T261:T262"/>
    <mergeCell ref="U261:W261"/>
    <mergeCell ref="X261:Z261"/>
    <mergeCell ref="R262:S262"/>
    <mergeCell ref="V262:W262"/>
    <mergeCell ref="Y262:Z262"/>
    <mergeCell ref="C261:I261"/>
    <mergeCell ref="J261:K261"/>
    <mergeCell ref="L261:M261"/>
    <mergeCell ref="N261:O261"/>
  </mergeCells>
  <conditionalFormatting sqref="P42">
    <cfRule type="iconSet" priority="263">
      <iconSet showValue="0">
        <cfvo type="percent" val="0"/>
        <cfvo type="num" val="0.99"/>
        <cfvo type="num" val="1"/>
      </iconSet>
    </cfRule>
  </conditionalFormatting>
  <conditionalFormatting sqref="S6">
    <cfRule type="iconSet" priority="132">
      <iconSet showValue="0">
        <cfvo type="percent" val="0"/>
        <cfvo type="num" val="0.99"/>
        <cfvo type="num" val="1"/>
      </iconSet>
    </cfRule>
  </conditionalFormatting>
  <conditionalFormatting sqref="S7">
    <cfRule type="iconSet" priority="131">
      <iconSet showValue="0">
        <cfvo type="percent" val="0"/>
        <cfvo type="num" val="0.99"/>
        <cfvo type="num" val="1"/>
      </iconSet>
    </cfRule>
  </conditionalFormatting>
  <conditionalFormatting sqref="S8">
    <cfRule type="iconSet" priority="130">
      <iconSet showValue="0">
        <cfvo type="percent" val="0"/>
        <cfvo type="num" val="0.99"/>
        <cfvo type="num" val="1"/>
      </iconSet>
    </cfRule>
  </conditionalFormatting>
  <conditionalFormatting sqref="S9:S10">
    <cfRule type="iconSet" priority="313">
      <iconSet showValue="0">
        <cfvo type="percent" val="0"/>
        <cfvo type="num" val="0.99"/>
        <cfvo type="num" val="1"/>
      </iconSet>
    </cfRule>
  </conditionalFormatting>
  <conditionalFormatting sqref="S11">
    <cfRule type="iconSet" priority="129">
      <iconSet showValue="0">
        <cfvo type="percent" val="0"/>
        <cfvo type="num" val="0.99"/>
        <cfvo type="num" val="1"/>
      </iconSet>
    </cfRule>
  </conditionalFormatting>
  <conditionalFormatting sqref="S12">
    <cfRule type="iconSet" priority="312">
      <iconSet showValue="0">
        <cfvo type="percent" val="0"/>
        <cfvo type="num" val="0.99"/>
        <cfvo type="num" val="1"/>
      </iconSet>
    </cfRule>
  </conditionalFormatting>
  <conditionalFormatting sqref="S16:S21">
    <cfRule type="iconSet" priority="345">
      <iconSet showValue="0">
        <cfvo type="percent" val="0"/>
        <cfvo type="num" val="0.99"/>
        <cfvo type="num" val="1"/>
      </iconSet>
    </cfRule>
  </conditionalFormatting>
  <conditionalFormatting sqref="S22">
    <cfRule type="iconSet" priority="269">
      <iconSet showValue="0">
        <cfvo type="percent" val="0"/>
        <cfvo type="num" val="0.99"/>
        <cfvo type="num" val="1"/>
      </iconSet>
    </cfRule>
  </conditionalFormatting>
  <conditionalFormatting sqref="S26:S31">
    <cfRule type="iconSet" priority="336">
      <iconSet showValue="0">
        <cfvo type="percent" val="0"/>
        <cfvo type="num" val="0.99"/>
        <cfvo type="num" val="1"/>
      </iconSet>
    </cfRule>
  </conditionalFormatting>
  <conditionalFormatting sqref="S32">
    <cfRule type="iconSet" priority="267">
      <iconSet showValue="0">
        <cfvo type="percent" val="0"/>
        <cfvo type="num" val="0.99"/>
        <cfvo type="num" val="1"/>
      </iconSet>
    </cfRule>
  </conditionalFormatting>
  <conditionalFormatting sqref="S33">
    <cfRule type="iconSet" priority="265">
      <iconSet showValue="0">
        <cfvo type="percent" val="0"/>
        <cfvo type="num" val="0.99"/>
        <cfvo type="num" val="1"/>
      </iconSet>
    </cfRule>
  </conditionalFormatting>
  <conditionalFormatting sqref="S36:S41">
    <cfRule type="iconSet" priority="343">
      <iconSet showValue="0">
        <cfvo type="percent" val="0"/>
        <cfvo type="num" val="0.99"/>
        <cfvo type="num" val="1"/>
      </iconSet>
    </cfRule>
  </conditionalFormatting>
  <conditionalFormatting sqref="S42">
    <cfRule type="iconSet" priority="262">
      <iconSet showValue="0">
        <cfvo type="percent" val="0"/>
        <cfvo type="num" val="0.99"/>
        <cfvo type="num" val="1"/>
      </iconSet>
    </cfRule>
  </conditionalFormatting>
  <conditionalFormatting sqref="S49">
    <cfRule type="iconSet" priority="123">
      <iconSet showValue="0">
        <cfvo type="percent" val="0"/>
        <cfvo type="num" val="0.99"/>
        <cfvo type="num" val="1"/>
      </iconSet>
    </cfRule>
  </conditionalFormatting>
  <conditionalFormatting sqref="S50">
    <cfRule type="iconSet" priority="284">
      <iconSet showValue="0">
        <cfvo type="percent" val="0"/>
        <cfvo type="num" val="0.99"/>
        <cfvo type="num" val="1"/>
      </iconSet>
    </cfRule>
  </conditionalFormatting>
  <conditionalFormatting sqref="S51">
    <cfRule type="iconSet" priority="274">
      <iconSet showValue="0">
        <cfvo type="percent" val="0"/>
        <cfvo type="num" val="0.99"/>
        <cfvo type="num" val="1"/>
      </iconSet>
    </cfRule>
  </conditionalFormatting>
  <conditionalFormatting sqref="S52:S57">
    <cfRule type="iconSet" priority="280">
      <iconSet showValue="0">
        <cfvo type="percent" val="0"/>
        <cfvo type="num" val="0.99"/>
        <cfvo type="num" val="1"/>
      </iconSet>
    </cfRule>
  </conditionalFormatting>
  <conditionalFormatting sqref="S58:S61">
    <cfRule type="iconSet" priority="282">
      <iconSet showValue="0">
        <cfvo type="percent" val="0"/>
        <cfvo type="num" val="0.99"/>
        <cfvo type="num" val="1"/>
      </iconSet>
    </cfRule>
  </conditionalFormatting>
  <conditionalFormatting sqref="S62">
    <cfRule type="iconSet" priority="126">
      <iconSet showValue="0">
        <cfvo type="percent" val="0"/>
        <cfvo type="num" val="0.99"/>
        <cfvo type="num" val="1"/>
      </iconSet>
    </cfRule>
  </conditionalFormatting>
  <conditionalFormatting sqref="S63:S64">
    <cfRule type="iconSet" priority="375">
      <iconSet showValue="0">
        <cfvo type="percent" val="0"/>
        <cfvo type="num" val="0.99"/>
        <cfvo type="num" val="1"/>
      </iconSet>
    </cfRule>
  </conditionalFormatting>
  <conditionalFormatting sqref="S65">
    <cfRule type="iconSet" priority="260">
      <iconSet showValue="0">
        <cfvo type="percent" val="0"/>
        <cfvo type="num" val="0.99"/>
        <cfvo type="num" val="1"/>
      </iconSet>
    </cfRule>
  </conditionalFormatting>
  <conditionalFormatting sqref="S69">
    <cfRule type="iconSet" priority="76">
      <iconSet showValue="0">
        <cfvo type="percent" val="0"/>
        <cfvo type="num" val="0.99"/>
        <cfvo type="num" val="1"/>
      </iconSet>
    </cfRule>
  </conditionalFormatting>
  <conditionalFormatting sqref="S70:S71">
    <cfRule type="iconSet" priority="120">
      <iconSet showValue="0">
        <cfvo type="percent" val="0"/>
        <cfvo type="num" val="0.99"/>
        <cfvo type="num" val="1"/>
      </iconSet>
    </cfRule>
  </conditionalFormatting>
  <conditionalFormatting sqref="S72 S74:S77">
    <cfRule type="iconSet" priority="117">
      <iconSet showValue="0">
        <cfvo type="percent" val="0"/>
        <cfvo type="num" val="0.99"/>
        <cfvo type="num" val="1"/>
      </iconSet>
    </cfRule>
  </conditionalFormatting>
  <conditionalFormatting sqref="S73">
    <cfRule type="iconSet" priority="78">
      <iconSet showValue="0">
        <cfvo type="percent" val="0"/>
        <cfvo type="num" val="0.99"/>
        <cfvo type="num" val="1"/>
      </iconSet>
    </cfRule>
  </conditionalFormatting>
  <conditionalFormatting sqref="S78:S81">
    <cfRule type="iconSet" priority="77">
      <iconSet showValue="0">
        <cfvo type="percent" val="0"/>
        <cfvo type="num" val="0.99"/>
        <cfvo type="num" val="1"/>
      </iconSet>
    </cfRule>
  </conditionalFormatting>
  <conditionalFormatting sqref="S82">
    <cfRule type="iconSet" priority="6">
      <iconSet showValue="0">
        <cfvo type="percent" val="0"/>
        <cfvo type="num" val="0.99"/>
        <cfvo type="num" val="1"/>
      </iconSet>
    </cfRule>
  </conditionalFormatting>
  <conditionalFormatting sqref="S83:S84">
    <cfRule type="iconSet" priority="384">
      <iconSet showValue="0">
        <cfvo type="percent" val="0"/>
        <cfvo type="num" val="0.99"/>
        <cfvo type="num" val="1"/>
      </iconSet>
    </cfRule>
  </conditionalFormatting>
  <conditionalFormatting sqref="S85">
    <cfRule type="iconSet" priority="111">
      <iconSet showValue="0">
        <cfvo type="percent" val="0"/>
        <cfvo type="num" val="0.99"/>
        <cfvo type="num" val="1"/>
      </iconSet>
    </cfRule>
  </conditionalFormatting>
  <conditionalFormatting sqref="S89">
    <cfRule type="iconSet" priority="67">
      <iconSet showValue="0">
        <cfvo type="percent" val="0"/>
        <cfvo type="num" val="0.99"/>
        <cfvo type="num" val="1"/>
      </iconSet>
    </cfRule>
  </conditionalFormatting>
  <conditionalFormatting sqref="S90">
    <cfRule type="iconSet" priority="99">
      <iconSet showValue="0">
        <cfvo type="percent" val="0"/>
        <cfvo type="num" val="0.99"/>
        <cfvo type="num" val="1"/>
      </iconSet>
    </cfRule>
  </conditionalFormatting>
  <conditionalFormatting sqref="S91">
    <cfRule type="iconSet" priority="91">
      <iconSet showValue="0">
        <cfvo type="percent" val="0"/>
        <cfvo type="num" val="0.99"/>
        <cfvo type="num" val="1"/>
      </iconSet>
    </cfRule>
  </conditionalFormatting>
  <conditionalFormatting sqref="S92:S101">
    <cfRule type="iconSet" priority="96">
      <iconSet showValue="0">
        <cfvo type="percent" val="0"/>
        <cfvo type="num" val="0.99"/>
        <cfvo type="num" val="1"/>
      </iconSet>
    </cfRule>
  </conditionalFormatting>
  <conditionalFormatting sqref="S102">
    <cfRule type="iconSet" priority="3">
      <iconSet showValue="0">
        <cfvo type="percent" val="0"/>
        <cfvo type="num" val="0.99"/>
        <cfvo type="num" val="1"/>
      </iconSet>
    </cfRule>
  </conditionalFormatting>
  <conditionalFormatting sqref="S103:S104">
    <cfRule type="iconSet" priority="392">
      <iconSet showValue="0">
        <cfvo type="percent" val="0"/>
        <cfvo type="num" val="0.99"/>
        <cfvo type="num" val="1"/>
      </iconSet>
    </cfRule>
  </conditionalFormatting>
  <conditionalFormatting sqref="S105">
    <cfRule type="iconSet" priority="90">
      <iconSet showValue="0">
        <cfvo type="percent" val="0"/>
        <cfvo type="num" val="0.99"/>
        <cfvo type="num" val="1"/>
      </iconSet>
    </cfRule>
  </conditionalFormatting>
  <conditionalFormatting sqref="S110">
    <cfRule type="iconSet" priority="39">
      <iconSet showValue="0">
        <cfvo type="percent" val="0"/>
        <cfvo type="num" val="0.99"/>
        <cfvo type="num" val="1"/>
      </iconSet>
    </cfRule>
  </conditionalFormatting>
  <conditionalFormatting sqref="S111:S114">
    <cfRule type="iconSet" priority="60">
      <iconSet showValue="0">
        <cfvo type="percent" val="0"/>
        <cfvo type="num" val="0.99"/>
        <cfvo type="num" val="1"/>
      </iconSet>
    </cfRule>
  </conditionalFormatting>
  <conditionalFormatting sqref="S119:S122">
    <cfRule type="iconSet" priority="35">
      <iconSet showValue="0">
        <cfvo type="percent" val="0"/>
        <cfvo type="num" val="0.99"/>
        <cfvo type="num" val="1"/>
      </iconSet>
    </cfRule>
  </conditionalFormatting>
  <conditionalFormatting sqref="S123 S115:S118">
    <cfRule type="iconSet" priority="58">
      <iconSet showValue="0">
        <cfvo type="percent" val="0"/>
        <cfvo type="num" val="0.99"/>
        <cfvo type="num" val="1"/>
      </iconSet>
    </cfRule>
  </conditionalFormatting>
  <conditionalFormatting sqref="S124:S126">
    <cfRule type="iconSet" priority="37">
      <iconSet showValue="0">
        <cfvo type="percent" val="0"/>
        <cfvo type="num" val="0.99"/>
        <cfvo type="num" val="1"/>
      </iconSet>
    </cfRule>
  </conditionalFormatting>
  <conditionalFormatting sqref="S127">
    <cfRule type="iconSet" priority="43">
      <iconSet showValue="0">
        <cfvo type="percent" val="0"/>
        <cfvo type="num" val="0.99"/>
        <cfvo type="num" val="1"/>
      </iconSet>
    </cfRule>
  </conditionalFormatting>
  <conditionalFormatting sqref="S134:S135 S137:S148">
    <cfRule type="iconSet" priority="368">
      <iconSet showValue="0">
        <cfvo type="percent" val="0"/>
        <cfvo type="num" val="0.99"/>
        <cfvo type="num" val="1"/>
      </iconSet>
    </cfRule>
  </conditionalFormatting>
  <conditionalFormatting sqref="S136">
    <cfRule type="iconSet" priority="273">
      <iconSet showValue="0">
        <cfvo type="percent" val="0"/>
        <cfvo type="num" val="0.99"/>
        <cfvo type="num" val="1"/>
      </iconSet>
    </cfRule>
  </conditionalFormatting>
  <conditionalFormatting sqref="S149">
    <cfRule type="iconSet" priority="254">
      <iconSet showValue="0">
        <cfvo type="percent" val="0"/>
        <cfvo type="num" val="0.99"/>
        <cfvo type="num" val="1"/>
      </iconSet>
    </cfRule>
  </conditionalFormatting>
  <conditionalFormatting sqref="S156:S159">
    <cfRule type="iconSet" priority="326">
      <iconSet showValue="0">
        <cfvo type="percent" val="0"/>
        <cfvo type="num" val="0.99"/>
        <cfvo type="num" val="1"/>
      </iconSet>
    </cfRule>
  </conditionalFormatting>
  <conditionalFormatting sqref="S160">
    <cfRule type="iconSet" priority="22">
      <iconSet showValue="0">
        <cfvo type="percent" val="0"/>
        <cfvo type="num" val="0.99"/>
        <cfvo type="num" val="1"/>
      </iconSet>
    </cfRule>
  </conditionalFormatting>
  <conditionalFormatting sqref="S167">
    <cfRule type="iconSet" priority="325">
      <iconSet showValue="0">
        <cfvo type="percent" val="0"/>
        <cfvo type="num" val="0.99"/>
        <cfvo type="num" val="1"/>
      </iconSet>
    </cfRule>
  </conditionalFormatting>
  <conditionalFormatting sqref="S168:S171">
    <cfRule type="iconSet" priority="341">
      <iconSet showValue="0">
        <cfvo type="percent" val="0"/>
        <cfvo type="num" val="0.99"/>
        <cfvo type="num" val="1"/>
      </iconSet>
    </cfRule>
  </conditionalFormatting>
  <conditionalFormatting sqref="S172">
    <cfRule type="iconSet" priority="250">
      <iconSet showValue="0">
        <cfvo type="percent" val="0"/>
        <cfvo type="num" val="0.99"/>
        <cfvo type="num" val="1"/>
      </iconSet>
    </cfRule>
  </conditionalFormatting>
  <conditionalFormatting sqref="S176">
    <cfRule type="iconSet" priority="324">
      <iconSet showValue="0">
        <cfvo type="percent" val="0"/>
        <cfvo type="num" val="0.99"/>
        <cfvo type="num" val="1"/>
      </iconSet>
    </cfRule>
  </conditionalFormatting>
  <conditionalFormatting sqref="S177">
    <cfRule type="iconSet" priority="323">
      <iconSet showValue="0">
        <cfvo type="percent" val="0"/>
        <cfvo type="num" val="0.99"/>
        <cfvo type="num" val="1"/>
      </iconSet>
    </cfRule>
  </conditionalFormatting>
  <conditionalFormatting sqref="S178">
    <cfRule type="iconSet" priority="248">
      <iconSet showValue="0">
        <cfvo type="percent" val="0"/>
        <cfvo type="num" val="0.99"/>
        <cfvo type="num" val="1"/>
      </iconSet>
    </cfRule>
  </conditionalFormatting>
  <conditionalFormatting sqref="S182">
    <cfRule type="iconSet" priority="322">
      <iconSet showValue="0">
        <cfvo type="percent" val="0"/>
        <cfvo type="num" val="0.99"/>
        <cfvo type="num" val="1"/>
      </iconSet>
    </cfRule>
  </conditionalFormatting>
  <conditionalFormatting sqref="S183:S184">
    <cfRule type="iconSet" priority="339">
      <iconSet showValue="0">
        <cfvo type="percent" val="0"/>
        <cfvo type="num" val="0.99"/>
        <cfvo type="num" val="1"/>
      </iconSet>
    </cfRule>
  </conditionalFormatting>
  <conditionalFormatting sqref="S185">
    <cfRule type="iconSet" priority="321">
      <iconSet showValue="0">
        <cfvo type="percent" val="0"/>
        <cfvo type="num" val="0.99"/>
        <cfvo type="num" val="1"/>
      </iconSet>
    </cfRule>
  </conditionalFormatting>
  <conditionalFormatting sqref="S186">
    <cfRule type="iconSet" priority="246">
      <iconSet showValue="0">
        <cfvo type="percent" val="0"/>
        <cfvo type="num" val="0.99"/>
        <cfvo type="num" val="1"/>
      </iconSet>
    </cfRule>
  </conditionalFormatting>
  <conditionalFormatting sqref="S193:S223">
    <cfRule type="iconSet" priority="320">
      <iconSet showValue="0">
        <cfvo type="percent" val="0"/>
        <cfvo type="num" val="0.99"/>
        <cfvo type="num" val="1"/>
      </iconSet>
    </cfRule>
  </conditionalFormatting>
  <conditionalFormatting sqref="S224">
    <cfRule type="iconSet" priority="244">
      <iconSet showValue="0">
        <cfvo type="percent" val="0"/>
        <cfvo type="num" val="0.99"/>
        <cfvo type="num" val="1"/>
      </iconSet>
    </cfRule>
  </conditionalFormatting>
  <conditionalFormatting sqref="S228:S258">
    <cfRule type="iconSet" priority="319">
      <iconSet showValue="0">
        <cfvo type="percent" val="0"/>
        <cfvo type="num" val="0.99"/>
        <cfvo type="num" val="1"/>
      </iconSet>
    </cfRule>
  </conditionalFormatting>
  <conditionalFormatting sqref="S259">
    <cfRule type="iconSet" priority="242">
      <iconSet showValue="0">
        <cfvo type="percent" val="0"/>
        <cfvo type="num" val="0.99"/>
        <cfvo type="num" val="1"/>
      </iconSet>
    </cfRule>
  </conditionalFormatting>
  <conditionalFormatting sqref="S294">
    <cfRule type="iconSet" priority="240">
      <iconSet showValue="0">
        <cfvo type="percent" val="0"/>
        <cfvo type="num" val="0.99"/>
        <cfvo type="num" val="1"/>
      </iconSet>
    </cfRule>
  </conditionalFormatting>
  <conditionalFormatting sqref="S329">
    <cfRule type="iconSet" priority="139">
      <iconSet showValue="0">
        <cfvo type="percent" val="0"/>
        <cfvo type="num" val="0.99"/>
        <cfvo type="num" val="1"/>
      </iconSet>
    </cfRule>
  </conditionalFormatting>
  <conditionalFormatting sqref="S334:S341">
    <cfRule type="iconSet" priority="13">
      <iconSet showValue="0">
        <cfvo type="percent" val="0"/>
        <cfvo type="num" val="0.99"/>
        <cfvo type="num" val="1"/>
      </iconSet>
    </cfRule>
  </conditionalFormatting>
  <conditionalFormatting sqref="S342">
    <cfRule type="iconSet" priority="9">
      <iconSet showValue="0">
        <cfvo type="percent" val="0"/>
        <cfvo type="num" val="0.99"/>
        <cfvo type="num" val="1"/>
      </iconSet>
    </cfRule>
  </conditionalFormatting>
  <conditionalFormatting sqref="S293:T293 S263:S292">
    <cfRule type="iconSet" priority="318">
      <iconSet showValue="0">
        <cfvo type="percent" val="0"/>
        <cfvo type="num" val="0.99"/>
        <cfvo type="num" val="1"/>
      </iconSet>
    </cfRule>
  </conditionalFormatting>
  <conditionalFormatting sqref="S328:T328 S298:S327">
    <cfRule type="iconSet" priority="141">
      <iconSet showValue="0">
        <cfvo type="percent" val="0"/>
        <cfvo type="num" val="0.99"/>
        <cfvo type="num" val="1"/>
      </iconSet>
    </cfRule>
  </conditionalFormatting>
  <conditionalFormatting sqref="W6:W11">
    <cfRule type="iconSet" priority="286">
      <iconSet showValue="0">
        <cfvo type="percent" val="0"/>
        <cfvo type="num" val="0.99"/>
        <cfvo type="num" val="1"/>
      </iconSet>
    </cfRule>
  </conditionalFormatting>
  <conditionalFormatting sqref="W12">
    <cfRule type="iconSet" priority="285">
      <iconSet showValue="0">
        <cfvo type="percent" val="0"/>
        <cfvo type="num" val="0.99"/>
        <cfvo type="num" val="1"/>
      </iconSet>
    </cfRule>
  </conditionalFormatting>
  <conditionalFormatting sqref="W16:W21">
    <cfRule type="iconSet" priority="346">
      <iconSet showValue="0">
        <cfvo type="percent" val="0"/>
        <cfvo type="num" val="0.99"/>
        <cfvo type="num" val="1"/>
      </iconSet>
    </cfRule>
  </conditionalFormatting>
  <conditionalFormatting sqref="W22">
    <cfRule type="iconSet" priority="268">
      <iconSet showValue="0">
        <cfvo type="percent" val="0"/>
        <cfvo type="num" val="0.99"/>
        <cfvo type="num" val="1"/>
      </iconSet>
    </cfRule>
  </conditionalFormatting>
  <conditionalFormatting sqref="W26:W31">
    <cfRule type="iconSet" priority="310">
      <iconSet showValue="0">
        <cfvo type="percent" val="0"/>
        <cfvo type="num" val="0.99"/>
        <cfvo type="num" val="1"/>
      </iconSet>
    </cfRule>
  </conditionalFormatting>
  <conditionalFormatting sqref="W32">
    <cfRule type="iconSet" priority="266">
      <iconSet showValue="0">
        <cfvo type="percent" val="0"/>
        <cfvo type="num" val="0.99"/>
        <cfvo type="num" val="1"/>
      </iconSet>
    </cfRule>
  </conditionalFormatting>
  <conditionalFormatting sqref="W33">
    <cfRule type="iconSet" priority="264">
      <iconSet showValue="0">
        <cfvo type="percent" val="0"/>
        <cfvo type="num" val="0.99"/>
        <cfvo type="num" val="1"/>
      </iconSet>
    </cfRule>
  </conditionalFormatting>
  <conditionalFormatting sqref="W36:W41">
    <cfRule type="iconSet" priority="344">
      <iconSet showValue="0">
        <cfvo type="percent" val="0"/>
        <cfvo type="num" val="0.99"/>
        <cfvo type="num" val="1"/>
      </iconSet>
    </cfRule>
  </conditionalFormatting>
  <conditionalFormatting sqref="W42">
    <cfRule type="iconSet" priority="261">
      <iconSet showValue="0">
        <cfvo type="percent" val="0"/>
        <cfvo type="num" val="0.99"/>
        <cfvo type="num" val="1"/>
      </iconSet>
    </cfRule>
  </conditionalFormatting>
  <conditionalFormatting sqref="W49">
    <cfRule type="iconSet" priority="122">
      <iconSet showValue="0">
        <cfvo type="percent" val="0"/>
        <cfvo type="num" val="0.99"/>
        <cfvo type="num" val="1"/>
      </iconSet>
    </cfRule>
  </conditionalFormatting>
  <conditionalFormatting sqref="W50:W51">
    <cfRule type="iconSet" priority="279">
      <iconSet showValue="0">
        <cfvo type="percent" val="0"/>
        <cfvo type="num" val="0.99"/>
        <cfvo type="num" val="1"/>
      </iconSet>
    </cfRule>
  </conditionalFormatting>
  <conditionalFormatting sqref="W52:W53">
    <cfRule type="iconSet" priority="275">
      <iconSet showValue="0">
        <cfvo type="percent" val="0"/>
        <cfvo type="num" val="0.99"/>
        <cfvo type="num" val="1"/>
      </iconSet>
    </cfRule>
  </conditionalFormatting>
  <conditionalFormatting sqref="W54:W57">
    <cfRule type="iconSet" priority="128">
      <iconSet showValue="0">
        <cfvo type="percent" val="0"/>
        <cfvo type="num" val="0.99"/>
        <cfvo type="num" val="1"/>
      </iconSet>
    </cfRule>
  </conditionalFormatting>
  <conditionalFormatting sqref="W58:W61">
    <cfRule type="iconSet" priority="277">
      <iconSet showValue="0">
        <cfvo type="percent" val="0"/>
        <cfvo type="num" val="0.99"/>
        <cfvo type="num" val="1"/>
      </iconSet>
    </cfRule>
  </conditionalFormatting>
  <conditionalFormatting sqref="W62">
    <cfRule type="iconSet" priority="125">
      <iconSet showValue="0">
        <cfvo type="percent" val="0"/>
        <cfvo type="num" val="0.99"/>
        <cfvo type="num" val="1"/>
      </iconSet>
    </cfRule>
  </conditionalFormatting>
  <conditionalFormatting sqref="W63:W64">
    <cfRule type="iconSet" priority="381">
      <iconSet showValue="0">
        <cfvo type="percent" val="0"/>
        <cfvo type="num" val="0.99"/>
        <cfvo type="num" val="1"/>
      </iconSet>
    </cfRule>
  </conditionalFormatting>
  <conditionalFormatting sqref="W65">
    <cfRule type="iconSet" priority="259">
      <iconSet showValue="0">
        <cfvo type="percent" val="0"/>
        <cfvo type="num" val="0.99"/>
        <cfvo type="num" val="1"/>
      </iconSet>
    </cfRule>
  </conditionalFormatting>
  <conditionalFormatting sqref="W69">
    <cfRule type="iconSet" priority="71">
      <iconSet showValue="0">
        <cfvo type="percent" val="0"/>
        <cfvo type="num" val="0.99"/>
        <cfvo type="num" val="1"/>
      </iconSet>
    </cfRule>
  </conditionalFormatting>
  <conditionalFormatting sqref="W70:W71">
    <cfRule type="iconSet" priority="116">
      <iconSet showValue="0">
        <cfvo type="percent" val="0"/>
        <cfvo type="num" val="0.99"/>
        <cfvo type="num" val="1"/>
      </iconSet>
    </cfRule>
  </conditionalFormatting>
  <conditionalFormatting sqref="W72">
    <cfRule type="iconSet" priority="113">
      <iconSet showValue="0">
        <cfvo type="percent" val="0"/>
        <cfvo type="num" val="0.99"/>
        <cfvo type="num" val="1"/>
      </iconSet>
    </cfRule>
  </conditionalFormatting>
  <conditionalFormatting sqref="W73">
    <cfRule type="iconSet" priority="74">
      <iconSet showValue="0">
        <cfvo type="percent" val="0"/>
        <cfvo type="num" val="0.99"/>
        <cfvo type="num" val="1"/>
      </iconSet>
    </cfRule>
  </conditionalFormatting>
  <conditionalFormatting sqref="W74:W77">
    <cfRule type="iconSet" priority="107">
      <iconSet showValue="0">
        <cfvo type="percent" val="0"/>
        <cfvo type="num" val="0.99"/>
        <cfvo type="num" val="1"/>
      </iconSet>
    </cfRule>
  </conditionalFormatting>
  <conditionalFormatting sqref="W78:W81">
    <cfRule type="iconSet" priority="73">
      <iconSet showValue="0">
        <cfvo type="percent" val="0"/>
        <cfvo type="num" val="0.99"/>
        <cfvo type="num" val="1"/>
      </iconSet>
    </cfRule>
  </conditionalFormatting>
  <conditionalFormatting sqref="W82">
    <cfRule type="iconSet" priority="5">
      <iconSet showValue="0">
        <cfvo type="percent" val="0"/>
        <cfvo type="num" val="0.99"/>
        <cfvo type="num" val="1"/>
      </iconSet>
    </cfRule>
  </conditionalFormatting>
  <conditionalFormatting sqref="W83:W84">
    <cfRule type="iconSet" priority="389">
      <iconSet showValue="0">
        <cfvo type="percent" val="0"/>
        <cfvo type="num" val="0.99"/>
        <cfvo type="num" val="1"/>
      </iconSet>
    </cfRule>
  </conditionalFormatting>
  <conditionalFormatting sqref="W85">
    <cfRule type="iconSet" priority="110">
      <iconSet showValue="0">
        <cfvo type="percent" val="0"/>
        <cfvo type="num" val="0.99"/>
        <cfvo type="num" val="1"/>
      </iconSet>
    </cfRule>
  </conditionalFormatting>
  <conditionalFormatting sqref="W89">
    <cfRule type="iconSet" priority="65">
      <iconSet showValue="0">
        <cfvo type="percent" val="0"/>
        <cfvo type="num" val="0.99"/>
        <cfvo type="num" val="1"/>
      </iconSet>
    </cfRule>
  </conditionalFormatting>
  <conditionalFormatting sqref="W90:W91">
    <cfRule type="iconSet" priority="95">
      <iconSet showValue="0">
        <cfvo type="percent" val="0"/>
        <cfvo type="num" val="0.99"/>
        <cfvo type="num" val="1"/>
      </iconSet>
    </cfRule>
  </conditionalFormatting>
  <conditionalFormatting sqref="W92:W93">
    <cfRule type="iconSet" priority="92">
      <iconSet showValue="0">
        <cfvo type="percent" val="0"/>
        <cfvo type="num" val="0.99"/>
        <cfvo type="num" val="1"/>
      </iconSet>
    </cfRule>
  </conditionalFormatting>
  <conditionalFormatting sqref="W94:W97">
    <cfRule type="iconSet" priority="86">
      <iconSet showValue="0">
        <cfvo type="percent" val="0"/>
        <cfvo type="num" val="0.99"/>
        <cfvo type="num" val="1"/>
      </iconSet>
    </cfRule>
  </conditionalFormatting>
  <conditionalFormatting sqref="W98:W101">
    <cfRule type="iconSet" priority="63">
      <iconSet showValue="0">
        <cfvo type="percent" val="0"/>
        <cfvo type="num" val="0.99"/>
        <cfvo type="num" val="1"/>
      </iconSet>
    </cfRule>
  </conditionalFormatting>
  <conditionalFormatting sqref="W102">
    <cfRule type="iconSet" priority="2">
      <iconSet showValue="0">
        <cfvo type="percent" val="0"/>
        <cfvo type="num" val="0.99"/>
        <cfvo type="num" val="1"/>
      </iconSet>
    </cfRule>
  </conditionalFormatting>
  <conditionalFormatting sqref="W103:W104">
    <cfRule type="iconSet" priority="397">
      <iconSet showValue="0">
        <cfvo type="percent" val="0"/>
        <cfvo type="num" val="0.99"/>
        <cfvo type="num" val="1"/>
      </iconSet>
    </cfRule>
  </conditionalFormatting>
  <conditionalFormatting sqref="W105">
    <cfRule type="iconSet" priority="89">
      <iconSet showValue="0">
        <cfvo type="percent" val="0"/>
        <cfvo type="num" val="0.99"/>
        <cfvo type="num" val="1"/>
      </iconSet>
    </cfRule>
  </conditionalFormatting>
  <conditionalFormatting sqref="W110">
    <cfRule type="iconSet" priority="32">
      <iconSet showValue="0">
        <cfvo type="percent" val="0"/>
        <cfvo type="num" val="0.99"/>
        <cfvo type="num" val="1"/>
      </iconSet>
    </cfRule>
  </conditionalFormatting>
  <conditionalFormatting sqref="W111:W114">
    <cfRule type="iconSet" priority="57">
      <iconSet showValue="0">
        <cfvo type="percent" val="0"/>
        <cfvo type="num" val="0.99"/>
        <cfvo type="num" val="1"/>
      </iconSet>
    </cfRule>
  </conditionalFormatting>
  <conditionalFormatting sqref="W115:W118">
    <cfRule type="iconSet" priority="52">
      <iconSet showValue="0">
        <cfvo type="percent" val="0"/>
        <cfvo type="num" val="0.99"/>
        <cfvo type="num" val="1"/>
      </iconSet>
    </cfRule>
  </conditionalFormatting>
  <conditionalFormatting sqref="W119:W122">
    <cfRule type="iconSet" priority="24">
      <iconSet showValue="0">
        <cfvo type="percent" val="0"/>
        <cfvo type="num" val="0.99"/>
        <cfvo type="num" val="1"/>
      </iconSet>
    </cfRule>
  </conditionalFormatting>
  <conditionalFormatting sqref="W123">
    <cfRule type="iconSet" priority="31">
      <iconSet showValue="0">
        <cfvo type="percent" val="0"/>
        <cfvo type="num" val="0.99"/>
        <cfvo type="num" val="1"/>
      </iconSet>
    </cfRule>
  </conditionalFormatting>
  <conditionalFormatting sqref="W124:W126">
    <cfRule type="iconSet" priority="23">
      <iconSet showValue="0">
        <cfvo type="percent" val="0"/>
        <cfvo type="num" val="0.99"/>
        <cfvo type="num" val="1"/>
      </iconSet>
    </cfRule>
  </conditionalFormatting>
  <conditionalFormatting sqref="W127">
    <cfRule type="iconSet" priority="42">
      <iconSet showValue="0">
        <cfvo type="percent" val="0"/>
        <cfvo type="num" val="0.99"/>
        <cfvo type="num" val="1"/>
      </iconSet>
    </cfRule>
  </conditionalFormatting>
  <conditionalFormatting sqref="W134:W135 W137:W148">
    <cfRule type="iconSet" priority="371">
      <iconSet showValue="0">
        <cfvo type="percent" val="0"/>
        <cfvo type="num" val="0.99"/>
        <cfvo type="num" val="1"/>
      </iconSet>
    </cfRule>
  </conditionalFormatting>
  <conditionalFormatting sqref="W136">
    <cfRule type="iconSet" priority="272">
      <iconSet showValue="0">
        <cfvo type="percent" val="0"/>
        <cfvo type="num" val="0.99"/>
        <cfvo type="num" val="1"/>
      </iconSet>
    </cfRule>
  </conditionalFormatting>
  <conditionalFormatting sqref="W149">
    <cfRule type="iconSet" priority="253">
      <iconSet showValue="0">
        <cfvo type="percent" val="0"/>
        <cfvo type="num" val="0.99"/>
        <cfvo type="num" val="1"/>
      </iconSet>
    </cfRule>
  </conditionalFormatting>
  <conditionalFormatting sqref="W156:W159">
    <cfRule type="iconSet" priority="296">
      <iconSet showValue="0">
        <cfvo type="percent" val="0"/>
        <cfvo type="num" val="0.99"/>
        <cfvo type="num" val="1"/>
      </iconSet>
    </cfRule>
  </conditionalFormatting>
  <conditionalFormatting sqref="W160">
    <cfRule type="iconSet" priority="21">
      <iconSet showValue="0">
        <cfvo type="percent" val="0"/>
        <cfvo type="num" val="0.99"/>
        <cfvo type="num" val="1"/>
      </iconSet>
    </cfRule>
  </conditionalFormatting>
  <conditionalFormatting sqref="W167">
    <cfRule type="iconSet" priority="295">
      <iconSet showValue="0">
        <cfvo type="percent" val="0"/>
        <cfvo type="num" val="0.99"/>
        <cfvo type="num" val="1"/>
      </iconSet>
    </cfRule>
  </conditionalFormatting>
  <conditionalFormatting sqref="W168:W171">
    <cfRule type="iconSet" priority="342">
      <iconSet showValue="0">
        <cfvo type="percent" val="0"/>
        <cfvo type="num" val="0.99"/>
        <cfvo type="num" val="1"/>
      </iconSet>
    </cfRule>
  </conditionalFormatting>
  <conditionalFormatting sqref="W172">
    <cfRule type="iconSet" priority="249">
      <iconSet showValue="0">
        <cfvo type="percent" val="0"/>
        <cfvo type="num" val="0.99"/>
        <cfvo type="num" val="1"/>
      </iconSet>
    </cfRule>
  </conditionalFormatting>
  <conditionalFormatting sqref="W176">
    <cfRule type="iconSet" priority="294">
      <iconSet showValue="0">
        <cfvo type="percent" val="0"/>
        <cfvo type="num" val="0.99"/>
        <cfvo type="num" val="1"/>
      </iconSet>
    </cfRule>
  </conditionalFormatting>
  <conditionalFormatting sqref="W177">
    <cfRule type="iconSet" priority="293">
      <iconSet showValue="0">
        <cfvo type="percent" val="0"/>
        <cfvo type="num" val="0.99"/>
        <cfvo type="num" val="1"/>
      </iconSet>
    </cfRule>
  </conditionalFormatting>
  <conditionalFormatting sqref="W178">
    <cfRule type="iconSet" priority="247">
      <iconSet showValue="0">
        <cfvo type="percent" val="0"/>
        <cfvo type="num" val="0.99"/>
        <cfvo type="num" val="1"/>
      </iconSet>
    </cfRule>
  </conditionalFormatting>
  <conditionalFormatting sqref="W182">
    <cfRule type="iconSet" priority="292">
      <iconSet showValue="0">
        <cfvo type="percent" val="0"/>
        <cfvo type="num" val="0.99"/>
        <cfvo type="num" val="1"/>
      </iconSet>
    </cfRule>
  </conditionalFormatting>
  <conditionalFormatting sqref="W183:W184">
    <cfRule type="iconSet" priority="340">
      <iconSet showValue="0">
        <cfvo type="percent" val="0"/>
        <cfvo type="num" val="0.99"/>
        <cfvo type="num" val="1"/>
      </iconSet>
    </cfRule>
  </conditionalFormatting>
  <conditionalFormatting sqref="W185">
    <cfRule type="iconSet" priority="291">
      <iconSet showValue="0">
        <cfvo type="percent" val="0"/>
        <cfvo type="num" val="0.99"/>
        <cfvo type="num" val="1"/>
      </iconSet>
    </cfRule>
  </conditionalFormatting>
  <conditionalFormatting sqref="W186">
    <cfRule type="iconSet" priority="245">
      <iconSet showValue="0">
        <cfvo type="percent" val="0"/>
        <cfvo type="num" val="0.99"/>
        <cfvo type="num" val="1"/>
      </iconSet>
    </cfRule>
  </conditionalFormatting>
  <conditionalFormatting sqref="W193:W223">
    <cfRule type="iconSet" priority="290">
      <iconSet showValue="0">
        <cfvo type="percent" val="0"/>
        <cfvo type="num" val="0.99"/>
        <cfvo type="num" val="1"/>
      </iconSet>
    </cfRule>
  </conditionalFormatting>
  <conditionalFormatting sqref="W224">
    <cfRule type="iconSet" priority="243">
      <iconSet showValue="0">
        <cfvo type="percent" val="0"/>
        <cfvo type="num" val="0.99"/>
        <cfvo type="num" val="1"/>
      </iconSet>
    </cfRule>
  </conditionalFormatting>
  <conditionalFormatting sqref="W228:W258">
    <cfRule type="iconSet" priority="289">
      <iconSet showValue="0">
        <cfvo type="percent" val="0"/>
        <cfvo type="num" val="0.99"/>
        <cfvo type="num" val="1"/>
      </iconSet>
    </cfRule>
  </conditionalFormatting>
  <conditionalFormatting sqref="W259">
    <cfRule type="iconSet" priority="241">
      <iconSet showValue="0">
        <cfvo type="percent" val="0"/>
        <cfvo type="num" val="0.99"/>
        <cfvo type="num" val="1"/>
      </iconSet>
    </cfRule>
  </conditionalFormatting>
  <conditionalFormatting sqref="W263:W293">
    <cfRule type="iconSet" priority="288">
      <iconSet showValue="0">
        <cfvo type="percent" val="0"/>
        <cfvo type="num" val="0.99"/>
        <cfvo type="num" val="1"/>
      </iconSet>
    </cfRule>
  </conditionalFormatting>
  <conditionalFormatting sqref="W294">
    <cfRule type="iconSet" priority="239">
      <iconSet showValue="0">
        <cfvo type="percent" val="0"/>
        <cfvo type="num" val="0.99"/>
        <cfvo type="num" val="1"/>
      </iconSet>
    </cfRule>
  </conditionalFormatting>
  <conditionalFormatting sqref="W298:W328">
    <cfRule type="iconSet" priority="140">
      <iconSet showValue="0">
        <cfvo type="percent" val="0"/>
        <cfvo type="num" val="0.99"/>
        <cfvo type="num" val="1"/>
      </iconSet>
    </cfRule>
  </conditionalFormatting>
  <conditionalFormatting sqref="W329">
    <cfRule type="iconSet" priority="138">
      <iconSet showValue="0">
        <cfvo type="percent" val="0"/>
        <cfvo type="num" val="0.99"/>
        <cfvo type="num" val="1"/>
      </iconSet>
    </cfRule>
  </conditionalFormatting>
  <conditionalFormatting sqref="W334:W341">
    <cfRule type="iconSet" priority="17">
      <iconSet showValue="0">
        <cfvo type="percent" val="0"/>
        <cfvo type="num" val="0.99"/>
        <cfvo type="num" val="1"/>
      </iconSet>
    </cfRule>
  </conditionalFormatting>
  <conditionalFormatting sqref="W342">
    <cfRule type="iconSet" priority="8">
      <iconSet showValue="0">
        <cfvo type="percent" val="0"/>
        <cfvo type="num" val="0.99"/>
        <cfvo type="num" val="1"/>
      </iconSet>
    </cfRule>
  </conditionalFormatting>
  <conditionalFormatting sqref="Z6:Z11">
    <cfRule type="iconSet" priority="233">
      <iconSet showValue="0">
        <cfvo type="percent" val="0"/>
        <cfvo type="num" val="0.99"/>
        <cfvo type="num" val="1"/>
      </iconSet>
    </cfRule>
  </conditionalFormatting>
  <conditionalFormatting sqref="Z12">
    <cfRule type="iconSet" priority="236">
      <iconSet showValue="0">
        <cfvo type="percent" val="0"/>
        <cfvo type="num" val="0.99"/>
        <cfvo type="num" val="1"/>
      </iconSet>
    </cfRule>
  </conditionalFormatting>
  <conditionalFormatting sqref="Z16:Z21">
    <cfRule type="iconSet" priority="347">
      <iconSet showValue="0">
        <cfvo type="percent" val="0"/>
        <cfvo type="num" val="0.99"/>
        <cfvo type="num" val="1"/>
      </iconSet>
    </cfRule>
  </conditionalFormatting>
  <conditionalFormatting sqref="Z22">
    <cfRule type="iconSet" priority="217">
      <iconSet showValue="0">
        <cfvo type="percent" val="0"/>
        <cfvo type="num" val="0.99"/>
        <cfvo type="num" val="1"/>
      </iconSet>
    </cfRule>
  </conditionalFormatting>
  <conditionalFormatting sqref="Z26:Z31">
    <cfRule type="iconSet" priority="232">
      <iconSet showValue="0">
        <cfvo type="percent" val="0"/>
        <cfvo type="num" val="0.99"/>
        <cfvo type="num" val="1"/>
      </iconSet>
    </cfRule>
  </conditionalFormatting>
  <conditionalFormatting sqref="Z32">
    <cfRule type="iconSet" priority="216">
      <iconSet showValue="0">
        <cfvo type="percent" val="0"/>
        <cfvo type="num" val="0.99"/>
        <cfvo type="num" val="1"/>
      </iconSet>
    </cfRule>
  </conditionalFormatting>
  <conditionalFormatting sqref="Z33">
    <cfRule type="iconSet" priority="234">
      <iconSet showValue="0">
        <cfvo type="percent" val="0"/>
        <cfvo type="num" val="0.99"/>
        <cfvo type="num" val="1"/>
      </iconSet>
    </cfRule>
  </conditionalFormatting>
  <conditionalFormatting sqref="Z36">
    <cfRule type="iconSet" priority="231">
      <iconSet showValue="0">
        <cfvo type="percent" val="0"/>
        <cfvo type="num" val="0.99"/>
        <cfvo type="num" val="1"/>
      </iconSet>
    </cfRule>
  </conditionalFormatting>
  <conditionalFormatting sqref="Z37:Z41">
    <cfRule type="iconSet" priority="230">
      <iconSet showValue="0">
        <cfvo type="percent" val="0"/>
        <cfvo type="num" val="0.99"/>
        <cfvo type="num" val="1"/>
      </iconSet>
    </cfRule>
  </conditionalFormatting>
  <conditionalFormatting sqref="Z42">
    <cfRule type="iconSet" priority="215">
      <iconSet showValue="0">
        <cfvo type="percent" val="0"/>
        <cfvo type="num" val="0.99"/>
        <cfvo type="num" val="1"/>
      </iconSet>
    </cfRule>
  </conditionalFormatting>
  <conditionalFormatting sqref="Z49">
    <cfRule type="iconSet" priority="121">
      <iconSet showValue="0">
        <cfvo type="percent" val="0"/>
        <cfvo type="num" val="0.99"/>
        <cfvo type="num" val="1"/>
      </iconSet>
    </cfRule>
  </conditionalFormatting>
  <conditionalFormatting sqref="Z50:Z53 Z63:Z64 Z58:Z61">
    <cfRule type="iconSet" priority="383">
      <iconSet showValue="0">
        <cfvo type="percent" val="0"/>
        <cfvo type="num" val="0.99"/>
        <cfvo type="num" val="1"/>
      </iconSet>
    </cfRule>
  </conditionalFormatting>
  <conditionalFormatting sqref="Z54:Z57">
    <cfRule type="iconSet" priority="127">
      <iconSet showValue="0">
        <cfvo type="percent" val="0"/>
        <cfvo type="num" val="0.99"/>
        <cfvo type="num" val="1"/>
      </iconSet>
    </cfRule>
  </conditionalFormatting>
  <conditionalFormatting sqref="Z62">
    <cfRule type="iconSet" priority="124">
      <iconSet showValue="0">
        <cfvo type="percent" val="0"/>
        <cfvo type="num" val="0.99"/>
        <cfvo type="num" val="1"/>
      </iconSet>
    </cfRule>
  </conditionalFormatting>
  <conditionalFormatting sqref="Z65">
    <cfRule type="iconSet" priority="214">
      <iconSet showValue="0">
        <cfvo type="percent" val="0"/>
        <cfvo type="num" val="0.99"/>
        <cfvo type="num" val="1"/>
      </iconSet>
    </cfRule>
  </conditionalFormatting>
  <conditionalFormatting sqref="Z69">
    <cfRule type="iconSet" priority="69">
      <iconSet showValue="0">
        <cfvo type="percent" val="0"/>
        <cfvo type="num" val="0.99"/>
        <cfvo type="num" val="1"/>
      </iconSet>
    </cfRule>
  </conditionalFormatting>
  <conditionalFormatting sqref="Z70:Z73 Z83:Z84 Z78:Z81">
    <cfRule type="iconSet" priority="391">
      <iconSet showValue="0">
        <cfvo type="percent" val="0"/>
        <cfvo type="num" val="0.99"/>
        <cfvo type="num" val="1"/>
      </iconSet>
    </cfRule>
  </conditionalFormatting>
  <conditionalFormatting sqref="Z74:Z77">
    <cfRule type="iconSet" priority="106">
      <iconSet showValue="0">
        <cfvo type="percent" val="0"/>
        <cfvo type="num" val="0.99"/>
        <cfvo type="num" val="1"/>
      </iconSet>
    </cfRule>
  </conditionalFormatting>
  <conditionalFormatting sqref="Z82">
    <cfRule type="iconSet" priority="4">
      <iconSet showValue="0">
        <cfvo type="percent" val="0"/>
        <cfvo type="num" val="0.99"/>
        <cfvo type="num" val="1"/>
      </iconSet>
    </cfRule>
  </conditionalFormatting>
  <conditionalFormatting sqref="Z85">
    <cfRule type="iconSet" priority="108">
      <iconSet showValue="0">
        <cfvo type="percent" val="0"/>
        <cfvo type="num" val="0.99"/>
        <cfvo type="num" val="1"/>
      </iconSet>
    </cfRule>
  </conditionalFormatting>
  <conditionalFormatting sqref="Z89">
    <cfRule type="iconSet" priority="62">
      <iconSet showValue="0">
        <cfvo type="percent" val="0"/>
        <cfvo type="num" val="0.99"/>
        <cfvo type="num" val="1"/>
      </iconSet>
    </cfRule>
  </conditionalFormatting>
  <conditionalFormatting sqref="Z90:Z93 Z103:Z104 Z98:Z101">
    <cfRule type="iconSet" priority="399">
      <iconSet showValue="0">
        <cfvo type="percent" val="0"/>
        <cfvo type="num" val="0.99"/>
        <cfvo type="num" val="1"/>
      </iconSet>
    </cfRule>
  </conditionalFormatting>
  <conditionalFormatting sqref="Z94:Z97">
    <cfRule type="iconSet" priority="85">
      <iconSet showValue="0">
        <cfvo type="percent" val="0"/>
        <cfvo type="num" val="0.99"/>
        <cfvo type="num" val="1"/>
      </iconSet>
    </cfRule>
  </conditionalFormatting>
  <conditionalFormatting sqref="Z102">
    <cfRule type="iconSet" priority="1">
      <iconSet showValue="0">
        <cfvo type="percent" val="0"/>
        <cfvo type="num" val="0.99"/>
        <cfvo type="num" val="1"/>
      </iconSet>
    </cfRule>
  </conditionalFormatting>
  <conditionalFormatting sqref="Z105">
    <cfRule type="iconSet" priority="87">
      <iconSet showValue="0">
        <cfvo type="percent" val="0"/>
        <cfvo type="num" val="0.99"/>
        <cfvo type="num" val="1"/>
      </iconSet>
    </cfRule>
  </conditionalFormatting>
  <conditionalFormatting sqref="Z110">
    <cfRule type="iconSet" priority="26">
      <iconSet showValue="0">
        <cfvo type="percent" val="0"/>
        <cfvo type="num" val="0.99"/>
        <cfvo type="num" val="1"/>
      </iconSet>
    </cfRule>
  </conditionalFormatting>
  <conditionalFormatting sqref="Z115:Z118">
    <cfRule type="iconSet" priority="51">
      <iconSet showValue="0">
        <cfvo type="percent" val="0"/>
        <cfvo type="num" val="0.99"/>
        <cfvo type="num" val="1"/>
      </iconSet>
    </cfRule>
  </conditionalFormatting>
  <conditionalFormatting sqref="Z123">
    <cfRule type="iconSet" priority="25">
      <iconSet showValue="0">
        <cfvo type="percent" val="0"/>
        <cfvo type="num" val="0.99"/>
        <cfvo type="num" val="1"/>
      </iconSet>
    </cfRule>
  </conditionalFormatting>
  <conditionalFormatting sqref="Z124:Z126 Z111:Z114 Z119:Z122">
    <cfRule type="iconSet" priority="53">
      <iconSet showValue="0">
        <cfvo type="percent" val="0"/>
        <cfvo type="num" val="0.99"/>
        <cfvo type="num" val="1"/>
      </iconSet>
    </cfRule>
  </conditionalFormatting>
  <conditionalFormatting sqref="Z127">
    <cfRule type="iconSet" priority="41">
      <iconSet showValue="0">
        <cfvo type="percent" val="0"/>
        <cfvo type="num" val="0.99"/>
        <cfvo type="num" val="1"/>
      </iconSet>
    </cfRule>
  </conditionalFormatting>
  <conditionalFormatting sqref="Z134:Z148">
    <cfRule type="iconSet" priority="374">
      <iconSet showValue="0">
        <cfvo type="percent" val="0"/>
        <cfvo type="num" val="0.99"/>
        <cfvo type="num" val="1"/>
      </iconSet>
    </cfRule>
  </conditionalFormatting>
  <conditionalFormatting sqref="Z149">
    <cfRule type="iconSet" priority="211">
      <iconSet showValue="0">
        <cfvo type="percent" val="0"/>
        <cfvo type="num" val="0.99"/>
        <cfvo type="num" val="1"/>
      </iconSet>
    </cfRule>
  </conditionalFormatting>
  <conditionalFormatting sqref="Z156:Z159">
    <cfRule type="iconSet" priority="225">
      <iconSet showValue="0">
        <cfvo type="percent" val="0"/>
        <cfvo type="num" val="0.99"/>
        <cfvo type="num" val="1"/>
      </iconSet>
    </cfRule>
  </conditionalFormatting>
  <conditionalFormatting sqref="Z160">
    <cfRule type="iconSet" priority="20">
      <iconSet showValue="0">
        <cfvo type="percent" val="0"/>
        <cfvo type="num" val="0.99"/>
        <cfvo type="num" val="1"/>
      </iconSet>
    </cfRule>
  </conditionalFormatting>
  <conditionalFormatting sqref="Z167:Z171">
    <cfRule type="iconSet" priority="224">
      <iconSet showValue="0">
        <cfvo type="percent" val="0"/>
        <cfvo type="num" val="0.99"/>
        <cfvo type="num" val="1"/>
      </iconSet>
    </cfRule>
  </conditionalFormatting>
  <conditionalFormatting sqref="Z172">
    <cfRule type="iconSet" priority="209">
      <iconSet showValue="0">
        <cfvo type="percent" val="0"/>
        <cfvo type="num" val="0.99"/>
        <cfvo type="num" val="1"/>
      </iconSet>
    </cfRule>
  </conditionalFormatting>
  <conditionalFormatting sqref="Z176:Z177">
    <cfRule type="iconSet" priority="223">
      <iconSet showValue="0">
        <cfvo type="percent" val="0"/>
        <cfvo type="num" val="0.99"/>
        <cfvo type="num" val="1"/>
      </iconSet>
    </cfRule>
  </conditionalFormatting>
  <conditionalFormatting sqref="Z178">
    <cfRule type="iconSet" priority="208">
      <iconSet showValue="0">
        <cfvo type="percent" val="0"/>
        <cfvo type="num" val="0.99"/>
        <cfvo type="num" val="1"/>
      </iconSet>
    </cfRule>
  </conditionalFormatting>
  <conditionalFormatting sqref="Z182:Z185">
    <cfRule type="iconSet" priority="222">
      <iconSet showValue="0">
        <cfvo type="percent" val="0"/>
        <cfvo type="num" val="0.99"/>
        <cfvo type="num" val="1"/>
      </iconSet>
    </cfRule>
  </conditionalFormatting>
  <conditionalFormatting sqref="Z186">
    <cfRule type="iconSet" priority="207">
      <iconSet showValue="0">
        <cfvo type="percent" val="0"/>
        <cfvo type="num" val="0.99"/>
        <cfvo type="num" val="1"/>
      </iconSet>
    </cfRule>
  </conditionalFormatting>
  <conditionalFormatting sqref="Z193:Z223">
    <cfRule type="iconSet" priority="221">
      <iconSet showValue="0">
        <cfvo type="percent" val="0"/>
        <cfvo type="num" val="0.99"/>
        <cfvo type="num" val="1"/>
      </iconSet>
    </cfRule>
  </conditionalFormatting>
  <conditionalFormatting sqref="Z224">
    <cfRule type="iconSet" priority="206">
      <iconSet showValue="0">
        <cfvo type="percent" val="0"/>
        <cfvo type="num" val="0.99"/>
        <cfvo type="num" val="1"/>
      </iconSet>
    </cfRule>
  </conditionalFormatting>
  <conditionalFormatting sqref="Z228:Z258">
    <cfRule type="iconSet" priority="220">
      <iconSet showValue="0">
        <cfvo type="percent" val="0"/>
        <cfvo type="num" val="0.99"/>
        <cfvo type="num" val="1"/>
      </iconSet>
    </cfRule>
  </conditionalFormatting>
  <conditionalFormatting sqref="Z259">
    <cfRule type="iconSet" priority="205">
      <iconSet showValue="0">
        <cfvo type="percent" val="0"/>
        <cfvo type="num" val="0.99"/>
        <cfvo type="num" val="1"/>
      </iconSet>
    </cfRule>
  </conditionalFormatting>
  <conditionalFormatting sqref="Z263:Z293">
    <cfRule type="iconSet" priority="219">
      <iconSet showValue="0">
        <cfvo type="percent" val="0"/>
        <cfvo type="num" val="0.99"/>
        <cfvo type="num" val="1"/>
      </iconSet>
    </cfRule>
  </conditionalFormatting>
  <conditionalFormatting sqref="Z294">
    <cfRule type="iconSet" priority="204">
      <iconSet showValue="0">
        <cfvo type="percent" val="0"/>
        <cfvo type="num" val="0.99"/>
        <cfvo type="num" val="1"/>
      </iconSet>
    </cfRule>
  </conditionalFormatting>
  <conditionalFormatting sqref="Z298:Z328">
    <cfRule type="iconSet" priority="137">
      <iconSet showValue="0">
        <cfvo type="percent" val="0"/>
        <cfvo type="num" val="0.99"/>
        <cfvo type="num" val="1"/>
      </iconSet>
    </cfRule>
  </conditionalFormatting>
  <conditionalFormatting sqref="Z329">
    <cfRule type="iconSet" priority="136">
      <iconSet showValue="0">
        <cfvo type="percent" val="0"/>
        <cfvo type="num" val="0.99"/>
        <cfvo type="num" val="1"/>
      </iconSet>
    </cfRule>
  </conditionalFormatting>
  <conditionalFormatting sqref="Z334:Z341">
    <cfRule type="iconSet" priority="14">
      <iconSet showValue="0">
        <cfvo type="percent" val="0"/>
        <cfvo type="num" val="0.99"/>
        <cfvo type="num" val="1"/>
      </iconSet>
    </cfRule>
  </conditionalFormatting>
  <conditionalFormatting sqref="Z342">
    <cfRule type="iconSet" priority="7">
      <iconSet showValue="0">
        <cfvo type="percent" val="0"/>
        <cfvo type="num" val="0.99"/>
        <cfvo type="num" val="1"/>
      </iconSet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14" scale="60" fitToHeight="0" orientation="landscape" r:id="rId1"/>
  <rowBreaks count="6" manualBreakCount="6">
    <brk id="43" max="16383" man="1"/>
    <brk id="128" max="16383" man="1"/>
    <brk id="161" max="16383" man="1"/>
    <brk id="187" max="16383" man="1"/>
    <brk id="224" max="16383" man="1"/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arreglo rubros MADS</vt:lpstr>
      <vt:lpstr>Resumen 1 SECTOR</vt:lpstr>
      <vt:lpstr>Resumen 2 MADS</vt:lpstr>
      <vt:lpstr>Resumen 3 FONAM</vt:lpstr>
      <vt:lpstr>Resumen 4 CAR</vt:lpstr>
      <vt:lpstr>REPORTE_ENTIDAD</vt:lpstr>
      <vt:lpstr>REPORTE_ENTIDAD!Área_de_impresión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Camila Meza Arenas</dc:creator>
  <cp:keywords/>
  <dc:description/>
  <cp:lastModifiedBy>Claudia Patricia Carvajal Diosa</cp:lastModifiedBy>
  <cp:revision/>
  <dcterms:created xsi:type="dcterms:W3CDTF">2023-12-05T12:54:27Z</dcterms:created>
  <dcterms:modified xsi:type="dcterms:W3CDTF">2024-03-06T19:29:17Z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