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bajo 2023\6. Página Web\"/>
    </mc:Choice>
  </mc:AlternateContent>
  <xr:revisionPtr revIDLastSave="0" documentId="8_{156F24CD-D8E2-4B1C-B3CE-4FFAF8C7533E}" xr6:coauthVersionLast="47" xr6:coauthVersionMax="47" xr10:uidLastSave="{00000000-0000-0000-0000-000000000000}"/>
  <bookViews>
    <workbookView xWindow="-120" yWindow="-120" windowWidth="29040" windowHeight="15840" xr2:uid="{75E5E01C-C3E4-4F61-8C6B-897134B917DB}"/>
  </bookViews>
  <sheets>
    <sheet name="Ejecución Ene - Abr 2023" sheetId="1" r:id="rId1"/>
  </sheets>
  <externalReferences>
    <externalReference r:id="rId2"/>
  </externalReferences>
  <definedNames>
    <definedName name="_xlnm._FilterDatabase" localSheetId="0" hidden="1">'Ejecución Ene - Abr 2023'!$B$5:$J$38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L37" i="1" s="1"/>
  <c r="J37" i="1"/>
  <c r="P37" i="1" s="1"/>
  <c r="P36" i="1"/>
  <c r="N36" i="1"/>
  <c r="L36" i="1"/>
  <c r="K36" i="1"/>
  <c r="J36" i="1"/>
  <c r="K35" i="1"/>
  <c r="L35" i="1" s="1"/>
  <c r="J35" i="1"/>
  <c r="P35" i="1" s="1"/>
  <c r="K33" i="1"/>
  <c r="J33" i="1"/>
  <c r="N33" i="1" s="1"/>
  <c r="P31" i="1"/>
  <c r="N31" i="1"/>
  <c r="L31" i="1"/>
  <c r="P30" i="1"/>
  <c r="N30" i="1"/>
  <c r="L30" i="1"/>
  <c r="P29" i="1"/>
  <c r="N29" i="1"/>
  <c r="L29" i="1"/>
  <c r="P28" i="1"/>
  <c r="N28" i="1"/>
  <c r="L28" i="1"/>
  <c r="P27" i="1"/>
  <c r="N27" i="1"/>
  <c r="L27" i="1"/>
  <c r="P26" i="1"/>
  <c r="N26" i="1"/>
  <c r="L26" i="1"/>
  <c r="P25" i="1"/>
  <c r="N25" i="1"/>
  <c r="L25" i="1"/>
  <c r="P24" i="1"/>
  <c r="N24" i="1"/>
  <c r="L24" i="1"/>
  <c r="P23" i="1"/>
  <c r="N23" i="1"/>
  <c r="L23" i="1"/>
  <c r="P22" i="1"/>
  <c r="N22" i="1"/>
  <c r="L22" i="1"/>
  <c r="P21" i="1"/>
  <c r="N21" i="1"/>
  <c r="L21" i="1"/>
  <c r="P20" i="1"/>
  <c r="N20" i="1"/>
  <c r="L20" i="1"/>
  <c r="P19" i="1"/>
  <c r="N19" i="1"/>
  <c r="L19" i="1"/>
  <c r="P18" i="1"/>
  <c r="N18" i="1"/>
  <c r="L18" i="1"/>
  <c r="P17" i="1"/>
  <c r="N17" i="1"/>
  <c r="L17" i="1"/>
  <c r="P16" i="1"/>
  <c r="N16" i="1"/>
  <c r="L16" i="1"/>
  <c r="P15" i="1"/>
  <c r="N15" i="1"/>
  <c r="L15" i="1"/>
  <c r="P14" i="1"/>
  <c r="N14" i="1"/>
  <c r="L14" i="1"/>
  <c r="P13" i="1"/>
  <c r="N13" i="1"/>
  <c r="L13" i="1"/>
  <c r="P12" i="1"/>
  <c r="N12" i="1"/>
  <c r="L12" i="1"/>
  <c r="P11" i="1"/>
  <c r="N11" i="1"/>
  <c r="L11" i="1"/>
  <c r="P10" i="1"/>
  <c r="N10" i="1"/>
  <c r="L10" i="1"/>
  <c r="P9" i="1"/>
  <c r="N9" i="1"/>
  <c r="L9" i="1"/>
  <c r="P8" i="1"/>
  <c r="N8" i="1"/>
  <c r="L8" i="1"/>
  <c r="P7" i="1"/>
  <c r="N7" i="1"/>
  <c r="L7" i="1"/>
  <c r="N35" i="1" l="1"/>
  <c r="P33" i="1"/>
  <c r="L33" i="1"/>
  <c r="N37" i="1"/>
</calcChain>
</file>

<file path=xl/sharedStrings.xml><?xml version="1.0" encoding="utf-8"?>
<sst xmlns="http://schemas.openxmlformats.org/spreadsheetml/2006/main" count="225" uniqueCount="112">
  <si>
    <t>MINISTERIO DE AMBIENTE Y DESARROLLO SOSTENIBLE 
ENERO - ABRIL 2023</t>
  </si>
  <si>
    <t>CODIGO U.E.</t>
  </si>
  <si>
    <t>UNIDAD EJECUTORA</t>
  </si>
  <si>
    <t>DEPENDENCIA</t>
  </si>
  <si>
    <t>CODIGO BPIN</t>
  </si>
  <si>
    <t>CTA / PROG</t>
  </si>
  <si>
    <t>SUB / SUBP</t>
  </si>
  <si>
    <t>OBJG / PROY</t>
  </si>
  <si>
    <t>DESCRIPCION</t>
  </si>
  <si>
    <t>VALOR</t>
  </si>
  <si>
    <t>COMPROMISOS</t>
  </si>
  <si>
    <t>OBLIGACIONES</t>
  </si>
  <si>
    <t>PAGOS</t>
  </si>
  <si>
    <t>Avance</t>
  </si>
  <si>
    <t>%</t>
  </si>
  <si>
    <t>32-01-01</t>
  </si>
  <si>
    <t>MINISTERIO DE AMBIENTE Y DESARROLLO SOSTENIBLE - GESTIÓN GENERAL</t>
  </si>
  <si>
    <t xml:space="preserve">NEG.VERDES </t>
  </si>
  <si>
    <t>3201</t>
  </si>
  <si>
    <t>0900</t>
  </si>
  <si>
    <t>3</t>
  </si>
  <si>
    <t>FORTALECIMIENTO DE LA OFERTA INSTITUCIONAL PARA LA SOSTENIBILIDAD AMBIENTAL DEL TERRITORIO EN EL MARCO DE LOS NEGOCIOS VERDES Y SOSTENIBLES. NIVEL  NACIONAL</t>
  </si>
  <si>
    <t>DAASU</t>
  </si>
  <si>
    <t>4</t>
  </si>
  <si>
    <t>FORTALECIMIENTO DE LA GESTIÓN AMBIENTAL SECTORIAL Y URBANA A NIVEL NACIONAL  NACIONAL</t>
  </si>
  <si>
    <t>DAASU - OCDE</t>
  </si>
  <si>
    <t>5</t>
  </si>
  <si>
    <t>IMPLEMENTACIÓN DE LAS ESTRATEGIAS, INSTRUMENTOS Y RECOMENDACIONES DE LA OCDE EN MATERIA DE GESTIÓN AMBIENTAL A NIVEL   NACIONAL</t>
  </si>
  <si>
    <t>DBBSE</t>
  </si>
  <si>
    <t>3202</t>
  </si>
  <si>
    <t>6</t>
  </si>
  <si>
    <t>CONSERVACIÓN DE LA BIODIVERSIDAD Y LOS SERVICIOS ECOSISTÉMICOS A NIVEL  NACIONAL</t>
  </si>
  <si>
    <t>7</t>
  </si>
  <si>
    <t>IMPLEMENTACION DE ESTRATEGIAS DE REDUCCION A LA DEFORESTACION Y ALTERNATIVAS SOSTENIBLES  AMAZONAS, CAQUETA, PUTUMAYO, GUAVIARE, META</t>
  </si>
  <si>
    <t>DGIRH</t>
  </si>
  <si>
    <t>3203</t>
  </si>
  <si>
    <t>2</t>
  </si>
  <si>
    <t>FORTALECIMIENTO INSTITUCIONAL PARA LA IMPLEMENTACIÓN DE LA POLÍTICA NACIONAL PARA LA GESTIÓN INTEGRAL DEL RECURSO HÍDRICO  NACIONAL</t>
  </si>
  <si>
    <t>I.I.A.P.</t>
  </si>
  <si>
    <t>3204</t>
  </si>
  <si>
    <t>INVESTIGACIÓN GENERACIÓN  Y DIFUSIÓN DE CONOCIMIENTO CIENTÍFICO SOBRE LA REALIDAD AMBIENTAL, SOCIO PRODUCTIVA Y CULTURAL DEL CHOCÓ BIOGEOGRÁFICO  ANTIOQUIA, CAUCA, CHOCÓ, NARIÑO, VALLE DEL CAUCA, RISARALDA, CÓRDOBA</t>
  </si>
  <si>
    <t>SINCHI</t>
  </si>
  <si>
    <t>INVESTIGACIÓN CONSERVACIÓN Y APROVECHAMIENTO SOSTENIBLE DE LA DIVERSIDAD BIOLÓGICA, SOCIOECONOMICA Y CULTURAL DE LA AMAZONIA COLOMBIANA  AMAZONAS, CAQUETÁ, PUTUMAYO, GUAVIARE, VAUPÉS, GUAINÍA</t>
  </si>
  <si>
    <t>INVEMAR</t>
  </si>
  <si>
    <t>8</t>
  </si>
  <si>
    <t>INVESTIGACIÓN CIENTÍFICA HACIA LA GENERACIÓN DE INFORMACIÓN Y CONOCIMIENTO DE  LAS  ZONAS MARINAS Y COSTERAS DE INTERES DE LA NACIÓN  NACIONAL</t>
  </si>
  <si>
    <t>TIC- SIAC</t>
  </si>
  <si>
    <t>10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</si>
  <si>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</si>
  <si>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11</t>
  </si>
  <si>
    <t>FORTALECIMIENTO DEL SISTEMA DE OPERACIONES ESTADÍSTICAS AMBIENTALES DEL INSTITUTO DE INVESTIGACIONES MARINAS Y COSTERAS - INVEMAR-  NACIONAL</t>
  </si>
  <si>
    <t xml:space="preserve">HUMBOLDT </t>
  </si>
  <si>
    <t>12</t>
  </si>
  <si>
    <t>INVESTIGACION CIENTIFICA Y GESTION DEL CONOCIMIENTO SOBRE LA BIODIVERSIDAD Y SUS CONTRIBUCIONES A LA SOCIEDAD A NIVEL  NACIONAL</t>
  </si>
  <si>
    <t>DOAT-SINA</t>
  </si>
  <si>
    <t>3205</t>
  </si>
  <si>
    <t>GENERACIÓN CAPACIDADES PARA EL ADECUADO DESEMPEÑO AMBIENTAL DEL SINA EN EL TERRITORIO  NACIONAL</t>
  </si>
  <si>
    <t>32-01-02</t>
  </si>
  <si>
    <t>CAMBIO CLIMATICO</t>
  </si>
  <si>
    <t>3206</t>
  </si>
  <si>
    <t>FORTALECIMIENTO DE LA GESTIÓN DE CAMBIO CLIMÁTICO EN LA PLANEACIÓN SECTORIAL Y TERRITORIAL  NACIONAL</t>
  </si>
  <si>
    <t>32-01-03</t>
  </si>
  <si>
    <t>DAMCRA</t>
  </si>
  <si>
    <t>3207</t>
  </si>
  <si>
    <t>FORTALECIMIENTO FORTALECER LA GESTIÓN AMBIENTAL DEL ESTADO COLOMBIANO SOBRE LAS ZONAS MARINAS Y COSTERAS Y RECURSOS ACUÁTICOS  NACIONAL</t>
  </si>
  <si>
    <t>32-01-04</t>
  </si>
  <si>
    <t xml:space="preserve">SUBD.EDUCAC.  </t>
  </si>
  <si>
    <t>3208</t>
  </si>
  <si>
    <t>IMPLEMENTACION DE ESTRATEGIAS DE EDUCACION, PARTICIPACION Y CULTURA PARA EL FORTALECIMIENTO DE LA GOBERNANZA AMBIENTAL A NIVEL  NACIONAL</t>
  </si>
  <si>
    <t>32-01-05</t>
  </si>
  <si>
    <t>G.COMUNICAC.</t>
  </si>
  <si>
    <t>3299</t>
  </si>
  <si>
    <t>9</t>
  </si>
  <si>
    <t>IMPLEMENTACIÓN DE LA ESTRATEGIA DE DIVULGACIÓN Y COMUNICACIÓN DE LA INFORMACIÓN AMBIENTAL A NIVEL  NACIONAL</t>
  </si>
  <si>
    <t>32-01-06</t>
  </si>
  <si>
    <t>FORTALECIMIENTO DE LA INFRAESTRUCTURA FÍSICA, TECNOLÓGICA Y DE LA GESTIÓN ADMINISTRATIVA DEL INVEMAR  NACIONAL</t>
  </si>
  <si>
    <t>32-01-07</t>
  </si>
  <si>
    <t>FORTALECIMIENTO DE LA CAPACIDAD DEL ENTORNO FISCO Y LOGÍSTICO REQUERIDO PARA EL LEVANTAMIENTO Y GESTIÓN DE LA INFORMACIÓN AMBIENTAL DE LA AMAZONIA COLOMBIANA.  AMAZONAS, CAQUETÁ, VAUPÉS, GUAVIARE, GUAINÍA</t>
  </si>
  <si>
    <t>32-01-08</t>
  </si>
  <si>
    <t>13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</si>
  <si>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</si>
  <si>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32-01-09</t>
  </si>
  <si>
    <t>SEC.GENERAL</t>
  </si>
  <si>
    <t>14</t>
  </si>
  <si>
    <t>FORTALECIMIENTO DE LA GESTIÓN INSTITUCIONAL  DE LA SECRETARÍA GENERAL DEL MINISTERIO DE AMBIENTE Y DESARROLLO SOSTENIBLE.  BOGOTÁ</t>
  </si>
  <si>
    <t>32-01-10</t>
  </si>
  <si>
    <t>TICS - FORTALECIMIENTO</t>
  </si>
  <si>
    <t>15</t>
  </si>
  <si>
    <t>FORTALECIMIENTO DE LA ESTRATEGIA DE TI Y TRANSFORMACIÓN DIGITAL EN EL MINISTERIO DE AMBIENTE Y DESARROLLO SOSTENIBLE  NACIONAL</t>
  </si>
  <si>
    <t>32-01-11</t>
  </si>
  <si>
    <t>OFICINA ASESORA DE PLANEACIÓN</t>
  </si>
  <si>
    <t>16</t>
  </si>
  <si>
    <t>FORTALECIMIENTO DE LOS PROCESOS DE PLANEACION, EVALUACION Y SEGUIMIENTO A LA GESTION ADELANTADA POR EL SECTOR AMBIENTAL  NACIONAL</t>
  </si>
  <si>
    <t>32-01-12</t>
  </si>
  <si>
    <t>A. INTERNACIONALES</t>
  </si>
  <si>
    <t>17</t>
  </si>
  <si>
    <t>FORTALECIMIENTO EN EL CONTROL Y SEGUIMIENTO A LOS COMPROMISOS ADQUIRIDOS EN ESCENARIOS INTERNACIONALES DE LA GESTIÓN AMBIENTAL.  NACIONAL</t>
  </si>
  <si>
    <t>32-01-13</t>
  </si>
  <si>
    <t>18</t>
  </si>
  <si>
    <t>FORTALECIMIENTO INSTITUCIONAL PARA LA GENERACION DE CONOCIMIENTO EN BIODIVERSIDAD Y LAS CONTRIBUCIONES DE LA NATURALEZA A LA SOCIEDAD  NACIONAL</t>
  </si>
  <si>
    <t>PROYECTOS MINISTERIO DE AMBIENTE Y DESARROLLO SOSTENIBLE</t>
  </si>
  <si>
    <t>MINISTERIO DE AMBIENTE Y DESARROLLO SOSTENIBLE - GESTION GENERAL</t>
  </si>
  <si>
    <t>FCA - CARS</t>
  </si>
  <si>
    <t>APOYO A LAS CORPORACIONES AUTÓNOMAS REGIONALES Y DE DESARROLLO SOSTENIBLE, BENEFICIARIAS DEL FONDO DE COMPENSACIÓN AMBIENTAL – FCA,  NACIONAL-[DISTRIBUCION PREVIO CONCEPTO DNP]</t>
  </si>
  <si>
    <t>PROYECTO FONDO DE COMPENSACION AMBIENTAL</t>
  </si>
  <si>
    <t>32-04-01</t>
  </si>
  <si>
    <t>FONAM - GESTION GENERAL</t>
  </si>
  <si>
    <t>MADS - OAP</t>
  </si>
  <si>
    <t>APOYO A LAS ENTIDADES DEL SECTOR DE AMBIENTE Y DESARROLLO SOSTENIBLE, BENEFICIARIAS DEL FONDO NACIONAL AMBIENTAL NACIONAL - FONAM  NACIONAL-[DISTRIBUCION PREVIO CONCEPTO DNP]</t>
  </si>
  <si>
    <t>CONSERVACIÓN DE CUENCAS HIDROGRAFICAS ABASTECEDORAS DE ACUEDUCTOS MUNICIPALES A NIVEL  NACIONAL</t>
  </si>
  <si>
    <t>FORMULACIÓN ADMINISTRACIÓN DE  LOS RECURSOS FONAM PARA EL USO SOSTENIBLE Y PROTECCIÓN DE LAS ESPECIES CITES  NACIONAL</t>
  </si>
  <si>
    <t>PROYECTOS FONDO NACIONAL AMBIENTAL - FONAM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</si>
</sst>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/>
      <bottom style="thin">
        <color theme="4" tint="-0.499984740745262"/>
      </bottom>
      <diagonal/>
    </border>
    <border>
      <left style="medium">
        <color indexed="64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medium">
        <color indexed="64"/>
      </right>
      <top style="thin">
        <color theme="4" tint="-0.499984740745262"/>
      </top>
      <bottom style="thin">
        <color theme="4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left" vertical="center" wrapText="1" readingOrder="1"/>
    </xf>
    <xf numFmtId="164" fontId="6" fillId="0" borderId="5" xfId="0" applyNumberFormat="1" applyFont="1" applyBorder="1" applyAlignment="1">
      <alignment vertical="center"/>
    </xf>
    <xf numFmtId="1" fontId="6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 readingOrder="1"/>
    </xf>
    <xf numFmtId="164" fontId="5" fillId="0" borderId="5" xfId="0" applyNumberFormat="1" applyFont="1" applyBorder="1" applyAlignment="1">
      <alignment vertical="center" readingOrder="1"/>
    </xf>
    <xf numFmtId="165" fontId="5" fillId="0" borderId="10" xfId="1" applyNumberFormat="1" applyFont="1" applyFill="1" applyBorder="1" applyAlignment="1">
      <alignment horizontal="center" vertical="center" readingOrder="1"/>
    </xf>
    <xf numFmtId="165" fontId="5" fillId="0" borderId="6" xfId="1" applyNumberFormat="1" applyFont="1" applyFill="1" applyBorder="1" applyAlignment="1">
      <alignment horizontal="center" vertical="center" readingOrder="1"/>
    </xf>
    <xf numFmtId="0" fontId="5" fillId="0" borderId="11" xfId="0" applyFont="1" applyBorder="1" applyAlignment="1">
      <alignment horizontal="center" vertical="center" readingOrder="1"/>
    </xf>
    <xf numFmtId="0" fontId="5" fillId="0" borderId="10" xfId="0" applyFont="1" applyBorder="1" applyAlignment="1">
      <alignment horizontal="center" vertical="center" readingOrder="1"/>
    </xf>
    <xf numFmtId="0" fontId="5" fillId="0" borderId="10" xfId="0" applyFont="1" applyBorder="1" applyAlignment="1">
      <alignment horizontal="left" vertical="center" wrapText="1" readingOrder="1"/>
    </xf>
    <xf numFmtId="165" fontId="5" fillId="0" borderId="12" xfId="1" applyNumberFormat="1" applyFont="1" applyFill="1" applyBorder="1" applyAlignment="1">
      <alignment horizontal="center" vertical="center" readingOrder="1"/>
    </xf>
    <xf numFmtId="0" fontId="5" fillId="0" borderId="1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left" vertical="center" wrapText="1" readingOrder="1"/>
    </xf>
    <xf numFmtId="165" fontId="5" fillId="0" borderId="14" xfId="1" applyNumberFormat="1" applyFont="1" applyFill="1" applyBorder="1" applyAlignment="1">
      <alignment horizontal="center" vertical="center" readingOrder="1"/>
    </xf>
    <xf numFmtId="165" fontId="5" fillId="0" borderId="15" xfId="1" applyNumberFormat="1" applyFont="1" applyFill="1" applyBorder="1" applyAlignment="1">
      <alignment horizontal="center" vertical="center" readingOrder="1"/>
    </xf>
    <xf numFmtId="0" fontId="7" fillId="2" borderId="16" xfId="0" applyFont="1" applyFill="1" applyBorder="1" applyAlignment="1">
      <alignment horizontal="center" vertical="center" readingOrder="1"/>
    </xf>
    <xf numFmtId="0" fontId="7" fillId="2" borderId="0" xfId="0" applyFont="1" applyFill="1" applyAlignment="1">
      <alignment horizontal="center" vertical="center" readingOrder="1"/>
    </xf>
    <xf numFmtId="0" fontId="7" fillId="2" borderId="17" xfId="0" applyFont="1" applyFill="1" applyBorder="1" applyAlignment="1">
      <alignment horizontal="center" vertical="center" readingOrder="1"/>
    </xf>
    <xf numFmtId="164" fontId="6" fillId="0" borderId="14" xfId="0" applyNumberFormat="1" applyFont="1" applyBorder="1" applyAlignment="1">
      <alignment vertical="center"/>
    </xf>
    <xf numFmtId="1" fontId="6" fillId="0" borderId="14" xfId="0" applyNumberFormat="1" applyFont="1" applyBorder="1" applyAlignment="1">
      <alignment vertical="center"/>
    </xf>
    <xf numFmtId="0" fontId="7" fillId="2" borderId="18" xfId="0" applyFont="1" applyFill="1" applyBorder="1" applyAlignment="1">
      <alignment horizontal="center" vertical="center" readingOrder="1"/>
    </xf>
    <xf numFmtId="0" fontId="7" fillId="2" borderId="19" xfId="0" applyFont="1" applyFill="1" applyBorder="1" applyAlignment="1">
      <alignment horizontal="center" vertical="center" readingOrder="1"/>
    </xf>
    <xf numFmtId="0" fontId="7" fillId="2" borderId="20" xfId="0" applyFont="1" applyFill="1" applyBorder="1" applyAlignment="1">
      <alignment horizontal="center" vertical="center" readingOrder="1"/>
    </xf>
  </cellXfs>
  <cellStyles count="2"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Trabajo%202023\11.%20Ejecuci&#243;n%20Pptal\Macros\4.%20Abril\30%20Abril\Ejecucion%20Presupuestal%20-%2030.04.2023.xlsx" TargetMode="External"/><Relationship Id="rId1" Type="http://schemas.openxmlformats.org/officeDocument/2006/relationships/externalLinkPath" Target="/Trabajo%202023/11.%20Ejecuci&#243;n%20Pptal/Macros/4.%20Abril/30%20Abril/Ejecucion%20Presupuestal%20-%2030.04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_EPG034_EjecucionPresupuesta"/>
    </sheetNames>
    <sheetDataSet>
      <sheetData sheetId="0">
        <row r="1">
          <cell r="P1" t="str">
            <v/>
          </cell>
          <cell r="T1" t="str">
            <v/>
          </cell>
          <cell r="X1" t="str">
            <v/>
          </cell>
        </row>
        <row r="2">
          <cell r="P2" t="str">
            <v/>
          </cell>
          <cell r="T2" t="str">
            <v/>
          </cell>
          <cell r="X2" t="str">
            <v/>
          </cell>
        </row>
        <row r="3">
          <cell r="P3" t="str">
            <v/>
          </cell>
          <cell r="T3" t="str">
            <v/>
          </cell>
          <cell r="X3" t="str">
            <v/>
          </cell>
        </row>
        <row r="4">
          <cell r="P4" t="str">
            <v>DESCRIPCION</v>
          </cell>
          <cell r="T4" t="str">
            <v>APR. VIGENTE</v>
          </cell>
          <cell r="X4" t="str">
            <v>COMPROMISO</v>
          </cell>
        </row>
        <row r="5">
          <cell r="P5" t="str">
            <v>SALARIO</v>
          </cell>
          <cell r="T5">
            <v>33034154224</v>
          </cell>
          <cell r="X5">
            <v>7656182715</v>
          </cell>
        </row>
        <row r="6">
          <cell r="P6" t="str">
            <v>CONTRIBUCIONES INHERENTES A LA NÓMINA</v>
          </cell>
          <cell r="T6">
            <v>11410881705</v>
          </cell>
          <cell r="X6">
            <v>2368647153</v>
          </cell>
        </row>
        <row r="7">
          <cell r="P7" t="str">
            <v>REMUNERACIONES NO CONSTITUTIVAS DE FACTOR SALARIAL</v>
          </cell>
          <cell r="T7">
            <v>3068450133</v>
          </cell>
          <cell r="X7">
            <v>389372147</v>
          </cell>
        </row>
        <row r="8">
          <cell r="P8" t="str">
            <v>ADQUISICIÓN DE BIENES  Y SERVICIOS</v>
          </cell>
          <cell r="T8">
            <v>6567640901</v>
          </cell>
          <cell r="X8">
            <v>3445668801.0999999</v>
          </cell>
        </row>
        <row r="9">
          <cell r="P9" t="str">
            <v>FONDO DE COMPENSACIÓN AMBIENTAL DISTRIBUCIÓN COMITÉ FONDO-MINISTERIO DEL MEDIO AMBIENTE ARTÍCULO 24 LEY 344 DE 1996.</v>
          </cell>
          <cell r="T9">
            <v>11064778861</v>
          </cell>
          <cell r="X9">
            <v>0</v>
          </cell>
        </row>
        <row r="10">
          <cell r="P10" t="str">
            <v>FORTALECIMIENTO A LA CONSULTA PREVIA. CONVENIO 169 OIT, LEY 21 DE 1991, LEY 70 DE 1993</v>
          </cell>
          <cell r="T10">
            <v>1056000000</v>
          </cell>
          <cell r="X10">
            <v>0</v>
          </cell>
        </row>
        <row r="11">
          <cell r="P11" t="str">
            <v>A INSTITUTOS DE INVESTIGACIÓN LEY 99 DE 1993</v>
          </cell>
          <cell r="T11">
            <v>36287817921</v>
          </cell>
          <cell r="X11">
            <v>36287817921</v>
          </cell>
        </row>
        <row r="12">
          <cell r="P12" t="str">
            <v>MESADAS PENSIONALES (DE PENSIONES)</v>
          </cell>
          <cell r="T12">
            <v>32000000</v>
          </cell>
          <cell r="X12">
            <v>6134712</v>
          </cell>
        </row>
        <row r="13">
          <cell r="P13" t="str">
            <v>CUOTAS PARTES PENSIONALES (DE PENSIONES)</v>
          </cell>
          <cell r="T13">
            <v>548000000</v>
          </cell>
          <cell r="X13">
            <v>82989983</v>
          </cell>
        </row>
        <row r="14">
          <cell r="P14" t="str">
            <v>BONOS PENSIONALES (DE PENSIONES)</v>
          </cell>
          <cell r="T14">
            <v>7000000000</v>
          </cell>
          <cell r="X14">
            <v>3361590800</v>
          </cell>
        </row>
        <row r="15">
          <cell r="P15" t="str">
            <v>INCAPACIDADES Y LICENCIAS DE MATERNIDAD Y PATERNIDAD (NO DE PENSIONES)</v>
          </cell>
          <cell r="T15">
            <v>108500000</v>
          </cell>
          <cell r="X15">
            <v>60775309</v>
          </cell>
        </row>
        <row r="16">
          <cell r="P16" t="str">
            <v>SENTENCIAS Y CONCILIACIONES</v>
          </cell>
          <cell r="T16">
            <v>636105677</v>
          </cell>
          <cell r="X16">
            <v>0</v>
          </cell>
        </row>
        <row r="17">
          <cell r="P17" t="str">
            <v>IMPUESTOS</v>
          </cell>
          <cell r="T17">
            <v>171270680</v>
          </cell>
          <cell r="X17">
            <v>141399100</v>
          </cell>
        </row>
        <row r="18">
          <cell r="P18" t="str">
            <v>CUOTA DE FISCALIZACIÓN Y AUDITAJE</v>
          </cell>
          <cell r="T18">
            <v>947851246</v>
          </cell>
          <cell r="X18">
            <v>0</v>
          </cell>
        </row>
        <row r="19">
          <cell r="P19" t="str">
            <v>MULTAS, SANCIONES E INTERESES DE MORA</v>
          </cell>
          <cell r="T19">
            <v>32228398</v>
          </cell>
          <cell r="X19">
            <v>24433345</v>
          </cell>
        </row>
        <row r="20">
          <cell r="P20" t="str">
            <v>APORTES AL FONDO DE CONTINGENCIAS</v>
          </cell>
          <cell r="T20">
            <v>4117846495</v>
          </cell>
          <cell r="X20">
            <v>0</v>
          </cell>
        </row>
        <row r="21">
          <cell r="P21" t="str">
            <v>FORTALECIMIENTO DE LA OFERTA INSTITUCIONAL PARA LA SOSTENIBILIDAD AMBIENTAL DEL TERRITORIO EN EL MARCO DE LOS NEGOCIOS VERDES Y SOSTENIBLES. NIVEL  NACIONAL</v>
          </cell>
          <cell r="T21">
            <v>6500000000</v>
          </cell>
          <cell r="X21">
            <v>2534752112</v>
          </cell>
        </row>
        <row r="22">
          <cell r="P22" t="str">
            <v>FORTALECIMIENTO DE LA GESTIÓN AMBIENTAL SECTORIAL Y URBANA A NIVEL NACIONAL  NACIONAL</v>
          </cell>
          <cell r="T22">
            <v>5000000000</v>
          </cell>
          <cell r="X22">
            <v>3538912370</v>
          </cell>
        </row>
        <row r="23">
          <cell r="P23" t="str">
            <v>IMPLEMENTACIÓN DE LAS ESTRATEGIAS, INSTRUMENTOS Y RECOMENDACIONES DE LA OCDE EN MATERIA DE GESTIÓN AMBIENTAL A NIVEL   NACIONAL</v>
          </cell>
          <cell r="T23">
            <v>2800000000</v>
          </cell>
          <cell r="X23">
            <v>2347673047</v>
          </cell>
        </row>
        <row r="24">
          <cell r="P24" t="str">
            <v>APOYO A LAS CORPORACIONES AUTÓNOMAS REGIONALES Y DE DESARROLLO SOSTENIBLE, BENEFICIARIAS DEL FONDO DE COMPENSACIÓN AMBIENTAL – FCA,  NACIONAL-[DISTRIBUCION PREVIO CONCEPTO DNP]</v>
          </cell>
          <cell r="T24">
            <v>43593405897</v>
          </cell>
          <cell r="X24">
            <v>0</v>
          </cell>
        </row>
        <row r="25">
          <cell r="P25" t="str">
            <v>CONSERVACIÓN DE LA BIODIVERSIDAD Y LOS SERVICIOS ECOSISTÉMICOS A NIVEL  NACIONAL</v>
          </cell>
          <cell r="T25">
            <v>20500000000</v>
          </cell>
          <cell r="X25">
            <v>6453843328</v>
          </cell>
        </row>
        <row r="26">
          <cell r="P26" t="str">
            <v>CONSERVACIÓN DE LA BIODIVERSIDAD Y LOS SERVICIOS ECOSISTÉMICOS A NIVEL  NACIONAL</v>
          </cell>
          <cell r="T26">
            <v>17500000000</v>
          </cell>
          <cell r="X26">
            <v>0</v>
          </cell>
        </row>
        <row r="27">
          <cell r="P27" t="str">
            <v>IMPLEMENTACION DE ESTRATEGIAS DE REDUCCION A LA DEFORESTACION Y ALTERNATIVAS SOSTENIBLES  AMAZONAS, CAQUETA, PUTUMAYO, GUAVIARE, META</v>
          </cell>
          <cell r="T27">
            <v>400000000</v>
          </cell>
          <cell r="X27">
            <v>76500000</v>
          </cell>
        </row>
        <row r="28">
          <cell r="P28" t="str">
            <v>FORTALECIMIENTO INSTITUCIONAL PARA LA IMPLEMENTACIÓN DE LA POLÍTICA NACIONAL PARA LA GESTIÓN INTEGRAL DEL RECURSO HÍDRICO  NACIONAL</v>
          </cell>
          <cell r="T28">
            <v>7000000000</v>
          </cell>
          <cell r="X28">
            <v>5083527416</v>
          </cell>
        </row>
        <row r="29">
          <cell r="P29" t="str">
            <v>INVESTIGACIÓN GENERACIÓN  Y DIFUSIÓN DE CONOCIMIENTO CIENTÍFICO SOBRE LA REALIDAD AMBIENTAL, SOCIO PRODUCTIVA Y CULTURAL DEL CHOCÓ BIOGEOGRÁFICO  ANTIOQUIA, CAUCA, CHOCÓ, NARIÑO, VALLE DEL CAUCA, RISARALDA, CÓRDOBA</v>
          </cell>
          <cell r="T29">
            <v>5000000000</v>
          </cell>
          <cell r="X29">
            <v>5000000000</v>
          </cell>
        </row>
        <row r="30">
          <cell r="P30" t="str">
            <v>INVESTIGACIÓN CONSERVACIÓN Y APROVECHAMIENTO SOSTENIBLE DE LA DIVERSIDAD BIOLÓGICA, SOCIOECONOMICA Y CULTURAL DE LA AMAZONIA COLOMBIANA  AMAZONAS, CAQUETÁ, PUTUMAYO, GUAVIARE, VAUPÉS, GUAINÍA</v>
          </cell>
          <cell r="T30">
            <v>8200000000</v>
          </cell>
          <cell r="X30">
            <v>8200000000</v>
          </cell>
        </row>
        <row r="31">
          <cell r="P31" t="str">
            <v>INVESTIGACIÓN CIENTÍFICA HACIA LA GENERACIÓN DE INFORMACIÓN Y CONOCIMIENTO DE  LAS  ZONAS MARINAS Y COSTERAS DE INTERES DE LA NACIÓN  NACIONAL</v>
          </cell>
          <cell r="T31">
            <v>7400000000</v>
          </cell>
          <cell r="X31">
            <v>7400000000</v>
          </cell>
        </row>
        <row r="32">
          <cell r="P32" t="str">
            <v>CONSOLIDACIÓN SISTEMA DE INFORMACIÓN AMBIENTAL SIAC COMO EJE CENTRAL DE INFORMACIÓN AMBIENTAL OFICIAL Y SOPORTE PARA LA TOMA DE DECISIONES A NIVEL REGIONAL Y NACIONAL Y CONOCIMIENTO EN MATERIA AMBIENTAL A NIVEL NACIONAL Y REGIONAL  BOGOTÁ</v>
          </cell>
          <cell r="T32">
            <v>3840503984</v>
          </cell>
          <cell r="X32">
            <v>2511273720</v>
          </cell>
        </row>
        <row r="33">
          <cell r="P33" t="str">
            <v>FORTALECIMIENTO DEL SISTEMA DE OPERACIONES ESTADÍSTICAS AMBIENTALES DEL INSTITUTO DE INVESTIGACIONES MARINAS Y COSTERAS - INVEMAR-  NACIONAL</v>
          </cell>
          <cell r="T33">
            <v>1300000000</v>
          </cell>
          <cell r="X33">
            <v>1300000000</v>
          </cell>
        </row>
        <row r="34">
          <cell r="P34" t="str">
            <v>INVESTIGACION CIENTIFICA Y GESTION DEL CONOCIMIENTO SOBRE LA BIODIVERSIDAD Y SUS CONTRIBUCIONES A LA SOCIEDAD A NIVEL  NACIONAL</v>
          </cell>
          <cell r="T34">
            <v>10606292170</v>
          </cell>
          <cell r="X34">
            <v>10606292170</v>
          </cell>
        </row>
        <row r="35">
          <cell r="P35" t="str">
            <v>GENERACIÓN CAPACIDADES PARA EL ADECUADO DESEMPEÑO AMBIENTAL DEL SINA EN EL TERRITORIO  NACIONAL</v>
          </cell>
          <cell r="T35">
            <v>7600000000</v>
          </cell>
          <cell r="X35">
            <v>2737989395</v>
          </cell>
        </row>
        <row r="36">
          <cell r="P36" t="str">
            <v>FORTALECIMIENTO DE LA GESTIÓN DE CAMBIO CLIMÁTICO EN LA PLANEACIÓN SECTORIAL Y TERRITORIAL  NACIONAL</v>
          </cell>
          <cell r="T36">
            <v>6000000000</v>
          </cell>
          <cell r="X36">
            <v>3619144998</v>
          </cell>
        </row>
        <row r="37">
          <cell r="P37" t="str">
            <v>FORTALECIMIENTO DE LA GESTIÓN DE CAMBIO CLIMÁTICO EN LA PLANEACIÓN SECTORIAL Y TERRITORIAL  NACIONAL</v>
          </cell>
          <cell r="T37">
            <v>5000000000</v>
          </cell>
          <cell r="X37">
            <v>922067042</v>
          </cell>
        </row>
        <row r="38">
          <cell r="P38" t="str">
            <v>FORTALECIMIENTO FORTALECER LA GESTIÓN AMBIENTAL DEL ESTADO COLOMBIANO SOBRE LAS ZONAS MARINAS Y COSTERAS Y RECURSOS ACUÁTICOS  NACIONAL</v>
          </cell>
          <cell r="T38">
            <v>3113000000</v>
          </cell>
          <cell r="X38">
            <v>1304685469</v>
          </cell>
        </row>
        <row r="39">
          <cell r="P39" t="str">
            <v>FORTALECIMIENTO FORTALECER LA GESTIÓN AMBIENTAL DEL ESTADO COLOMBIANO SOBRE LAS ZONAS MARINAS Y COSTERAS Y RECURSOS ACUÁTICOS  NACIONAL</v>
          </cell>
          <cell r="T39">
            <v>3887000000</v>
          </cell>
          <cell r="X39">
            <v>0</v>
          </cell>
        </row>
        <row r="40">
          <cell r="P40" t="str">
            <v>IMPLEMENTACION DE ESTRATEGIAS DE EDUCACION, PARTICIPACION Y CULTURA PARA EL FORTALECIMIENTO DE LA GOBERNANZA AMBIENTAL A NIVEL  NACIONAL</v>
          </cell>
          <cell r="T40">
            <v>19000000000</v>
          </cell>
          <cell r="X40">
            <v>5843827508</v>
          </cell>
        </row>
        <row r="41">
          <cell r="P41" t="str">
            <v>IMPLEMENTACIÓN DE LA ESTRATEGIA DE DIVULGACIÓN Y COMUNICACIÓN DE LA INFORMACIÓN AMBIENTAL A NIVEL  NACIONAL</v>
          </cell>
          <cell r="T41">
            <v>2000000000</v>
          </cell>
          <cell r="X41">
            <v>1943776542</v>
          </cell>
        </row>
        <row r="42">
          <cell r="P42" t="str">
            <v>FORTALECIMIENTO DE LA INFRAESTRUCTURA FÍSICA, TECNOLÓGICA Y DE LA GESTIÓN ADMINISTRATIVA DEL INVEMAR  NACIONAL</v>
          </cell>
          <cell r="T42">
            <v>2400000000</v>
          </cell>
          <cell r="X42">
            <v>2400000000</v>
          </cell>
        </row>
        <row r="43">
          <cell r="P43" t="str">
            <v>FORTALECIMIENTO DE LA CAPACIDAD DEL ENTORNO FISCO Y LOGÍSTICO REQUERIDO PARA EL LEVANTAMIENTO Y GESTIÓN DE LA INFORMACIÓN AMBIENTAL DE LA AMAZONIA COLOMBIANA.  AMAZONAS, CAQUETÁ, VAUPÉS, GUAVIARE, GUAINÍA</v>
          </cell>
          <cell r="T43">
            <v>1200000000</v>
          </cell>
          <cell r="X43">
            <v>1200000000</v>
          </cell>
        </row>
        <row r="44">
          <cell r="P44" t="str">
            <v>FORTALECIMIENTO AMPLIACIÓN DE LA CAPACIDAD INSTALADA DE INFRAESTRUCTURA FÍSICA, TECNOLÓGICA Y ADMINISTRATIVA DEL INSTITUTO DE INVESTIGACIONES AMBIENTALES DEL PACÍFICO  ANTIOQUIA, CAUCA, CHOCÓ, NARIÑO, RISARALDA, VALLE DEL CAUCA, CÓRDOBA</v>
          </cell>
          <cell r="T44">
            <v>1500000000</v>
          </cell>
          <cell r="X44">
            <v>1500000000</v>
          </cell>
        </row>
        <row r="45">
          <cell r="P45" t="str">
            <v>FORTALECIMIENTO DE LA GESTIÓN INSTITUCIONAL  DE LA SECRETARÍA GENERAL DEL MINISTERIO DE AMBIENTE Y DESARROLLO SOSTENIBLE.  BOGOTÁ</v>
          </cell>
          <cell r="T45">
            <v>12000000000</v>
          </cell>
          <cell r="X45">
            <v>7207627371</v>
          </cell>
        </row>
        <row r="46">
          <cell r="P46" t="str">
            <v>FORTALECIMIENTO DE LA ESTRATEGIA DE TI Y TRANSFORMACIÓN DIGITAL EN EL MINISTERIO DE AMBIENTE Y DESARROLLO SOSTENIBLE  NACIONAL</v>
          </cell>
          <cell r="T46">
            <v>5500000000</v>
          </cell>
          <cell r="X46">
            <v>2438803516</v>
          </cell>
        </row>
        <row r="47">
          <cell r="P47" t="str">
            <v>FORTALECIMIENTO DE LOS PROCESOS DE PLANEACION, EVALUACION Y SEGUIMIENTO A LA GESTION ADELANTADA POR EL SECTOR AMBIENTAL  NACIONAL</v>
          </cell>
          <cell r="T47">
            <v>9000000000</v>
          </cell>
          <cell r="X47">
            <v>3389439390.8299999</v>
          </cell>
        </row>
        <row r="48">
          <cell r="P48" t="str">
            <v>FORTALECIMIENTO EN EL CONTROL Y SEGUIMIENTO A LOS COMPROMISOS ADQUIRIDOS EN ESCENARIOS INTERNACIONALES DE LA GESTIÓN AMBIENTAL.  NACIONAL</v>
          </cell>
          <cell r="T48">
            <v>3000000000</v>
          </cell>
          <cell r="X48">
            <v>2195087248</v>
          </cell>
        </row>
        <row r="49">
          <cell r="P49" t="str">
            <v>FORTALECIMIENTO INSTITUCIONAL PARA LA GENERACION DE CONOCIMIENTO EN BIODIVERSIDAD Y LAS CONTRIBUCIONES DE LA NATURALEZA A LA SOCIEDAD  NACIONAL</v>
          </cell>
          <cell r="T49">
            <v>2393707830</v>
          </cell>
          <cell r="X49">
            <v>2393707830</v>
          </cell>
        </row>
        <row r="50">
          <cell r="P50" t="str">
            <v>SALARIO</v>
          </cell>
          <cell r="T50">
            <v>31639000000</v>
          </cell>
          <cell r="X50">
            <v>7300991357</v>
          </cell>
        </row>
        <row r="51">
          <cell r="P51" t="str">
            <v>CONTRIBUCIONES INHERENTES A LA NÓMINA</v>
          </cell>
          <cell r="T51">
            <v>11802000000</v>
          </cell>
          <cell r="X51">
            <v>2850494290</v>
          </cell>
        </row>
        <row r="52">
          <cell r="P52" t="str">
            <v>REMUNERACIONES NO CONSTITUTIVAS DE FACTOR SALARIAL</v>
          </cell>
          <cell r="T52">
            <v>2219000000</v>
          </cell>
          <cell r="X52">
            <v>502356313</v>
          </cell>
        </row>
        <row r="53">
          <cell r="P53" t="str">
            <v>ADQUISICIÓN DE BIENES  Y SERVICIOS</v>
          </cell>
          <cell r="T53">
            <v>9535000000</v>
          </cell>
          <cell r="X53">
            <v>7258453481.5699997</v>
          </cell>
        </row>
        <row r="54">
          <cell r="P54" t="str">
            <v>FORTALECIMIENTO A LA CONSULTA PREVIA. CONVENIO 169 OIT, LEY 21 DE 1991, LEY 70 DE 1993</v>
          </cell>
          <cell r="T54">
            <v>942000000</v>
          </cell>
          <cell r="X54">
            <v>0</v>
          </cell>
        </row>
        <row r="55">
          <cell r="P55" t="str">
            <v>INCAPACIDADES Y LICENCIAS DE MATERNIDAD Y PATERNIDAD (NO DE PENSIONES)</v>
          </cell>
          <cell r="T55">
            <v>103000000</v>
          </cell>
          <cell r="X55">
            <v>46221127</v>
          </cell>
        </row>
        <row r="56">
          <cell r="P56" t="str">
            <v>SENTENCIAS Y CONCILIACIONES</v>
          </cell>
          <cell r="T56">
            <v>101000000</v>
          </cell>
          <cell r="X56">
            <v>0</v>
          </cell>
        </row>
        <row r="57">
          <cell r="P57" t="str">
            <v>IMPUESTOS</v>
          </cell>
          <cell r="T57">
            <v>173000000</v>
          </cell>
          <cell r="X57">
            <v>126179768</v>
          </cell>
        </row>
        <row r="58">
          <cell r="P58" t="str">
            <v>CUOTA DE FISCALIZACIÓN Y AUDITAJE</v>
          </cell>
          <cell r="T58">
            <v>375000000</v>
          </cell>
          <cell r="X58">
            <v>0</v>
          </cell>
        </row>
        <row r="59">
          <cell r="P59" t="str">
            <v>APORTES AL FONDO DE CONTINGENCIAS</v>
          </cell>
          <cell r="T59">
            <v>109114303</v>
          </cell>
          <cell r="X59">
            <v>0</v>
          </cell>
        </row>
        <row r="60">
          <cell r="P60" t="str">
            <v>ADMINISTRACIÓN DE LAS ÁREAS DEL SISTEMA DE PARQUES NACIONALES  NATURALES Y COORDINACIÓN DEL SISTEMA NACIONAL DE ÁREAS PROTEGIDAS.  NACIONAL</v>
          </cell>
          <cell r="T60">
            <v>67010744264</v>
          </cell>
          <cell r="X60">
            <v>33140642262.02</v>
          </cell>
        </row>
        <row r="61">
          <cell r="P61" t="str">
            <v>FORTALECIMIENTO DE LA CAPACIDAD INSTITUCIONAL DE PARQUES NACIONALES NATURALES A NIVEL   NACIONAL</v>
          </cell>
          <cell r="T61">
            <v>23000000000</v>
          </cell>
          <cell r="X61">
            <v>11257123740.120001</v>
          </cell>
        </row>
        <row r="62">
          <cell r="P62" t="str">
            <v>SALARIO</v>
          </cell>
          <cell r="T62">
            <v>37945300000</v>
          </cell>
          <cell r="X62">
            <v>10795472189</v>
          </cell>
        </row>
        <row r="63">
          <cell r="P63" t="str">
            <v>CONTRIBUCIONES INHERENTES A LA NÓMINA</v>
          </cell>
          <cell r="T63">
            <v>13653600000</v>
          </cell>
          <cell r="X63">
            <v>4064148909</v>
          </cell>
        </row>
        <row r="64">
          <cell r="P64" t="str">
            <v>REMUNERACIONES NO CONSTITUTIVAS DE FACTOR SALARIAL</v>
          </cell>
          <cell r="T64">
            <v>3530200000</v>
          </cell>
          <cell r="X64">
            <v>837192280</v>
          </cell>
        </row>
        <row r="65">
          <cell r="P65" t="str">
            <v>OTROS GASTOS DE PERSONAL - DISTRIBUCIÓN PREVIO CONCEPTO DGPPN</v>
          </cell>
          <cell r="T65">
            <v>4651100000</v>
          </cell>
          <cell r="X65">
            <v>0</v>
          </cell>
        </row>
        <row r="66">
          <cell r="P66" t="str">
            <v>ADQUISICIÓN DE BIENES  Y SERVICIOS</v>
          </cell>
          <cell r="T66">
            <v>20315500000</v>
          </cell>
          <cell r="X66">
            <v>13564564494.809999</v>
          </cell>
        </row>
        <row r="67">
          <cell r="P67" t="str">
            <v>INCAPACIDADES Y LICENCIAS DE MATERNIDAD Y PATERNIDAD (NO DE PENSIONES)</v>
          </cell>
          <cell r="T67">
            <v>243200000</v>
          </cell>
          <cell r="X67">
            <v>62081347</v>
          </cell>
        </row>
        <row r="68">
          <cell r="P68" t="str">
            <v>SENTENCIAS Y CONCILIACIONES</v>
          </cell>
          <cell r="T68">
            <v>101600000</v>
          </cell>
          <cell r="X68">
            <v>0</v>
          </cell>
        </row>
        <row r="69">
          <cell r="P69" t="str">
            <v>IMPUESTOS</v>
          </cell>
          <cell r="T69">
            <v>26495000</v>
          </cell>
          <cell r="X69">
            <v>586000</v>
          </cell>
        </row>
        <row r="70">
          <cell r="P70" t="str">
            <v>CUOTA DE FISCALIZACIÓN Y AUDITAJE</v>
          </cell>
          <cell r="T70">
            <v>152570000</v>
          </cell>
          <cell r="X70">
            <v>0</v>
          </cell>
        </row>
        <row r="71">
          <cell r="P71" t="str">
            <v>APORTES AL FONDO DE CONTINGENCIAS</v>
          </cell>
          <cell r="T71">
            <v>1319413612</v>
          </cell>
          <cell r="X71">
            <v>0</v>
          </cell>
        </row>
        <row r="72">
          <cell r="P72" t="str">
            <v>FORTALECIMIENTO DE LA GESTION INSTITUCIONAL Y TECNOLOGICA DE LA AUTORIDAD NACIONAL DE LICENCIAS AMBIENTALES EN EL TERRITORIO  NACIONAL</v>
          </cell>
          <cell r="T72">
            <v>3653134329</v>
          </cell>
          <cell r="X72">
            <v>3190030826</v>
          </cell>
        </row>
        <row r="73">
          <cell r="P73" t="str">
            <v>SALARIO</v>
          </cell>
          <cell r="T73">
            <v>23073000000</v>
          </cell>
          <cell r="X73">
            <v>5708052491</v>
          </cell>
        </row>
        <row r="74">
          <cell r="P74" t="str">
            <v>CONTRIBUCIONES INHERENTES A LA NÓMINA</v>
          </cell>
          <cell r="T74">
            <v>8591000000</v>
          </cell>
          <cell r="X74">
            <v>2348684156</v>
          </cell>
        </row>
        <row r="75">
          <cell r="P75" t="str">
            <v>REMUNERACIONES NO CONSTITUTIVAS DE FACTOR SALARIAL</v>
          </cell>
          <cell r="T75">
            <v>2343000000</v>
          </cell>
          <cell r="X75">
            <v>489322926</v>
          </cell>
        </row>
        <row r="76">
          <cell r="P76" t="str">
            <v>ADQUISICIÓN DE BIENES  Y SERVICIOS</v>
          </cell>
          <cell r="T76">
            <v>20163000000</v>
          </cell>
          <cell r="X76">
            <v>11025460420.42</v>
          </cell>
        </row>
        <row r="77">
          <cell r="P77" t="str">
            <v>INCAPACIDADES Y LICENCIAS DE MATERNIDAD Y PATERNIDAD (NO DE PENSIONES)</v>
          </cell>
          <cell r="T77">
            <v>163000000</v>
          </cell>
          <cell r="X77">
            <v>25267700</v>
          </cell>
        </row>
        <row r="78">
          <cell r="P78" t="str">
            <v>SENTENCIAS Y CONCILIACIONES</v>
          </cell>
          <cell r="T78">
            <v>152000000</v>
          </cell>
          <cell r="X78">
            <v>0</v>
          </cell>
        </row>
        <row r="79">
          <cell r="P79" t="str">
            <v>IMPUESTOS</v>
          </cell>
          <cell r="T79">
            <v>236000000</v>
          </cell>
          <cell r="X79">
            <v>127043858</v>
          </cell>
        </row>
        <row r="80">
          <cell r="P80" t="str">
            <v>CUOTA DE FISCALIZACIÓN Y AUDITAJE</v>
          </cell>
          <cell r="T80">
            <v>231000000</v>
          </cell>
          <cell r="X80">
            <v>0</v>
          </cell>
        </row>
        <row r="81">
          <cell r="P81" t="str">
            <v>APORTES AL FONDO DE CONTINGENCIAS</v>
          </cell>
          <cell r="T81">
            <v>131748779</v>
          </cell>
          <cell r="X81">
            <v>0</v>
          </cell>
        </row>
        <row r="82">
          <cell r="P82" t="str">
            <v>FORTALECIMIENTO DE LA GESTIÓN DEL CONOCIMIENTO HIDROLÓGICO, METEOROLÓGICO Y AMBIENTAL  NACIONAL</v>
          </cell>
          <cell r="T82">
            <v>21496193399</v>
          </cell>
          <cell r="X82">
            <v>3423324884.3499999</v>
          </cell>
        </row>
        <row r="83">
          <cell r="P83" t="str">
            <v>FORTALECIMIENTO DE LA GESTIÓN DEL CONOCIMIENTO HIDROLÓGICO, METEOROLÓGICO Y AMBIENTAL  NACIONAL</v>
          </cell>
          <cell r="T83">
            <v>4242000000</v>
          </cell>
          <cell r="X83">
            <v>0</v>
          </cell>
        </row>
        <row r="84">
          <cell r="P84" t="str">
            <v>FORTALECIMIENTO DE LA GESTIÓN DEL CONOCIMIENTO HIDROLÓGICO, METEOROLÓGICO Y AMBIENTAL  NACIONAL</v>
          </cell>
          <cell r="T84">
            <v>6251000000</v>
          </cell>
          <cell r="X84">
            <v>1724268413</v>
          </cell>
        </row>
        <row r="85">
          <cell r="P85" t="str">
            <v>FORTALECIMIENTO DE LA GESTIÓN Y DIRECCIÓN DEL INSTITUTO DE HIDROLOGÍA, METEOROLOGÍA Y ESTUDIOS AMBIENTALES  NACIONAL</v>
          </cell>
          <cell r="T85">
            <v>3486881236</v>
          </cell>
          <cell r="X85">
            <v>799123213</v>
          </cell>
        </row>
        <row r="86">
          <cell r="P86" t="str">
            <v>TRANSFERIR A LA AUTORIDAD NACIONAL DE LICENCIAS AMBIENTALES ANLA. ARTÍCULO 96 LEY 633 DE 2000</v>
          </cell>
          <cell r="T86">
            <v>80619565000</v>
          </cell>
          <cell r="X86">
            <v>80619565000</v>
          </cell>
        </row>
        <row r="87">
          <cell r="P87" t="str">
            <v>SENTENCIAS Y CONCILIACIONES</v>
          </cell>
          <cell r="T87">
            <v>500000000</v>
          </cell>
          <cell r="X87">
            <v>0</v>
          </cell>
        </row>
        <row r="88">
          <cell r="P88" t="str">
            <v>CUOTA DE FISCALIZACIÓN Y AUDITAJE</v>
          </cell>
          <cell r="T88">
            <v>1392000000</v>
          </cell>
          <cell r="X88">
            <v>481009084</v>
          </cell>
        </row>
        <row r="89">
          <cell r="P89" t="str">
            <v>APOYO A LAS ENTIDADES DEL SECTOR DE AMBIENTE Y DESARROLLO SOSTENIBLE, BENEFICIARIAS DEL FONDO NACIONAL AMBIENTAL NACIONAL - FONAM  NACIONAL-[DISTRIBUCION PREVIO CONCEPTO DNP]</v>
          </cell>
          <cell r="T89">
            <v>369679862938</v>
          </cell>
          <cell r="X89">
            <v>0</v>
          </cell>
        </row>
        <row r="90">
          <cell r="P90" t="str">
            <v>FORTALECIMIENTO DE LOS PROCESOS DE LA EVALUACIÓN Y EL SEGUIMIENTO DE LAS LICENCIAS, PERMISOS Y TRAMITES AMBIENTALES EN EL TERRITORIO NACIONAL</v>
          </cell>
          <cell r="T90">
            <v>29445464006</v>
          </cell>
          <cell r="X90">
            <v>25971035409</v>
          </cell>
        </row>
        <row r="91">
          <cell r="P91" t="str">
            <v>FORTALECIMIENTO DE LOS PROCESOS DE LA EVALUACIÓN Y EL SEGUIMIENTO DE LAS LICENCIAS, PERMISOS Y TRAMITES AMBIENTALES EN EL TERRITORIO NACIONAL</v>
          </cell>
          <cell r="T91">
            <v>43072307409</v>
          </cell>
          <cell r="X91">
            <v>40466055900</v>
          </cell>
        </row>
        <row r="92">
          <cell r="P92" t="str">
            <v>ADMINISTRACIÓN DE LAS ÁREAS DEL SISTEMA DE PARQUES NACIONALES  NATURALES Y COORDINACIÓN DEL SISTEMA NACIONAL DE ÁREAS PROTEGIDAS.  NACIONAL</v>
          </cell>
          <cell r="T92">
            <v>31502889003</v>
          </cell>
          <cell r="X92">
            <v>775922741</v>
          </cell>
        </row>
        <row r="93">
          <cell r="P93" t="str">
            <v>ADMINISTRACIÓN DE LAS ÁREAS DEL SISTEMA DE PARQUES NACIONALES  NATURALES Y COORDINACIÓN DEL SISTEMA NACIONAL DE ÁREAS PROTEGIDAS.  NACIONAL</v>
          </cell>
          <cell r="T93">
            <v>13626616515</v>
          </cell>
          <cell r="X93">
            <v>4294147233.25</v>
          </cell>
        </row>
        <row r="94">
          <cell r="P94" t="str">
            <v>CONSERVACIÓN DE CUENCAS HIDROGRAFICAS ABASTECEDORAS DE ACUEDUCTOS MUNICIPALES A NIVEL  NACIONAL</v>
          </cell>
          <cell r="T94">
            <v>1369300000</v>
          </cell>
          <cell r="X94">
            <v>0</v>
          </cell>
        </row>
        <row r="95">
          <cell r="P95" t="str">
            <v>ADMINISTRACIÓN DE LOS RECURSOS PROVENIENTES DE LA TASA POR USO DE AGUA PARA LA PROTECCIÓN Y RECUPERACIÓN DEL RECURSO HÍDRICO EN  ÁREAS DEL SISTEMA DE PARQUES NACIONALES NATURALES DE COLOMBIA  NACIONAL</v>
          </cell>
          <cell r="T95">
            <v>8093188300</v>
          </cell>
          <cell r="X95">
            <v>0</v>
          </cell>
        </row>
        <row r="96">
          <cell r="P96" t="str">
            <v>ADMINISTRACIÓN DE LOS RECURSOS PROVENIENTES DE LA TASA POR USO DE AGUA PARA LA PROTECCIÓN Y RECUPERACIÓN DEL RECURSO HÍDRICO EN  ÁREAS DEL SISTEMA DE PARQUES NACIONALES NATURALES DE COLOMBIA  NACIONAL</v>
          </cell>
          <cell r="T96">
            <v>7687106182</v>
          </cell>
          <cell r="X96">
            <v>2745184970</v>
          </cell>
        </row>
        <row r="97">
          <cell r="P97" t="str">
            <v>FORMULACIÓN ADMINISTRACIÓN DE  LOS RECURSOS FONAM PARA EL USO SOSTENIBLE Y PROTECCIÓN DE LAS ESPECIES CITES  NACIONAL</v>
          </cell>
          <cell r="T97">
            <v>150000000</v>
          </cell>
          <cell r="X97">
            <v>0</v>
          </cell>
        </row>
        <row r="98">
          <cell r="P98" t="str">
            <v>FORTALECIMIENTO DE LA GESTION INSTITUCIONAL Y TECNOLOGICA DE LA AUTORIDAD NACIONAL DE LICENCIAS AMBIENTALES EN EL TERRITORIO  NACIONAL</v>
          </cell>
          <cell r="T98">
            <v>27579330098</v>
          </cell>
          <cell r="X98">
            <v>14676915512.780001</v>
          </cell>
        </row>
        <row r="99">
          <cell r="P99" t="str">
            <v>SALARIO</v>
          </cell>
          <cell r="T99">
            <v>1517300000</v>
          </cell>
          <cell r="X99">
            <v>506275387</v>
          </cell>
        </row>
        <row r="100">
          <cell r="P100" t="str">
            <v>CONTRIBUCIONES INHERENTES A LA NÓMINA</v>
          </cell>
          <cell r="T100">
            <v>570800000</v>
          </cell>
          <cell r="X100">
            <v>195667673</v>
          </cell>
        </row>
        <row r="101">
          <cell r="P101" t="str">
            <v>REMUNERACIONES NO CONSTITUTIVAS DE FACTOR SALARIAL</v>
          </cell>
          <cell r="T101">
            <v>256800000</v>
          </cell>
          <cell r="X101">
            <v>82602959</v>
          </cell>
        </row>
        <row r="102">
          <cell r="P102" t="str">
            <v>ADQUISICIÓN DE BIENES  Y SERVICIOS</v>
          </cell>
          <cell r="T102">
            <v>682100000</v>
          </cell>
          <cell r="X102">
            <v>434217538</v>
          </cell>
        </row>
        <row r="103">
          <cell r="P103" t="str">
            <v>INCAPACIDADES Y LICENCIAS DE MATERNIDAD Y PATERNIDAD (NO DE PENSIONES)</v>
          </cell>
          <cell r="T103">
            <v>12400000</v>
          </cell>
          <cell r="X103">
            <v>882589</v>
          </cell>
        </row>
        <row r="104">
          <cell r="P104" t="str">
            <v>IMPUESTOS</v>
          </cell>
          <cell r="T104">
            <v>252500000</v>
          </cell>
          <cell r="X104">
            <v>238293500</v>
          </cell>
        </row>
        <row r="105">
          <cell r="P105" t="str">
            <v>CUOTA DE FISCALIZACIÓN Y AUDITAJE</v>
          </cell>
          <cell r="T105">
            <v>8500000</v>
          </cell>
          <cell r="X105">
            <v>0</v>
          </cell>
        </row>
        <row r="106">
          <cell r="P106" t="str">
            <v>APORTES AL FONDO DE CONTINGENCIAS</v>
          </cell>
          <cell r="T106">
            <v>1418589654</v>
          </cell>
          <cell r="X106">
            <v>0</v>
          </cell>
        </row>
        <row r="107">
          <cell r="P107" t="str">
            <v>SALARIO</v>
          </cell>
          <cell r="T107">
            <v>3882000000</v>
          </cell>
          <cell r="X107">
            <v>1032503059</v>
          </cell>
        </row>
        <row r="108">
          <cell r="P108" t="str">
            <v>CONTRIBUCIONES INHERENTES A LA NÓMINA</v>
          </cell>
          <cell r="T108">
            <v>975000000</v>
          </cell>
          <cell r="X108">
            <v>349231144</v>
          </cell>
        </row>
        <row r="109">
          <cell r="P109" t="str">
            <v>REMUNERACIONES NO CONSTITUTIVAS DE FACTOR SALARIAL</v>
          </cell>
          <cell r="T109">
            <v>109000000</v>
          </cell>
          <cell r="X109">
            <v>38265797</v>
          </cell>
        </row>
        <row r="110">
          <cell r="P110" t="str">
            <v>ADQUISICIÓN DE BIENES  Y SERVICIOS</v>
          </cell>
          <cell r="T110">
            <v>226000000</v>
          </cell>
          <cell r="X110">
            <v>77665073.709999993</v>
          </cell>
        </row>
        <row r="111">
          <cell r="P111" t="str">
            <v>MESADAS PENSIONALES (DE PENSIONES)</v>
          </cell>
          <cell r="T111">
            <v>326000000</v>
          </cell>
          <cell r="X111">
            <v>74825116</v>
          </cell>
        </row>
        <row r="112">
          <cell r="P112" t="str">
            <v>IMPUESTOS</v>
          </cell>
          <cell r="T112">
            <v>3000000</v>
          </cell>
          <cell r="X112">
            <v>2999999</v>
          </cell>
        </row>
        <row r="113">
          <cell r="P113" t="str">
            <v>CUOTA DE FISCALIZACIÓN Y AUDITAJE</v>
          </cell>
          <cell r="T113">
            <v>13000000</v>
          </cell>
          <cell r="X113">
            <v>0</v>
          </cell>
        </row>
        <row r="114">
          <cell r="P114" t="str">
            <v>APORTES AL FONDO DE CONTINGENCIAS</v>
          </cell>
          <cell r="T114">
            <v>217614805</v>
          </cell>
          <cell r="X114">
            <v>0</v>
          </cell>
        </row>
        <row r="115">
          <cell r="P115" t="str">
            <v>SALARIO</v>
          </cell>
          <cell r="T115">
            <v>2686800000</v>
          </cell>
          <cell r="X115">
            <v>1044812678</v>
          </cell>
        </row>
        <row r="116">
          <cell r="P116" t="str">
            <v>CONTRIBUCIONES INHERENTES A LA NÓMINA</v>
          </cell>
          <cell r="T116">
            <v>742900000</v>
          </cell>
          <cell r="X116">
            <v>337174977</v>
          </cell>
        </row>
        <row r="117">
          <cell r="P117" t="str">
            <v>REMUNERACIONES NO CONSTITUTIVAS DE FACTOR SALARIAL</v>
          </cell>
          <cell r="T117">
            <v>464600000</v>
          </cell>
          <cell r="X117">
            <v>120293493</v>
          </cell>
        </row>
        <row r="118">
          <cell r="P118" t="str">
            <v>ADQUISICIÓN DE BIENES  Y SERVICIOS</v>
          </cell>
          <cell r="T118">
            <v>69900000</v>
          </cell>
          <cell r="X118">
            <v>21684004</v>
          </cell>
        </row>
        <row r="119">
          <cell r="P119" t="str">
            <v>CUOTA DE FISCALIZACIÓN Y AUDITAJE</v>
          </cell>
          <cell r="T119">
            <v>20900000</v>
          </cell>
          <cell r="X119">
            <v>0</v>
          </cell>
        </row>
        <row r="120">
          <cell r="P120" t="str">
            <v>APORTES AL FONDO DE CONTINGENCIAS</v>
          </cell>
          <cell r="T120">
            <v>1210948940</v>
          </cell>
          <cell r="X120">
            <v>0</v>
          </cell>
        </row>
        <row r="121">
          <cell r="P121" t="str">
            <v>SALARIO</v>
          </cell>
          <cell r="T121">
            <v>2949000000</v>
          </cell>
          <cell r="X121">
            <v>725743843</v>
          </cell>
        </row>
        <row r="122">
          <cell r="P122" t="str">
            <v>CONTRIBUCIONES INHERENTES A LA NÓMINA</v>
          </cell>
          <cell r="T122">
            <v>894000000</v>
          </cell>
          <cell r="X122">
            <v>297159016</v>
          </cell>
        </row>
        <row r="123">
          <cell r="P123" t="str">
            <v>REMUNERACIONES NO CONSTITUTIVAS DE FACTOR SALARIAL</v>
          </cell>
          <cell r="T123">
            <v>271000000</v>
          </cell>
          <cell r="X123">
            <v>69540299</v>
          </cell>
        </row>
        <row r="124">
          <cell r="P124" t="str">
            <v>ADQUISICIÓN DE BIENES  Y SERVICIOS</v>
          </cell>
          <cell r="T124">
            <v>39000000</v>
          </cell>
          <cell r="X124">
            <v>39000000</v>
          </cell>
        </row>
        <row r="125">
          <cell r="P125" t="str">
            <v>CUOTA DE FISCALIZACIÓN Y AUDITAJE</v>
          </cell>
          <cell r="T125">
            <v>11000000</v>
          </cell>
          <cell r="X125">
            <v>0</v>
          </cell>
        </row>
        <row r="126">
          <cell r="P126" t="str">
            <v>APORTES AL FONDO DE CONTINGENCIAS</v>
          </cell>
          <cell r="T126">
            <v>283705576</v>
          </cell>
          <cell r="X126">
            <v>0</v>
          </cell>
        </row>
        <row r="127">
          <cell r="P127" t="str">
            <v>SALARIO</v>
          </cell>
          <cell r="T127">
            <v>1667600000</v>
          </cell>
          <cell r="X127">
            <v>1037900000</v>
          </cell>
        </row>
        <row r="128">
          <cell r="P128" t="str">
            <v>CONTRIBUCIONES INHERENTES A LA NÓMINA</v>
          </cell>
          <cell r="T128">
            <v>418900000</v>
          </cell>
          <cell r="X128">
            <v>362900000</v>
          </cell>
        </row>
        <row r="129">
          <cell r="P129" t="str">
            <v>REMUNERACIONES NO CONSTITUTIVAS DE FACTOR SALARIAL</v>
          </cell>
          <cell r="T129">
            <v>41200000</v>
          </cell>
          <cell r="X129">
            <v>41200000</v>
          </cell>
        </row>
        <row r="130">
          <cell r="P130" t="str">
            <v>SENTENCIAS Y CONCILIACIONES</v>
          </cell>
          <cell r="T130">
            <v>80100000</v>
          </cell>
          <cell r="X130">
            <v>0</v>
          </cell>
        </row>
        <row r="131">
          <cell r="P131" t="str">
            <v>CUOTA DE FISCALIZACIÓN Y AUDITAJE</v>
          </cell>
          <cell r="T131">
            <v>24400000</v>
          </cell>
          <cell r="X131">
            <v>0</v>
          </cell>
        </row>
        <row r="132">
          <cell r="P132" t="str">
            <v>RECUPERACION DE AREAS BOSCOSAS DEGRADADAS POR ACTIVIDADES ANTROPICAS EN LOS MUNICIPIOS DE  BAGADO, LLORO</v>
          </cell>
          <cell r="T132">
            <v>3740805357</v>
          </cell>
          <cell r="X132">
            <v>3675980350</v>
          </cell>
        </row>
        <row r="133">
          <cell r="P133" t="str">
            <v>SALARIO</v>
          </cell>
          <cell r="T133">
            <v>1339265000</v>
          </cell>
          <cell r="X133">
            <v>1339265000</v>
          </cell>
        </row>
        <row r="134">
          <cell r="P134" t="str">
            <v>SALARIO</v>
          </cell>
          <cell r="T134">
            <v>1698438000</v>
          </cell>
          <cell r="X134">
            <v>417670483</v>
          </cell>
        </row>
        <row r="135">
          <cell r="P135" t="str">
            <v>CONTRIBUCIONES INHERENTES A LA NÓMINA</v>
          </cell>
          <cell r="T135">
            <v>436276000</v>
          </cell>
          <cell r="X135">
            <v>178890161</v>
          </cell>
        </row>
        <row r="136">
          <cell r="P136" t="str">
            <v>REMUNERACIONES NO CONSTITUTIVAS DE FACTOR SALARIAL</v>
          </cell>
          <cell r="T136">
            <v>63285000</v>
          </cell>
          <cell r="X136">
            <v>39000000</v>
          </cell>
        </row>
        <row r="137">
          <cell r="P137" t="str">
            <v>ADQUISICIÓN DE BIENES  Y SERVICIOS</v>
          </cell>
          <cell r="T137">
            <v>102400000</v>
          </cell>
          <cell r="X137">
            <v>11120000</v>
          </cell>
        </row>
        <row r="138">
          <cell r="P138" t="str">
            <v>IMPUESTOS</v>
          </cell>
          <cell r="T138">
            <v>8765000</v>
          </cell>
          <cell r="X138">
            <v>0</v>
          </cell>
        </row>
        <row r="139">
          <cell r="P139" t="str">
            <v>CUOTA DE FISCALIZACIÓN Y AUDITAJE</v>
          </cell>
          <cell r="T139">
            <v>9800000</v>
          </cell>
          <cell r="X139">
            <v>0</v>
          </cell>
        </row>
        <row r="140">
          <cell r="P140" t="str">
            <v>APORTES AL FONDO DE CONTINGENCIAS</v>
          </cell>
          <cell r="T140">
            <v>4644239146</v>
          </cell>
          <cell r="X140">
            <v>0</v>
          </cell>
        </row>
        <row r="141">
          <cell r="P141" t="str">
            <v>SALARIO</v>
          </cell>
          <cell r="T141">
            <v>1644800000</v>
          </cell>
          <cell r="X141">
            <v>360731306</v>
          </cell>
        </row>
        <row r="142">
          <cell r="P142" t="str">
            <v>CONTRIBUCIONES INHERENTES A LA NÓMINA</v>
          </cell>
          <cell r="T142">
            <v>524500000</v>
          </cell>
          <cell r="X142">
            <v>291606993</v>
          </cell>
        </row>
        <row r="143">
          <cell r="P143" t="str">
            <v>REMUNERACIONES NO CONSTITUTIVAS DE FACTOR SALARIAL</v>
          </cell>
          <cell r="T143">
            <v>468700000</v>
          </cell>
          <cell r="X143">
            <v>155661701</v>
          </cell>
        </row>
        <row r="144">
          <cell r="P144" t="str">
            <v>ADQUISICIÓN DE BIENES  Y SERVICIOS</v>
          </cell>
          <cell r="T144">
            <v>89300000</v>
          </cell>
          <cell r="X144">
            <v>18199998</v>
          </cell>
        </row>
        <row r="145">
          <cell r="P145" t="str">
            <v>IMPUESTOS</v>
          </cell>
          <cell r="T145">
            <v>43900000</v>
          </cell>
          <cell r="X145">
            <v>43899994</v>
          </cell>
        </row>
        <row r="146">
          <cell r="P146" t="str">
            <v>CUOTA DE FISCALIZACIÓN Y AUDITAJE</v>
          </cell>
          <cell r="T146">
            <v>14400000</v>
          </cell>
          <cell r="X146">
            <v>0</v>
          </cell>
        </row>
        <row r="147">
          <cell r="P147" t="str">
            <v>APORTES AL FONDO DE CONTINGENCIAS</v>
          </cell>
          <cell r="T147">
            <v>551929943</v>
          </cell>
          <cell r="X147">
            <v>0</v>
          </cell>
        </row>
        <row r="148">
          <cell r="P148" t="str">
            <v>SALARIO</v>
          </cell>
          <cell r="T148">
            <v>1922900000</v>
          </cell>
          <cell r="X148">
            <v>812697443</v>
          </cell>
        </row>
        <row r="149">
          <cell r="P149" t="str">
            <v>CONTRIBUCIONES INHERENTES A LA NÓMINA</v>
          </cell>
          <cell r="T149">
            <v>568800000</v>
          </cell>
          <cell r="X149">
            <v>326318461</v>
          </cell>
        </row>
        <row r="150">
          <cell r="P150" t="str">
            <v>REMUNERACIONES NO CONSTITUTIVAS DE FACTOR SALARIAL</v>
          </cell>
          <cell r="T150">
            <v>156617000</v>
          </cell>
          <cell r="X150">
            <v>89357771</v>
          </cell>
        </row>
        <row r="151">
          <cell r="P151" t="str">
            <v>MESADAS PENSIONALES (DE PENSIONES)</v>
          </cell>
          <cell r="T151">
            <v>111200000</v>
          </cell>
          <cell r="X151">
            <v>21387076</v>
          </cell>
        </row>
        <row r="152">
          <cell r="P152" t="str">
            <v>INCAPACIDADES Y LICENCIAS DE MATERNIDAD Y PATERNIDAD (NO DE PENSIONES)</v>
          </cell>
          <cell r="T152">
            <v>11800000</v>
          </cell>
          <cell r="X152">
            <v>3952317</v>
          </cell>
        </row>
        <row r="153">
          <cell r="P153" t="str">
            <v>CUOTA DE FISCALIZACIÓN Y AUDITAJE</v>
          </cell>
          <cell r="T153">
            <v>7700000</v>
          </cell>
          <cell r="X153">
            <v>0</v>
          </cell>
        </row>
        <row r="154">
          <cell r="P154" t="str">
            <v>SALARIO</v>
          </cell>
          <cell r="T154">
            <v>3249500000</v>
          </cell>
          <cell r="X154">
            <v>1692123146</v>
          </cell>
        </row>
        <row r="155">
          <cell r="P155" t="str">
            <v>CONTRIBUCIONES INHERENTES A LA NÓMINA</v>
          </cell>
          <cell r="T155">
            <v>743600000</v>
          </cell>
          <cell r="X155">
            <v>502598320</v>
          </cell>
        </row>
        <row r="156">
          <cell r="P156" t="str">
            <v>REMUNERACIONES NO CONSTITUTIVAS DE FACTOR SALARIAL</v>
          </cell>
          <cell r="T156">
            <v>177000000</v>
          </cell>
          <cell r="X156">
            <v>85278534</v>
          </cell>
        </row>
        <row r="157">
          <cell r="P157" t="str">
            <v>CUOTA DE FISCALIZACIÓN Y AUDITAJE</v>
          </cell>
          <cell r="T157">
            <v>13200000</v>
          </cell>
          <cell r="X157">
            <v>0</v>
          </cell>
        </row>
        <row r="158">
          <cell r="P158" t="str">
            <v>APORTES AL FONDO DE CONTINGENCIAS</v>
          </cell>
          <cell r="T158">
            <v>2648764088</v>
          </cell>
          <cell r="X158">
            <v>0</v>
          </cell>
        </row>
        <row r="159">
          <cell r="P159" t="str">
            <v>SALARIO</v>
          </cell>
          <cell r="T159">
            <v>2504000000</v>
          </cell>
          <cell r="X159">
            <v>776012509</v>
          </cell>
        </row>
        <row r="160">
          <cell r="P160" t="str">
            <v>CONTRIBUCIONES INHERENTES A LA NÓMINA</v>
          </cell>
          <cell r="T160">
            <v>676900000</v>
          </cell>
          <cell r="X160">
            <v>0</v>
          </cell>
        </row>
        <row r="161">
          <cell r="P161" t="str">
            <v>REMUNERACIONES NO CONSTITUTIVAS DE FACTOR SALARIAL</v>
          </cell>
          <cell r="T161">
            <v>471200000</v>
          </cell>
          <cell r="X161">
            <v>136699352</v>
          </cell>
        </row>
        <row r="162">
          <cell r="P162" t="str">
            <v>ADQUISICIÓN DE BIENES  Y SERVICIOS</v>
          </cell>
          <cell r="T162">
            <v>325200000</v>
          </cell>
          <cell r="X162">
            <v>0</v>
          </cell>
        </row>
        <row r="163">
          <cell r="P163" t="str">
            <v>IMPUESTOS</v>
          </cell>
          <cell r="T163">
            <v>34000000</v>
          </cell>
          <cell r="X163">
            <v>0</v>
          </cell>
        </row>
        <row r="164">
          <cell r="P164" t="str">
            <v>FORMULACION DEL PLAN DE ORDENACION Y MANEJO DE LA CUENCA HIDROGRAFICA DEL RIO PALOMINO, MUNICIPIO DE SANTA MARTA, DEPARTAMENTO DEL MAGDALENA Y MUNICIPIO DE DIBULLA, DEPARTAMENTO DE  LA GUAJIRA</v>
          </cell>
          <cell r="T164">
            <v>1900594103</v>
          </cell>
          <cell r="X164">
            <v>0</v>
          </cell>
        </row>
        <row r="165">
          <cell r="P165" t="str">
            <v>SALARIO</v>
          </cell>
          <cell r="T165">
            <v>2212000000</v>
          </cell>
          <cell r="X165">
            <v>620000000</v>
          </cell>
        </row>
        <row r="166">
          <cell r="P166" t="str">
            <v>CONTRIBUCIONES INHERENTES A LA NÓMINA</v>
          </cell>
          <cell r="T166">
            <v>583000000</v>
          </cell>
          <cell r="X166">
            <v>300000000</v>
          </cell>
        </row>
        <row r="167">
          <cell r="P167" t="str">
            <v>REMUNERACIONES NO CONSTITUTIVAS DE FACTOR SALARIAL</v>
          </cell>
          <cell r="T167">
            <v>323000000</v>
          </cell>
          <cell r="X167">
            <v>80000000</v>
          </cell>
        </row>
        <row r="168">
          <cell r="P168" t="str">
            <v>ADQUISICIÓN DE BIENES  Y SERVICIOS</v>
          </cell>
          <cell r="T168">
            <v>50000000</v>
          </cell>
          <cell r="X168">
            <v>13000000</v>
          </cell>
        </row>
        <row r="169">
          <cell r="P169" t="str">
            <v>CUOTA DE FISCALIZACIÓN Y AUDITAJE</v>
          </cell>
          <cell r="T169">
            <v>7000000</v>
          </cell>
          <cell r="X169">
            <v>0</v>
          </cell>
        </row>
        <row r="170">
          <cell r="P170" t="str">
            <v>APORTES AL FONDO DE CONTINGENCIAS</v>
          </cell>
          <cell r="T170">
            <v>516190110</v>
          </cell>
          <cell r="X170">
            <v>0</v>
          </cell>
        </row>
        <row r="171">
          <cell r="P171" t="str">
            <v>SALARIO</v>
          </cell>
          <cell r="T171">
            <v>5206000000</v>
          </cell>
          <cell r="X171">
            <v>1157185290</v>
          </cell>
        </row>
        <row r="172">
          <cell r="P172" t="str">
            <v>CONTRIBUCIONES INHERENTES A LA NÓMINA</v>
          </cell>
          <cell r="T172">
            <v>1000000000</v>
          </cell>
          <cell r="X172">
            <v>620182873</v>
          </cell>
        </row>
        <row r="173">
          <cell r="P173" t="str">
            <v>REMUNERACIONES NO CONSTITUTIVAS DE FACTOR SALARIAL</v>
          </cell>
          <cell r="T173">
            <v>70000000</v>
          </cell>
          <cell r="X173">
            <v>48084680</v>
          </cell>
        </row>
        <row r="174">
          <cell r="P174" t="str">
            <v>ADQUISICIÓN DE BIENES  Y SERVICIOS</v>
          </cell>
          <cell r="T174">
            <v>13000000</v>
          </cell>
          <cell r="X174">
            <v>13000000</v>
          </cell>
        </row>
        <row r="175">
          <cell r="P175" t="str">
            <v>APORTES AL FONDO DE CONTINGENCIAS</v>
          </cell>
          <cell r="T175">
            <v>330726656</v>
          </cell>
          <cell r="X175">
            <v>0</v>
          </cell>
        </row>
        <row r="176">
          <cell r="P176" t="str">
            <v>SALARIO</v>
          </cell>
          <cell r="T176">
            <v>4012700000</v>
          </cell>
          <cell r="X176">
            <v>1236477115</v>
          </cell>
        </row>
        <row r="177">
          <cell r="P177" t="str">
            <v>CONTRIBUCIONES INHERENTES A LA NÓMINA</v>
          </cell>
          <cell r="T177">
            <v>1053700000</v>
          </cell>
          <cell r="X177">
            <v>404597478</v>
          </cell>
        </row>
        <row r="178">
          <cell r="P178" t="str">
            <v>REMUNERACIONES NO CONSTITUTIVAS DE FACTOR SALARIAL</v>
          </cell>
          <cell r="T178">
            <v>89500000</v>
          </cell>
          <cell r="X178">
            <v>27815413</v>
          </cell>
        </row>
        <row r="179">
          <cell r="P179" t="str">
            <v>ADQUISICIÓN DE BIENES  Y SERVICIOS</v>
          </cell>
          <cell r="T179">
            <v>69273600</v>
          </cell>
          <cell r="X179">
            <v>0</v>
          </cell>
        </row>
        <row r="180">
          <cell r="P180" t="str">
            <v>IMPUESTOS</v>
          </cell>
          <cell r="T180">
            <v>3168000</v>
          </cell>
          <cell r="X180">
            <v>3168000</v>
          </cell>
        </row>
        <row r="181">
          <cell r="P181" t="str">
            <v>CUOTA DE FISCALIZACIÓN Y AUDITAJE</v>
          </cell>
          <cell r="T181">
            <v>16684800</v>
          </cell>
          <cell r="X181">
            <v>0</v>
          </cell>
        </row>
        <row r="182">
          <cell r="P182" t="str">
            <v>APORTES AL FONDO DE CONTINGENCIAS</v>
          </cell>
          <cell r="T182">
            <v>99377873</v>
          </cell>
          <cell r="X182">
            <v>0</v>
          </cell>
        </row>
        <row r="183">
          <cell r="P183" t="str">
            <v>SALARIO</v>
          </cell>
          <cell r="T183">
            <v>1363100000</v>
          </cell>
          <cell r="X183">
            <v>201049857</v>
          </cell>
        </row>
        <row r="184">
          <cell r="P184" t="str">
            <v>CONTRIBUCIONES INHERENTES A LA NÓMINA</v>
          </cell>
          <cell r="T184">
            <v>566900000</v>
          </cell>
          <cell r="X184">
            <v>82842853</v>
          </cell>
        </row>
        <row r="185">
          <cell r="P185" t="str">
            <v>REMUNERACIONES NO CONSTITUTIVAS DE FACTOR SALARIAL</v>
          </cell>
          <cell r="T185">
            <v>77000000</v>
          </cell>
          <cell r="X185">
            <v>19022445</v>
          </cell>
        </row>
        <row r="186">
          <cell r="P186" t="str">
            <v>ADQUISICIÓN DE BIENES  Y SERVICIOS</v>
          </cell>
          <cell r="T186">
            <v>430500000</v>
          </cell>
          <cell r="X186">
            <v>261882600</v>
          </cell>
        </row>
        <row r="187">
          <cell r="P187" t="str">
            <v>CUOTA DE FISCALIZACIÓN Y AUDITAJE</v>
          </cell>
          <cell r="T187">
            <v>21000000</v>
          </cell>
          <cell r="X187">
            <v>0</v>
          </cell>
        </row>
        <row r="188">
          <cell r="P188" t="str">
            <v>APORTES AL FONDO DE CONTINGENCIAS</v>
          </cell>
          <cell r="T188">
            <v>538082962</v>
          </cell>
          <cell r="X188">
            <v>0</v>
          </cell>
        </row>
        <row r="189">
          <cell r="P189" t="str">
            <v>SALARIO</v>
          </cell>
          <cell r="T189">
            <v>1868000000</v>
          </cell>
          <cell r="X189">
            <v>583305304</v>
          </cell>
        </row>
        <row r="190">
          <cell r="P190" t="str">
            <v>CONTRIBUCIONES INHERENTES A LA NÓMINA</v>
          </cell>
          <cell r="T190">
            <v>530000000</v>
          </cell>
          <cell r="X190">
            <v>209114275</v>
          </cell>
        </row>
        <row r="191">
          <cell r="P191" t="str">
            <v>REMUNERACIONES NO CONSTITUTIVAS DE FACTOR SALARIAL</v>
          </cell>
          <cell r="T191">
            <v>132000000</v>
          </cell>
          <cell r="X191">
            <v>84810261</v>
          </cell>
        </row>
        <row r="192">
          <cell r="P192" t="str">
            <v>ADQUISICIÓN DE BIENES  Y SERVICIOS</v>
          </cell>
          <cell r="T192">
            <v>20000000</v>
          </cell>
          <cell r="X192">
            <v>16801780</v>
          </cell>
        </row>
        <row r="193">
          <cell r="P193" t="str">
            <v>IMPUESTOS</v>
          </cell>
          <cell r="T193">
            <v>3000000</v>
          </cell>
          <cell r="X193">
            <v>0</v>
          </cell>
        </row>
        <row r="194">
          <cell r="P194" t="str">
            <v>CUOTA DE FISCALIZACIÓN Y AUDITAJE</v>
          </cell>
          <cell r="T194">
            <v>9000000</v>
          </cell>
          <cell r="X194">
            <v>0</v>
          </cell>
        </row>
        <row r="195">
          <cell r="P195" t="str">
            <v>APORTES AL FONDO DE CONTINGENCIAS</v>
          </cell>
          <cell r="T195">
            <v>193913662</v>
          </cell>
          <cell r="X195">
            <v>0</v>
          </cell>
        </row>
        <row r="196">
          <cell r="P196" t="str">
            <v>SALARIO</v>
          </cell>
          <cell r="T196">
            <v>1550000000</v>
          </cell>
          <cell r="X196">
            <v>594872847</v>
          </cell>
        </row>
        <row r="197">
          <cell r="P197" t="str">
            <v>CONTRIBUCIONES INHERENTES A LA NÓMINA</v>
          </cell>
          <cell r="T197">
            <v>404000000</v>
          </cell>
          <cell r="X197">
            <v>234009992</v>
          </cell>
        </row>
        <row r="198">
          <cell r="P198" t="str">
            <v>REMUNERACIONES NO CONSTITUTIVAS DE FACTOR SALARIAL</v>
          </cell>
          <cell r="T198">
            <v>348000000</v>
          </cell>
          <cell r="X198">
            <v>160499071</v>
          </cell>
        </row>
        <row r="199">
          <cell r="P199" t="str">
            <v>ADQUISICIÓN DE BIENES  Y SERVICIOS</v>
          </cell>
          <cell r="T199">
            <v>188000000</v>
          </cell>
          <cell r="X199">
            <v>64142187</v>
          </cell>
        </row>
        <row r="200">
          <cell r="P200" t="str">
            <v>IMPUESTOS</v>
          </cell>
          <cell r="T200">
            <v>12000000</v>
          </cell>
          <cell r="X200">
            <v>0</v>
          </cell>
        </row>
        <row r="201">
          <cell r="P201" t="str">
            <v>CUOTA DE FISCALIZACIÓN Y AUDITAJE</v>
          </cell>
          <cell r="T201">
            <v>13000000</v>
          </cell>
          <cell r="X201">
            <v>0</v>
          </cell>
        </row>
        <row r="202">
          <cell r="P202" t="str">
            <v>SALARIO</v>
          </cell>
          <cell r="T202">
            <v>1856000000</v>
          </cell>
          <cell r="X202">
            <v>690360345</v>
          </cell>
        </row>
        <row r="203">
          <cell r="P203" t="str">
            <v>CONTRIBUCIONES INHERENTES A LA NÓMINA</v>
          </cell>
          <cell r="T203">
            <v>406000000</v>
          </cell>
          <cell r="X203">
            <v>135932538</v>
          </cell>
        </row>
        <row r="204">
          <cell r="P204" t="str">
            <v>REMUNERACIONES NO CONSTITUTIVAS DE FACTOR SALARIAL</v>
          </cell>
          <cell r="T204">
            <v>323000000</v>
          </cell>
          <cell r="X204">
            <v>134784428</v>
          </cell>
        </row>
        <row r="205">
          <cell r="P205" t="str">
            <v>ADQUISICIÓN DE BIENES  Y SERVICIOS</v>
          </cell>
          <cell r="T205">
            <v>127000000</v>
          </cell>
          <cell r="X205">
            <v>126999999.2</v>
          </cell>
        </row>
        <row r="206">
          <cell r="P206" t="str">
            <v>IMPUESTOS</v>
          </cell>
          <cell r="T206">
            <v>4000000</v>
          </cell>
          <cell r="X206">
            <v>3422500</v>
          </cell>
        </row>
        <row r="207">
          <cell r="P207" t="str">
            <v>CUOTA DE FISCALIZACIÓN Y AUDITAJE</v>
          </cell>
          <cell r="T207">
            <v>13000000</v>
          </cell>
          <cell r="X207">
            <v>0</v>
          </cell>
        </row>
        <row r="208">
          <cell r="P208" t="str">
            <v>SALARIO</v>
          </cell>
          <cell r="T208">
            <v>1610937940</v>
          </cell>
          <cell r="X208">
            <v>550523537</v>
          </cell>
        </row>
        <row r="209">
          <cell r="P209" t="str">
            <v>CONTRIBUCIONES INHERENTES A LA NÓMINA</v>
          </cell>
          <cell r="T209">
            <v>467760860</v>
          </cell>
          <cell r="X209">
            <v>206547471</v>
          </cell>
        </row>
        <row r="210">
          <cell r="P210" t="str">
            <v>REMUNERACIONES NO CONSTITUTIVAS DE FACTOR SALARIAL</v>
          </cell>
          <cell r="T210">
            <v>212589320</v>
          </cell>
          <cell r="X210">
            <v>75782185</v>
          </cell>
        </row>
        <row r="211">
          <cell r="P211" t="str">
            <v>ADQUISICIÓN DE BIENES  Y SERVICIOS</v>
          </cell>
          <cell r="T211">
            <v>161673600</v>
          </cell>
          <cell r="X211">
            <v>129244870</v>
          </cell>
        </row>
        <row r="212">
          <cell r="P212" t="str">
            <v>IMPUESTOS</v>
          </cell>
          <cell r="T212">
            <v>4329600</v>
          </cell>
          <cell r="X212">
            <v>0</v>
          </cell>
        </row>
        <row r="213">
          <cell r="P213" t="str">
            <v>CUOTA DE FISCALIZACIÓN Y AUDITAJE</v>
          </cell>
          <cell r="T213">
            <v>12249600</v>
          </cell>
          <cell r="X213">
            <v>0</v>
          </cell>
        </row>
        <row r="214">
          <cell r="P214" t="str">
            <v>APORTES AL FONDO DE CONTINGENCIAS</v>
          </cell>
          <cell r="T214">
            <v>38034986</v>
          </cell>
          <cell r="X214">
            <v>0</v>
          </cell>
        </row>
        <row r="215">
          <cell r="P215" t="str">
            <v>SALARIO</v>
          </cell>
          <cell r="T215">
            <v>1504000000</v>
          </cell>
          <cell r="X215">
            <v>476525537</v>
          </cell>
        </row>
        <row r="216">
          <cell r="P216" t="str">
            <v>CONTRIBUCIONES INHERENTES A LA NÓMINA</v>
          </cell>
          <cell r="T216">
            <v>466000000</v>
          </cell>
          <cell r="X216">
            <v>269079718</v>
          </cell>
        </row>
        <row r="217">
          <cell r="P217" t="str">
            <v>REMUNERACIONES NO CONSTITUTIVAS DE FACTOR SALARIAL</v>
          </cell>
          <cell r="T217">
            <v>283000000</v>
          </cell>
          <cell r="X217">
            <v>78334745</v>
          </cell>
        </row>
        <row r="218">
          <cell r="P218" t="str">
            <v>ADQUISICIÓN DE BIENES  Y SERVICIOS</v>
          </cell>
          <cell r="T218">
            <v>70000000</v>
          </cell>
          <cell r="X218">
            <v>22655555</v>
          </cell>
        </row>
        <row r="219">
          <cell r="P219" t="str">
            <v>CUOTA DE FISCALIZACIÓN Y AUDITAJE</v>
          </cell>
          <cell r="T219">
            <v>7000000</v>
          </cell>
          <cell r="X219">
            <v>0</v>
          </cell>
        </row>
        <row r="220">
          <cell r="P220" t="str">
            <v>APORTES AL FONDO DE CONTINGENCIAS</v>
          </cell>
          <cell r="T220">
            <v>107621743</v>
          </cell>
          <cell r="X220">
            <v>0</v>
          </cell>
        </row>
        <row r="221">
          <cell r="P221" t="str">
            <v>SALARIO</v>
          </cell>
          <cell r="T221">
            <v>1936000000</v>
          </cell>
          <cell r="X221">
            <v>725000000</v>
          </cell>
        </row>
        <row r="222">
          <cell r="P222" t="str">
            <v>CONTRIBUCIONES INHERENTES A LA NÓMINA</v>
          </cell>
          <cell r="T222">
            <v>401000000</v>
          </cell>
          <cell r="X222">
            <v>248000000</v>
          </cell>
        </row>
        <row r="223">
          <cell r="P223" t="str">
            <v>REMUNERACIONES NO CONSTITUTIVAS DE FACTOR SALARIAL</v>
          </cell>
          <cell r="T223">
            <v>227000000</v>
          </cell>
          <cell r="X223">
            <v>90000000</v>
          </cell>
        </row>
        <row r="224">
          <cell r="P224" t="str">
            <v>ADQUISICIÓN DE BIENES  Y SERVICIOS</v>
          </cell>
          <cell r="T224">
            <v>154000000</v>
          </cell>
          <cell r="X224">
            <v>151703415</v>
          </cell>
        </row>
        <row r="225">
          <cell r="P225" t="str">
            <v>CUOTA DE FISCALIZACIÓN Y AUDITAJE</v>
          </cell>
          <cell r="T225">
            <v>13000000</v>
          </cell>
          <cell r="X225">
            <v>0</v>
          </cell>
        </row>
        <row r="226">
          <cell r="P226" t="str">
            <v>RESTAURACION DE AREAS DEFORESTADAS EN JURISDICCION DE CARSUCRE,  SUCRE</v>
          </cell>
          <cell r="T226">
            <v>11987095610</v>
          </cell>
          <cell r="X226">
            <v>11986916527</v>
          </cell>
        </row>
        <row r="227">
          <cell r="P227" t="str">
            <v>SALARIO</v>
          </cell>
          <cell r="T227">
            <v>1933898000</v>
          </cell>
          <cell r="X227">
            <v>864982628</v>
          </cell>
        </row>
        <row r="228">
          <cell r="P228" t="str">
            <v>CONTRIBUCIONES INHERENTES A LA NÓMINA</v>
          </cell>
          <cell r="T228">
            <v>422000000</v>
          </cell>
          <cell r="X228">
            <v>281504467</v>
          </cell>
        </row>
        <row r="229">
          <cell r="P229" t="str">
            <v>REMUNERACIONES NO CONSTITUTIVAS DE FACTOR SALARIAL</v>
          </cell>
          <cell r="T229">
            <v>187500000</v>
          </cell>
          <cell r="X229">
            <v>139806296</v>
          </cell>
        </row>
        <row r="230">
          <cell r="P230" t="str">
            <v>ADQUISICIÓN DE BIENES  Y SERVICIOS</v>
          </cell>
          <cell r="T230">
            <v>24500000</v>
          </cell>
          <cell r="X230">
            <v>24500000</v>
          </cell>
        </row>
        <row r="231">
          <cell r="P231" t="str">
            <v>IMPUESTOS</v>
          </cell>
          <cell r="T231">
            <v>1739000</v>
          </cell>
          <cell r="X231">
            <v>1739000</v>
          </cell>
        </row>
        <row r="232">
          <cell r="P232" t="str">
            <v>CUOTA DE FISCALIZACIÓN Y AUDITAJE</v>
          </cell>
          <cell r="T232">
            <v>12500000</v>
          </cell>
          <cell r="X232">
            <v>0</v>
          </cell>
        </row>
        <row r="233">
          <cell r="P233" t="str">
            <v>APORTES AL FONDO DE CONTINGENCIAS</v>
          </cell>
          <cell r="T233">
            <v>263760071</v>
          </cell>
          <cell r="X233">
            <v>0</v>
          </cell>
        </row>
        <row r="234">
          <cell r="P234" t="str">
            <v>SALARIO</v>
          </cell>
          <cell r="T234">
            <v>1964000000</v>
          </cell>
          <cell r="X234">
            <v>670437057</v>
          </cell>
        </row>
        <row r="235">
          <cell r="P235" t="str">
            <v>CONTRIBUCIONES INHERENTES A LA NÓMINA</v>
          </cell>
          <cell r="T235">
            <v>839000000</v>
          </cell>
          <cell r="X235">
            <v>208588454</v>
          </cell>
        </row>
        <row r="236">
          <cell r="P236" t="str">
            <v>CUOTA DE FISCALIZACIÓN Y AUDITAJE</v>
          </cell>
          <cell r="T236">
            <v>19000000</v>
          </cell>
          <cell r="X236">
            <v>0</v>
          </cell>
        </row>
        <row r="237">
          <cell r="P237" t="str">
            <v>APORTES AL FONDO DE CONTINGENCIAS</v>
          </cell>
          <cell r="T237">
            <v>6542584567</v>
          </cell>
          <cell r="X237">
            <v>0</v>
          </cell>
        </row>
        <row r="238">
          <cell r="P238" t="str">
            <v>SALARIO</v>
          </cell>
          <cell r="T238">
            <v>1523600000</v>
          </cell>
          <cell r="X238">
            <v>600000000</v>
          </cell>
        </row>
        <row r="239">
          <cell r="P239" t="str">
            <v>CONTRIBUCIONES INHERENTES A LA NÓMINA</v>
          </cell>
          <cell r="T239">
            <v>462400000</v>
          </cell>
          <cell r="X239">
            <v>300000000</v>
          </cell>
        </row>
        <row r="240">
          <cell r="P240" t="str">
            <v>REMUNERACIONES NO CONSTITUTIVAS DE FACTOR SALARIAL</v>
          </cell>
          <cell r="T240">
            <v>213800000</v>
          </cell>
          <cell r="X240">
            <v>100000000</v>
          </cell>
        </row>
        <row r="241">
          <cell r="P241" t="str">
            <v>CUOTA DE FISCALIZACIÓN Y AUDITAJE</v>
          </cell>
          <cell r="T241">
            <v>10771200</v>
          </cell>
          <cell r="X241">
            <v>0</v>
          </cell>
        </row>
        <row r="242">
          <cell r="P242" t="str">
            <v>SALARIO</v>
          </cell>
          <cell r="T242">
            <v>1722200000</v>
          </cell>
          <cell r="X242">
            <v>411602099</v>
          </cell>
        </row>
        <row r="243">
          <cell r="P243" t="str">
            <v>CONTRIBUCIONES INHERENTES A LA NÓMINA</v>
          </cell>
          <cell r="T243">
            <v>442700000</v>
          </cell>
          <cell r="X243">
            <v>136621261</v>
          </cell>
        </row>
        <row r="244">
          <cell r="P244" t="str">
            <v>REMUNERACIONES NO CONSTITUTIVAS DE FACTOR SALARIAL</v>
          </cell>
          <cell r="T244">
            <v>228900000</v>
          </cell>
          <cell r="X244">
            <v>131776640</v>
          </cell>
        </row>
        <row r="245">
          <cell r="P245" t="str">
            <v>ADQUISICIÓN DE BIENES  Y SERVICIOS</v>
          </cell>
          <cell r="T245">
            <v>89100000</v>
          </cell>
          <cell r="X245">
            <v>25200000</v>
          </cell>
        </row>
        <row r="246">
          <cell r="P246" t="str">
            <v>IMPUESTOS</v>
          </cell>
          <cell r="T246">
            <v>5000000</v>
          </cell>
          <cell r="X246">
            <v>5000000</v>
          </cell>
        </row>
        <row r="247">
          <cell r="P247" t="str">
            <v>CUOTA DE FISCALIZACIÓN Y AUDITAJE</v>
          </cell>
          <cell r="T247">
            <v>15000000</v>
          </cell>
          <cell r="X247">
            <v>0</v>
          </cell>
        </row>
        <row r="248">
          <cell r="P248" t="str">
            <v>APORTES AL FONDO DE CONTINGENCIAS</v>
          </cell>
          <cell r="T248">
            <v>1335666786</v>
          </cell>
          <cell r="X248">
            <v>0</v>
          </cell>
        </row>
        <row r="249">
          <cell r="P249" t="str">
            <v>SALARIO</v>
          </cell>
          <cell r="T249">
            <v>1640000000</v>
          </cell>
          <cell r="X249">
            <v>794987037</v>
          </cell>
        </row>
        <row r="250">
          <cell r="P250" t="str">
            <v>CONTRIBUCIONES INHERENTES A LA NÓMINA</v>
          </cell>
          <cell r="T250">
            <v>513000000</v>
          </cell>
          <cell r="X250">
            <v>220185285</v>
          </cell>
        </row>
        <row r="251">
          <cell r="P251" t="str">
            <v>REMUNERACIONES NO CONSTITUTIVAS DE FACTOR SALARIAL</v>
          </cell>
          <cell r="T251">
            <v>231000000</v>
          </cell>
          <cell r="X251">
            <v>123112755</v>
          </cell>
        </row>
        <row r="252">
          <cell r="P252" t="str">
            <v>ADQUISICIÓN DE BIENES  Y SERVICIOS</v>
          </cell>
          <cell r="T252">
            <v>69000000</v>
          </cell>
          <cell r="X252">
            <v>52472835.289999999</v>
          </cell>
        </row>
        <row r="253">
          <cell r="P253" t="str">
            <v>IMPUESTOS</v>
          </cell>
          <cell r="T253">
            <v>9000000</v>
          </cell>
          <cell r="X253">
            <v>9000000</v>
          </cell>
        </row>
        <row r="254">
          <cell r="P254" t="str">
            <v>CUOTA DE FISCALIZACIÓN Y AUDITAJE</v>
          </cell>
          <cell r="T254">
            <v>17000000</v>
          </cell>
          <cell r="X254">
            <v>0</v>
          </cell>
        </row>
        <row r="255">
          <cell r="P255" t="str">
            <v>APORTES AL FONDO DE CONTINGENCIAS</v>
          </cell>
          <cell r="T255">
            <v>732565586</v>
          </cell>
          <cell r="X255">
            <v>0</v>
          </cell>
        </row>
        <row r="256">
          <cell r="P256" t="str">
            <v>SALARIO</v>
          </cell>
          <cell r="T256">
            <v>1547000000</v>
          </cell>
          <cell r="X256">
            <v>457185002</v>
          </cell>
        </row>
        <row r="257">
          <cell r="P257" t="str">
            <v>CONTRIBUCIONES INHERENTES A LA NÓMINA</v>
          </cell>
          <cell r="T257">
            <v>516000000</v>
          </cell>
          <cell r="X257">
            <v>188760668</v>
          </cell>
        </row>
        <row r="258">
          <cell r="P258" t="str">
            <v>REMUNERACIONES NO CONSTITUTIVAS DE FACTOR SALARIAL</v>
          </cell>
          <cell r="T258">
            <v>206000000</v>
          </cell>
          <cell r="X258">
            <v>89408874</v>
          </cell>
        </row>
        <row r="259">
          <cell r="P259" t="str">
            <v>ADQUISICIÓN DE BIENES  Y SERVICIOS</v>
          </cell>
          <cell r="T259">
            <v>131000000</v>
          </cell>
          <cell r="X259">
            <v>0</v>
          </cell>
        </row>
        <row r="260">
          <cell r="P260" t="str">
            <v>CUOTA DE FISCALIZACIÓN Y AUDITAJE</v>
          </cell>
          <cell r="T260">
            <v>17000000</v>
          </cell>
          <cell r="X260">
            <v>0</v>
          </cell>
        </row>
        <row r="261">
          <cell r="P261" t="str">
            <v>SALARIO</v>
          </cell>
          <cell r="T261">
            <v>540800000</v>
          </cell>
          <cell r="X261">
            <v>150000000</v>
          </cell>
        </row>
        <row r="262">
          <cell r="P262" t="str">
            <v>ADQUISICIÓN DE BIENES  Y SERVICIOS</v>
          </cell>
          <cell r="T262">
            <v>299775000</v>
          </cell>
          <cell r="X262">
            <v>128878533.41</v>
          </cell>
        </row>
        <row r="263">
          <cell r="P263" t="str">
            <v>SALARIO</v>
          </cell>
          <cell r="T263">
            <v>1906900000</v>
          </cell>
          <cell r="X263">
            <v>350000000</v>
          </cell>
        </row>
        <row r="264">
          <cell r="P264" t="str">
            <v>CONTRIBUCIONES INHERENTES A LA NÓMINA</v>
          </cell>
          <cell r="T264">
            <v>538100000</v>
          </cell>
          <cell r="X264">
            <v>0</v>
          </cell>
        </row>
        <row r="265">
          <cell r="P265" t="str">
            <v>REMUNERACIONES NO CONSTITUTIVAS DE FACTOR SALARIAL</v>
          </cell>
          <cell r="T265">
            <v>161900000</v>
          </cell>
          <cell r="X265">
            <v>0</v>
          </cell>
        </row>
        <row r="266">
          <cell r="P266" t="str">
            <v>ADQUISICIÓN DE BIENES  Y SERVICIOS</v>
          </cell>
          <cell r="T266">
            <v>51849600</v>
          </cell>
          <cell r="X266">
            <v>51849600</v>
          </cell>
        </row>
        <row r="267">
          <cell r="P267" t="str">
            <v>INCAPACIDADES Y LICENCIAS DE MATERNIDAD Y PATERNIDAD (NO DE PENSIONES)</v>
          </cell>
          <cell r="T267">
            <v>4665500</v>
          </cell>
          <cell r="X267">
            <v>0</v>
          </cell>
        </row>
        <row r="268">
          <cell r="P268" t="str">
            <v>IMPUESTOS</v>
          </cell>
          <cell r="T268">
            <v>1689600</v>
          </cell>
          <cell r="X268">
            <v>1689600</v>
          </cell>
        </row>
        <row r="269">
          <cell r="P269" t="str">
            <v>CUOTA DE FISCALIZACIÓN Y AUDITAJE</v>
          </cell>
          <cell r="T269">
            <v>19324800</v>
          </cell>
          <cell r="X269">
            <v>0</v>
          </cell>
        </row>
        <row r="270">
          <cell r="P270" t="str">
            <v>APORTES AL FONDO DE CONTINGENCIAS</v>
          </cell>
          <cell r="T270">
            <v>506088289</v>
          </cell>
          <cell r="X270">
            <v>0</v>
          </cell>
        </row>
        <row r="271">
          <cell r="P271" t="str">
            <v>SALARIO</v>
          </cell>
          <cell r="T271">
            <v>1919000000</v>
          </cell>
          <cell r="X271">
            <v>567633952</v>
          </cell>
        </row>
        <row r="272">
          <cell r="P272" t="str">
            <v>CONTRIBUCIONES INHERENTES A LA NÓMINA</v>
          </cell>
          <cell r="T272">
            <v>597000000</v>
          </cell>
          <cell r="X272">
            <v>216512366</v>
          </cell>
        </row>
        <row r="273">
          <cell r="P273" t="str">
            <v>REMUNERACIONES NO CONSTITUTIVAS DE FACTOR SALARIAL</v>
          </cell>
          <cell r="T273">
            <v>339000000</v>
          </cell>
          <cell r="X273">
            <v>85855814</v>
          </cell>
        </row>
        <row r="274">
          <cell r="P274" t="str">
            <v>ADQUISICIÓN DE BIENES  Y SERVICIOS</v>
          </cell>
          <cell r="T274">
            <v>58000000</v>
          </cell>
          <cell r="X274">
            <v>10017522</v>
          </cell>
        </row>
        <row r="275">
          <cell r="P275" t="str">
            <v>CUOTA DE FISCALIZACIÓN Y AUDITAJE</v>
          </cell>
          <cell r="T275">
            <v>8000000</v>
          </cell>
          <cell r="X275">
            <v>0</v>
          </cell>
        </row>
        <row r="276">
          <cell r="P276" t="str">
            <v/>
          </cell>
          <cell r="T276">
            <v>1407601587028</v>
          </cell>
          <cell r="X276">
            <v>487317139251.85999</v>
          </cell>
        </row>
        <row r="277">
          <cell r="P277" t="str">
            <v/>
          </cell>
          <cell r="T277" t="str">
            <v/>
          </cell>
          <cell r="X27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64AD6-04CE-4373-89C6-1141B951E180}">
  <dimension ref="B1:P38"/>
  <sheetViews>
    <sheetView tabSelected="1" topLeftCell="A29" zoomScaleNormal="100" workbookViewId="0">
      <selection activeCell="Q9" sqref="Q9"/>
    </sheetView>
  </sheetViews>
  <sheetFormatPr baseColWidth="10" defaultRowHeight="15" x14ac:dyDescent="0.25"/>
  <cols>
    <col min="2" max="2" width="9.28515625" customWidth="1"/>
    <col min="3" max="3" width="20.5703125" customWidth="1"/>
    <col min="4" max="4" width="24.7109375" customWidth="1"/>
    <col min="5" max="5" width="15.28515625" bestFit="1" customWidth="1"/>
    <col min="6" max="6" width="9.28515625" customWidth="1"/>
    <col min="7" max="7" width="9.42578125" customWidth="1"/>
    <col min="8" max="8" width="9.7109375" customWidth="1"/>
    <col min="9" max="9" width="39.85546875" customWidth="1"/>
    <col min="10" max="10" width="17.28515625" bestFit="1" customWidth="1"/>
    <col min="11" max="11" width="12.85546875" bestFit="1" customWidth="1"/>
    <col min="12" max="12" width="7.28515625" bestFit="1" customWidth="1"/>
    <col min="13" max="13" width="13.28515625" customWidth="1"/>
    <col min="14" max="14" width="7.28515625" bestFit="1" customWidth="1"/>
    <col min="15" max="15" width="13.140625" customWidth="1"/>
    <col min="16" max="16" width="7.28515625" bestFit="1" customWidth="1"/>
  </cols>
  <sheetData>
    <row r="1" spans="2:16" ht="15.75" thickBot="1" x14ac:dyDescent="0.3"/>
    <row r="2" spans="2:16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spans="2:16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x14ac:dyDescent="0.25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2:16" x14ac:dyDescent="0.25">
      <c r="B5" s="10" t="s">
        <v>1</v>
      </c>
      <c r="C5" s="11" t="s">
        <v>2</v>
      </c>
      <c r="D5" s="12" t="s">
        <v>3</v>
      </c>
      <c r="E5" s="12" t="s">
        <v>4</v>
      </c>
      <c r="F5" s="11" t="s">
        <v>5</v>
      </c>
      <c r="G5" s="11" t="s">
        <v>6</v>
      </c>
      <c r="H5" s="11" t="s">
        <v>7</v>
      </c>
      <c r="I5" s="13" t="s">
        <v>8</v>
      </c>
      <c r="J5" s="13" t="s">
        <v>9</v>
      </c>
      <c r="K5" s="14" t="s">
        <v>10</v>
      </c>
      <c r="L5" s="14"/>
      <c r="M5" s="14" t="s">
        <v>11</v>
      </c>
      <c r="N5" s="14"/>
      <c r="O5" s="14" t="s">
        <v>12</v>
      </c>
      <c r="P5" s="15"/>
    </row>
    <row r="6" spans="2:16" x14ac:dyDescent="0.25">
      <c r="B6" s="10"/>
      <c r="C6" s="11"/>
      <c r="D6" s="12"/>
      <c r="E6" s="12"/>
      <c r="F6" s="11"/>
      <c r="G6" s="11"/>
      <c r="H6" s="11"/>
      <c r="I6" s="13"/>
      <c r="J6" s="13"/>
      <c r="K6" s="16" t="s">
        <v>13</v>
      </c>
      <c r="L6" s="16" t="s">
        <v>14</v>
      </c>
      <c r="M6" s="16" t="s">
        <v>13</v>
      </c>
      <c r="N6" s="16" t="s">
        <v>14</v>
      </c>
      <c r="O6" s="16" t="s">
        <v>13</v>
      </c>
      <c r="P6" s="17" t="s">
        <v>14</v>
      </c>
    </row>
    <row r="7" spans="2:16" ht="48" x14ac:dyDescent="0.25">
      <c r="B7" s="18" t="s">
        <v>15</v>
      </c>
      <c r="C7" s="19" t="s">
        <v>16</v>
      </c>
      <c r="D7" s="20" t="s">
        <v>17</v>
      </c>
      <c r="E7" s="21">
        <v>2017011000124</v>
      </c>
      <c r="F7" s="22" t="s">
        <v>18</v>
      </c>
      <c r="G7" s="22" t="s">
        <v>19</v>
      </c>
      <c r="H7" s="22" t="s">
        <v>20</v>
      </c>
      <c r="I7" s="19" t="s">
        <v>21</v>
      </c>
      <c r="J7" s="23">
        <v>6500000000</v>
      </c>
      <c r="K7" s="23">
        <v>2534752112</v>
      </c>
      <c r="L7" s="24">
        <f t="shared" ref="L7:L37" si="0">+K7/J7</f>
        <v>0.38996186338461536</v>
      </c>
      <c r="M7" s="23">
        <v>492234783</v>
      </c>
      <c r="N7" s="24">
        <f t="shared" ref="N7:N37" si="1">+M7/J7</f>
        <v>7.5728428153846158E-2</v>
      </c>
      <c r="O7" s="23">
        <v>482234783</v>
      </c>
      <c r="P7" s="25">
        <f>+O7/J7</f>
        <v>7.4189966615384614E-2</v>
      </c>
    </row>
    <row r="8" spans="2:16" ht="48" x14ac:dyDescent="0.25">
      <c r="B8" s="26" t="s">
        <v>15</v>
      </c>
      <c r="C8" s="19" t="s">
        <v>16</v>
      </c>
      <c r="D8" s="20" t="s">
        <v>22</v>
      </c>
      <c r="E8" s="21">
        <v>2018011000271</v>
      </c>
      <c r="F8" s="27" t="s">
        <v>18</v>
      </c>
      <c r="G8" s="27" t="s">
        <v>19</v>
      </c>
      <c r="H8" s="27" t="s">
        <v>23</v>
      </c>
      <c r="I8" s="28" t="s">
        <v>24</v>
      </c>
      <c r="J8" s="23">
        <v>5000000000</v>
      </c>
      <c r="K8" s="23">
        <v>3538912370</v>
      </c>
      <c r="L8" s="24">
        <f t="shared" si="0"/>
        <v>0.70778247400000005</v>
      </c>
      <c r="M8" s="23">
        <v>547110119.79999995</v>
      </c>
      <c r="N8" s="24">
        <f t="shared" si="1"/>
        <v>0.10942202395999999</v>
      </c>
      <c r="O8" s="23">
        <v>543024844.79999995</v>
      </c>
      <c r="P8" s="29">
        <f t="shared" ref="P8:P37" si="2">+O8/J8</f>
        <v>0.10860496895999999</v>
      </c>
    </row>
    <row r="9" spans="2:16" ht="48" x14ac:dyDescent="0.25">
      <c r="B9" s="30" t="s">
        <v>15</v>
      </c>
      <c r="C9" s="19" t="s">
        <v>16</v>
      </c>
      <c r="D9" s="20" t="s">
        <v>25</v>
      </c>
      <c r="E9" s="21">
        <v>2018011000593</v>
      </c>
      <c r="F9" s="31" t="s">
        <v>18</v>
      </c>
      <c r="G9" s="31" t="s">
        <v>19</v>
      </c>
      <c r="H9" s="31" t="s">
        <v>26</v>
      </c>
      <c r="I9" s="32" t="s">
        <v>27</v>
      </c>
      <c r="J9" s="23">
        <v>2800000000</v>
      </c>
      <c r="K9" s="23">
        <v>2347673047</v>
      </c>
      <c r="L9" s="33">
        <f t="shared" si="0"/>
        <v>0.83845465964285715</v>
      </c>
      <c r="M9" s="23">
        <v>296631581.63999999</v>
      </c>
      <c r="N9" s="33">
        <f t="shared" si="1"/>
        <v>0.10593985058571428</v>
      </c>
      <c r="O9" s="23">
        <v>296631581.63999999</v>
      </c>
      <c r="P9" s="34">
        <f t="shared" si="2"/>
        <v>0.10593985058571428</v>
      </c>
    </row>
    <row r="10" spans="2:16" ht="48" x14ac:dyDescent="0.25">
      <c r="B10" s="30" t="s">
        <v>15</v>
      </c>
      <c r="C10" s="19" t="s">
        <v>16</v>
      </c>
      <c r="D10" s="20" t="s">
        <v>28</v>
      </c>
      <c r="E10" s="21">
        <v>2018011000988</v>
      </c>
      <c r="F10" s="31" t="s">
        <v>29</v>
      </c>
      <c r="G10" s="31" t="s">
        <v>19</v>
      </c>
      <c r="H10" s="31" t="s">
        <v>30</v>
      </c>
      <c r="I10" s="32" t="s">
        <v>31</v>
      </c>
      <c r="J10" s="23">
        <v>38000000000</v>
      </c>
      <c r="K10" s="23">
        <v>6453843328</v>
      </c>
      <c r="L10" s="33">
        <f t="shared" si="0"/>
        <v>0.16983798231578948</v>
      </c>
      <c r="M10" s="23">
        <v>804124413</v>
      </c>
      <c r="N10" s="33">
        <f t="shared" si="1"/>
        <v>2.1161168763157896E-2</v>
      </c>
      <c r="O10" s="23">
        <v>797631705</v>
      </c>
      <c r="P10" s="34">
        <f t="shared" si="2"/>
        <v>2.0990308026315789E-2</v>
      </c>
    </row>
    <row r="11" spans="2:16" ht="48" x14ac:dyDescent="0.25">
      <c r="B11" s="30" t="s">
        <v>15</v>
      </c>
      <c r="C11" s="19" t="s">
        <v>16</v>
      </c>
      <c r="D11" s="20" t="s">
        <v>28</v>
      </c>
      <c r="E11" s="21">
        <v>2020011000255</v>
      </c>
      <c r="F11" s="31" t="s">
        <v>29</v>
      </c>
      <c r="G11" s="31" t="s">
        <v>19</v>
      </c>
      <c r="H11" s="31" t="s">
        <v>32</v>
      </c>
      <c r="I11" s="32" t="s">
        <v>33</v>
      </c>
      <c r="J11" s="23">
        <v>400000000</v>
      </c>
      <c r="K11" s="23">
        <v>76500000</v>
      </c>
      <c r="L11" s="33">
        <f t="shared" si="0"/>
        <v>0.19125</v>
      </c>
      <c r="M11" s="23">
        <v>0</v>
      </c>
      <c r="N11" s="33">
        <f t="shared" si="1"/>
        <v>0</v>
      </c>
      <c r="O11" s="23">
        <v>0</v>
      </c>
      <c r="P11" s="34">
        <f t="shared" si="2"/>
        <v>0</v>
      </c>
    </row>
    <row r="12" spans="2:16" ht="48" x14ac:dyDescent="0.25">
      <c r="B12" s="30" t="s">
        <v>15</v>
      </c>
      <c r="C12" s="19" t="s">
        <v>16</v>
      </c>
      <c r="D12" s="20" t="s">
        <v>34</v>
      </c>
      <c r="E12" s="21">
        <v>2017011000215</v>
      </c>
      <c r="F12" s="31" t="s">
        <v>35</v>
      </c>
      <c r="G12" s="31" t="s">
        <v>19</v>
      </c>
      <c r="H12" s="31" t="s">
        <v>36</v>
      </c>
      <c r="I12" s="32" t="s">
        <v>37</v>
      </c>
      <c r="J12" s="23">
        <v>7000000000</v>
      </c>
      <c r="K12" s="23">
        <v>5083527416</v>
      </c>
      <c r="L12" s="33">
        <f t="shared" si="0"/>
        <v>0.72621820228571432</v>
      </c>
      <c r="M12" s="23">
        <v>607611940</v>
      </c>
      <c r="N12" s="33">
        <f t="shared" si="1"/>
        <v>8.6801705714285721E-2</v>
      </c>
      <c r="O12" s="23">
        <v>607611940</v>
      </c>
      <c r="P12" s="34">
        <f t="shared" si="2"/>
        <v>8.6801705714285721E-2</v>
      </c>
    </row>
    <row r="13" spans="2:16" ht="72" x14ac:dyDescent="0.25">
      <c r="B13" s="30" t="s">
        <v>15</v>
      </c>
      <c r="C13" s="19" t="s">
        <v>16</v>
      </c>
      <c r="D13" s="20" t="s">
        <v>38</v>
      </c>
      <c r="E13" s="21">
        <v>2017011000336</v>
      </c>
      <c r="F13" s="31" t="s">
        <v>39</v>
      </c>
      <c r="G13" s="31" t="s">
        <v>19</v>
      </c>
      <c r="H13" s="31" t="s">
        <v>30</v>
      </c>
      <c r="I13" s="32" t="s">
        <v>40</v>
      </c>
      <c r="J13" s="23">
        <v>5000000000</v>
      </c>
      <c r="K13" s="23">
        <v>5000000000</v>
      </c>
      <c r="L13" s="33">
        <f t="shared" si="0"/>
        <v>1</v>
      </c>
      <c r="M13" s="23">
        <v>2098333333.3399999</v>
      </c>
      <c r="N13" s="33">
        <f t="shared" si="1"/>
        <v>0.41966666666800001</v>
      </c>
      <c r="O13" s="23">
        <v>1856666666.6700001</v>
      </c>
      <c r="P13" s="34">
        <f t="shared" si="2"/>
        <v>0.37133333333400004</v>
      </c>
    </row>
    <row r="14" spans="2:16" ht="72" x14ac:dyDescent="0.25">
      <c r="B14" s="30" t="s">
        <v>15</v>
      </c>
      <c r="C14" s="19" t="s">
        <v>16</v>
      </c>
      <c r="D14" s="20" t="s">
        <v>41</v>
      </c>
      <c r="E14" s="21">
        <v>2017011000137</v>
      </c>
      <c r="F14" s="31" t="s">
        <v>39</v>
      </c>
      <c r="G14" s="31" t="s">
        <v>19</v>
      </c>
      <c r="H14" s="31" t="s">
        <v>32</v>
      </c>
      <c r="I14" s="32" t="s">
        <v>42</v>
      </c>
      <c r="J14" s="23">
        <v>8200000000</v>
      </c>
      <c r="K14" s="23">
        <v>8200000000</v>
      </c>
      <c r="L14" s="33">
        <f t="shared" si="0"/>
        <v>1</v>
      </c>
      <c r="M14" s="23">
        <v>2716666666.6599998</v>
      </c>
      <c r="N14" s="33">
        <f t="shared" si="1"/>
        <v>0.33130081300731706</v>
      </c>
      <c r="O14" s="23">
        <v>2233333333.3299999</v>
      </c>
      <c r="P14" s="34">
        <f t="shared" si="2"/>
        <v>0.27235772357682925</v>
      </c>
    </row>
    <row r="15" spans="2:16" ht="48" x14ac:dyDescent="0.25">
      <c r="B15" s="30" t="s">
        <v>15</v>
      </c>
      <c r="C15" s="19" t="s">
        <v>16</v>
      </c>
      <c r="D15" s="20" t="s">
        <v>43</v>
      </c>
      <c r="E15" s="21">
        <v>2017011000113</v>
      </c>
      <c r="F15" s="31" t="s">
        <v>39</v>
      </c>
      <c r="G15" s="31" t="s">
        <v>19</v>
      </c>
      <c r="H15" s="31" t="s">
        <v>44</v>
      </c>
      <c r="I15" s="32" t="s">
        <v>45</v>
      </c>
      <c r="J15" s="23">
        <v>7400000000</v>
      </c>
      <c r="K15" s="23">
        <v>7400000000</v>
      </c>
      <c r="L15" s="33">
        <f t="shared" si="0"/>
        <v>1</v>
      </c>
      <c r="M15" s="23">
        <v>2840000000</v>
      </c>
      <c r="N15" s="33">
        <f t="shared" si="1"/>
        <v>0.38378378378378381</v>
      </c>
      <c r="O15" s="23">
        <v>2215000000</v>
      </c>
      <c r="P15" s="34">
        <f t="shared" si="2"/>
        <v>0.29932432432432432</v>
      </c>
    </row>
    <row r="16" spans="2:16" ht="84" x14ac:dyDescent="0.25">
      <c r="B16" s="30" t="s">
        <v>15</v>
      </c>
      <c r="C16" s="19" t="s">
        <v>16</v>
      </c>
      <c r="D16" s="20" t="s">
        <v>46</v>
      </c>
      <c r="E16" s="21">
        <v>2018011000781</v>
      </c>
      <c r="F16" s="31" t="s">
        <v>39</v>
      </c>
      <c r="G16" s="31" t="s">
        <v>19</v>
      </c>
      <c r="H16" s="31" t="s">
        <v>47</v>
      </c>
      <c r="I16" s="32" t="s">
        <v>48</v>
      </c>
      <c r="J16" s="23">
        <v>3840503984</v>
      </c>
      <c r="K16" s="23">
        <v>2511273720</v>
      </c>
      <c r="L16" s="33">
        <f t="shared" si="0"/>
        <v>0.65389171068752105</v>
      </c>
      <c r="M16" s="23">
        <v>329765733</v>
      </c>
      <c r="N16" s="33">
        <f t="shared" si="1"/>
        <v>8.5865223515935299E-2</v>
      </c>
      <c r="O16" s="23">
        <v>329765733</v>
      </c>
      <c r="P16" s="34">
        <f t="shared" si="2"/>
        <v>8.5865223515935299E-2</v>
      </c>
    </row>
    <row r="17" spans="2:16" ht="48" x14ac:dyDescent="0.25">
      <c r="B17" s="30" t="s">
        <v>15</v>
      </c>
      <c r="C17" s="19" t="s">
        <v>16</v>
      </c>
      <c r="D17" s="20" t="s">
        <v>43</v>
      </c>
      <c r="E17" s="21">
        <v>2018011000282</v>
      </c>
      <c r="F17" s="31" t="s">
        <v>39</v>
      </c>
      <c r="G17" s="31" t="s">
        <v>19</v>
      </c>
      <c r="H17" s="31" t="s">
        <v>49</v>
      </c>
      <c r="I17" s="32" t="s">
        <v>50</v>
      </c>
      <c r="J17" s="23">
        <v>1300000000</v>
      </c>
      <c r="K17" s="23">
        <v>1300000000</v>
      </c>
      <c r="L17" s="33">
        <f t="shared" si="0"/>
        <v>1</v>
      </c>
      <c r="M17" s="23">
        <v>1300000000</v>
      </c>
      <c r="N17" s="33">
        <f t="shared" si="1"/>
        <v>1</v>
      </c>
      <c r="O17" s="23">
        <v>1300000000</v>
      </c>
      <c r="P17" s="34">
        <f t="shared" si="2"/>
        <v>1</v>
      </c>
    </row>
    <row r="18" spans="2:16" ht="48" x14ac:dyDescent="0.25">
      <c r="B18" s="30" t="s">
        <v>15</v>
      </c>
      <c r="C18" s="19" t="s">
        <v>16</v>
      </c>
      <c r="D18" s="20" t="s">
        <v>51</v>
      </c>
      <c r="E18" s="21">
        <v>2022011000013</v>
      </c>
      <c r="F18" s="31" t="s">
        <v>39</v>
      </c>
      <c r="G18" s="31" t="s">
        <v>19</v>
      </c>
      <c r="H18" s="31" t="s">
        <v>52</v>
      </c>
      <c r="I18" s="32" t="s">
        <v>53</v>
      </c>
      <c r="J18" s="23">
        <v>10606292170</v>
      </c>
      <c r="K18" s="23">
        <v>10606292170</v>
      </c>
      <c r="L18" s="33">
        <f t="shared" si="0"/>
        <v>1</v>
      </c>
      <c r="M18" s="23">
        <v>3022958836.6599998</v>
      </c>
      <c r="N18" s="33">
        <f t="shared" si="1"/>
        <v>0.28501561037611883</v>
      </c>
      <c r="O18" s="23">
        <v>2239625503.3299999</v>
      </c>
      <c r="P18" s="34">
        <f t="shared" si="2"/>
        <v>0.21116008001974548</v>
      </c>
    </row>
    <row r="19" spans="2:16" ht="48" x14ac:dyDescent="0.25">
      <c r="B19" s="30" t="s">
        <v>15</v>
      </c>
      <c r="C19" s="19" t="s">
        <v>16</v>
      </c>
      <c r="D19" s="20" t="s">
        <v>54</v>
      </c>
      <c r="E19" s="21">
        <v>2018011000762</v>
      </c>
      <c r="F19" s="31" t="s">
        <v>55</v>
      </c>
      <c r="G19" s="31" t="s">
        <v>19</v>
      </c>
      <c r="H19" s="31" t="s">
        <v>36</v>
      </c>
      <c r="I19" s="32" t="s">
        <v>56</v>
      </c>
      <c r="J19" s="23">
        <v>7600000000</v>
      </c>
      <c r="K19" s="23">
        <v>2737989395</v>
      </c>
      <c r="L19" s="33">
        <f t="shared" si="0"/>
        <v>0.36026176250000003</v>
      </c>
      <c r="M19" s="23">
        <v>523881608</v>
      </c>
      <c r="N19" s="33">
        <f t="shared" si="1"/>
        <v>6.8931790526315789E-2</v>
      </c>
      <c r="O19" s="23">
        <v>523881608</v>
      </c>
      <c r="P19" s="34">
        <f t="shared" si="2"/>
        <v>6.8931790526315789E-2</v>
      </c>
    </row>
    <row r="20" spans="2:16" ht="48" x14ac:dyDescent="0.25">
      <c r="B20" s="30" t="s">
        <v>57</v>
      </c>
      <c r="C20" s="19" t="s">
        <v>16</v>
      </c>
      <c r="D20" s="20" t="s">
        <v>58</v>
      </c>
      <c r="E20" s="21">
        <v>2017011000200</v>
      </c>
      <c r="F20" s="31" t="s">
        <v>59</v>
      </c>
      <c r="G20" s="31" t="s">
        <v>19</v>
      </c>
      <c r="H20" s="31" t="s">
        <v>20</v>
      </c>
      <c r="I20" s="32" t="s">
        <v>60</v>
      </c>
      <c r="J20" s="23">
        <v>11000000000</v>
      </c>
      <c r="K20" s="23">
        <v>4541212040</v>
      </c>
      <c r="L20" s="33">
        <f t="shared" si="0"/>
        <v>0.41283745818181816</v>
      </c>
      <c r="M20" s="23">
        <v>580975800</v>
      </c>
      <c r="N20" s="33">
        <f t="shared" si="1"/>
        <v>5.2815981818181819E-2</v>
      </c>
      <c r="O20" s="23">
        <v>580692467</v>
      </c>
      <c r="P20" s="34">
        <f t="shared" si="2"/>
        <v>5.2790224272727275E-2</v>
      </c>
    </row>
    <row r="21" spans="2:16" ht="48" x14ac:dyDescent="0.25">
      <c r="B21" s="30" t="s">
        <v>61</v>
      </c>
      <c r="C21" s="19" t="s">
        <v>16</v>
      </c>
      <c r="D21" s="20" t="s">
        <v>62</v>
      </c>
      <c r="E21" s="21">
        <v>2017011000232</v>
      </c>
      <c r="F21" s="31" t="s">
        <v>63</v>
      </c>
      <c r="G21" s="31" t="s">
        <v>19</v>
      </c>
      <c r="H21" s="31" t="s">
        <v>36</v>
      </c>
      <c r="I21" s="32" t="s">
        <v>64</v>
      </c>
      <c r="J21" s="23">
        <v>7000000000</v>
      </c>
      <c r="K21" s="23">
        <v>1304685469</v>
      </c>
      <c r="L21" s="33">
        <f t="shared" si="0"/>
        <v>0.18638363842857142</v>
      </c>
      <c r="M21" s="23">
        <v>177557220</v>
      </c>
      <c r="N21" s="33">
        <f t="shared" si="1"/>
        <v>2.5365317142857145E-2</v>
      </c>
      <c r="O21" s="23">
        <v>177557220</v>
      </c>
      <c r="P21" s="34">
        <f t="shared" si="2"/>
        <v>2.5365317142857145E-2</v>
      </c>
    </row>
    <row r="22" spans="2:16" ht="48" x14ac:dyDescent="0.25">
      <c r="B22" s="30" t="s">
        <v>65</v>
      </c>
      <c r="C22" s="19" t="s">
        <v>16</v>
      </c>
      <c r="D22" s="20" t="s">
        <v>66</v>
      </c>
      <c r="E22" s="21">
        <v>2021011000054</v>
      </c>
      <c r="F22" s="31" t="s">
        <v>67</v>
      </c>
      <c r="G22" s="31" t="s">
        <v>19</v>
      </c>
      <c r="H22" s="31" t="s">
        <v>20</v>
      </c>
      <c r="I22" s="32" t="s">
        <v>68</v>
      </c>
      <c r="J22" s="23">
        <v>19000000000</v>
      </c>
      <c r="K22" s="23">
        <v>5843827508</v>
      </c>
      <c r="L22" s="33">
        <f t="shared" si="0"/>
        <v>0.30756986884210524</v>
      </c>
      <c r="M22" s="23">
        <v>472849151</v>
      </c>
      <c r="N22" s="33">
        <f t="shared" si="1"/>
        <v>2.4886797421052632E-2</v>
      </c>
      <c r="O22" s="23">
        <v>472849151</v>
      </c>
      <c r="P22" s="34">
        <f t="shared" si="2"/>
        <v>2.4886797421052632E-2</v>
      </c>
    </row>
    <row r="23" spans="2:16" ht="48" x14ac:dyDescent="0.25">
      <c r="B23" s="30" t="s">
        <v>69</v>
      </c>
      <c r="C23" s="19" t="s">
        <v>16</v>
      </c>
      <c r="D23" s="20" t="s">
        <v>70</v>
      </c>
      <c r="E23" s="21">
        <v>2017011000309</v>
      </c>
      <c r="F23" s="31" t="s">
        <v>71</v>
      </c>
      <c r="G23" s="31" t="s">
        <v>19</v>
      </c>
      <c r="H23" s="31" t="s">
        <v>72</v>
      </c>
      <c r="I23" s="32" t="s">
        <v>73</v>
      </c>
      <c r="J23" s="23">
        <v>2000000000</v>
      </c>
      <c r="K23" s="23">
        <v>1943776542</v>
      </c>
      <c r="L23" s="33">
        <f t="shared" si="0"/>
        <v>0.97188827099999997</v>
      </c>
      <c r="M23" s="23">
        <v>361161621</v>
      </c>
      <c r="N23" s="33">
        <f t="shared" si="1"/>
        <v>0.18058081049999999</v>
      </c>
      <c r="O23" s="23">
        <v>361161621</v>
      </c>
      <c r="P23" s="34">
        <f t="shared" si="2"/>
        <v>0.18058081049999999</v>
      </c>
    </row>
    <row r="24" spans="2:16" ht="48" x14ac:dyDescent="0.25">
      <c r="B24" s="30" t="s">
        <v>74</v>
      </c>
      <c r="C24" s="19" t="s">
        <v>16</v>
      </c>
      <c r="D24" s="20" t="s">
        <v>43</v>
      </c>
      <c r="E24" s="21">
        <v>2017011000115</v>
      </c>
      <c r="F24" s="31" t="s">
        <v>71</v>
      </c>
      <c r="G24" s="31" t="s">
        <v>19</v>
      </c>
      <c r="H24" s="31" t="s">
        <v>47</v>
      </c>
      <c r="I24" s="32" t="s">
        <v>75</v>
      </c>
      <c r="J24" s="23">
        <v>2400000000</v>
      </c>
      <c r="K24" s="23">
        <v>2400000000</v>
      </c>
      <c r="L24" s="33">
        <f t="shared" si="0"/>
        <v>1</v>
      </c>
      <c r="M24" s="23">
        <v>485000000</v>
      </c>
      <c r="N24" s="33">
        <f t="shared" si="1"/>
        <v>0.20208333333333334</v>
      </c>
      <c r="O24" s="23">
        <v>485000000</v>
      </c>
      <c r="P24" s="34">
        <f t="shared" si="2"/>
        <v>0.20208333333333334</v>
      </c>
    </row>
    <row r="25" spans="2:16" ht="72" x14ac:dyDescent="0.25">
      <c r="B25" s="30" t="s">
        <v>76</v>
      </c>
      <c r="C25" s="19" t="s">
        <v>16</v>
      </c>
      <c r="D25" s="20" t="s">
        <v>41</v>
      </c>
      <c r="E25" s="21">
        <v>2017011000143</v>
      </c>
      <c r="F25" s="31" t="s">
        <v>71</v>
      </c>
      <c r="G25" s="31" t="s">
        <v>19</v>
      </c>
      <c r="H25" s="31" t="s">
        <v>49</v>
      </c>
      <c r="I25" s="32" t="s">
        <v>77</v>
      </c>
      <c r="J25" s="23">
        <v>1200000000</v>
      </c>
      <c r="K25" s="23">
        <v>1200000000</v>
      </c>
      <c r="L25" s="33">
        <f t="shared" si="0"/>
        <v>1</v>
      </c>
      <c r="M25" s="23">
        <v>1200000000</v>
      </c>
      <c r="N25" s="33">
        <f t="shared" si="1"/>
        <v>1</v>
      </c>
      <c r="O25" s="23">
        <v>1200000000</v>
      </c>
      <c r="P25" s="34">
        <f t="shared" si="2"/>
        <v>1</v>
      </c>
    </row>
    <row r="26" spans="2:16" ht="72" x14ac:dyDescent="0.25">
      <c r="B26" s="30" t="s">
        <v>78</v>
      </c>
      <c r="C26" s="19" t="s">
        <v>16</v>
      </c>
      <c r="D26" s="20" t="s">
        <v>38</v>
      </c>
      <c r="E26" s="21">
        <v>2017011000352</v>
      </c>
      <c r="F26" s="31" t="s">
        <v>71</v>
      </c>
      <c r="G26" s="31" t="s">
        <v>19</v>
      </c>
      <c r="H26" s="31" t="s">
        <v>79</v>
      </c>
      <c r="I26" s="32" t="s">
        <v>80</v>
      </c>
      <c r="J26" s="23">
        <v>1500000000</v>
      </c>
      <c r="K26" s="23">
        <v>1500000000</v>
      </c>
      <c r="L26" s="33">
        <f t="shared" si="0"/>
        <v>1</v>
      </c>
      <c r="M26" s="23">
        <v>610000000</v>
      </c>
      <c r="N26" s="33">
        <f t="shared" si="1"/>
        <v>0.40666666666666668</v>
      </c>
      <c r="O26" s="23">
        <v>610000000</v>
      </c>
      <c r="P26" s="34">
        <f t="shared" si="2"/>
        <v>0.40666666666666668</v>
      </c>
    </row>
    <row r="27" spans="2:16" ht="48" x14ac:dyDescent="0.25">
      <c r="B27" s="30" t="s">
        <v>81</v>
      </c>
      <c r="C27" s="19" t="s">
        <v>16</v>
      </c>
      <c r="D27" s="20" t="s">
        <v>82</v>
      </c>
      <c r="E27" s="21">
        <v>2018011000248</v>
      </c>
      <c r="F27" s="31" t="s">
        <v>71</v>
      </c>
      <c r="G27" s="31" t="s">
        <v>19</v>
      </c>
      <c r="H27" s="31" t="s">
        <v>83</v>
      </c>
      <c r="I27" s="32" t="s">
        <v>84</v>
      </c>
      <c r="J27" s="23">
        <v>12000000000</v>
      </c>
      <c r="K27" s="23">
        <v>7207627371</v>
      </c>
      <c r="L27" s="33">
        <f t="shared" si="0"/>
        <v>0.60063561425000001</v>
      </c>
      <c r="M27" s="23">
        <v>1693916075.3299999</v>
      </c>
      <c r="N27" s="33">
        <f t="shared" si="1"/>
        <v>0.14115967294416665</v>
      </c>
      <c r="O27" s="23">
        <v>1677416075.3299999</v>
      </c>
      <c r="P27" s="34">
        <f t="shared" si="2"/>
        <v>0.13978467294416666</v>
      </c>
    </row>
    <row r="28" spans="2:16" ht="48" x14ac:dyDescent="0.25">
      <c r="B28" s="30" t="s">
        <v>85</v>
      </c>
      <c r="C28" s="19" t="s">
        <v>16</v>
      </c>
      <c r="D28" s="20" t="s">
        <v>86</v>
      </c>
      <c r="E28" s="21">
        <v>2018011000404</v>
      </c>
      <c r="F28" s="31" t="s">
        <v>71</v>
      </c>
      <c r="G28" s="31" t="s">
        <v>19</v>
      </c>
      <c r="H28" s="31" t="s">
        <v>87</v>
      </c>
      <c r="I28" s="32" t="s">
        <v>88</v>
      </c>
      <c r="J28" s="23">
        <v>5500000000</v>
      </c>
      <c r="K28" s="23">
        <v>2438803516</v>
      </c>
      <c r="L28" s="33">
        <f t="shared" si="0"/>
        <v>0.44341882109090908</v>
      </c>
      <c r="M28" s="23">
        <v>400659258</v>
      </c>
      <c r="N28" s="33">
        <f t="shared" si="1"/>
        <v>7.284713781818182E-2</v>
      </c>
      <c r="O28" s="23">
        <v>400659258</v>
      </c>
      <c r="P28" s="34">
        <f t="shared" si="2"/>
        <v>7.284713781818182E-2</v>
      </c>
    </row>
    <row r="29" spans="2:16" ht="48" x14ac:dyDescent="0.25">
      <c r="B29" s="30" t="s">
        <v>89</v>
      </c>
      <c r="C29" s="19" t="s">
        <v>16</v>
      </c>
      <c r="D29" s="20" t="s">
        <v>90</v>
      </c>
      <c r="E29" s="21">
        <v>2018011000613</v>
      </c>
      <c r="F29" s="31" t="s">
        <v>71</v>
      </c>
      <c r="G29" s="31" t="s">
        <v>19</v>
      </c>
      <c r="H29" s="31" t="s">
        <v>91</v>
      </c>
      <c r="I29" s="32" t="s">
        <v>92</v>
      </c>
      <c r="J29" s="23">
        <v>9000000000</v>
      </c>
      <c r="K29" s="23">
        <v>3389439390.8299999</v>
      </c>
      <c r="L29" s="33">
        <f t="shared" si="0"/>
        <v>0.37660437675888886</v>
      </c>
      <c r="M29" s="23">
        <v>498268591</v>
      </c>
      <c r="N29" s="33">
        <f t="shared" si="1"/>
        <v>5.536317677777778E-2</v>
      </c>
      <c r="O29" s="23">
        <v>490268591</v>
      </c>
      <c r="P29" s="34">
        <f t="shared" si="2"/>
        <v>5.4474287888888889E-2</v>
      </c>
    </row>
    <row r="30" spans="2:16" ht="48" x14ac:dyDescent="0.25">
      <c r="B30" s="30" t="s">
        <v>93</v>
      </c>
      <c r="C30" s="19" t="s">
        <v>16</v>
      </c>
      <c r="D30" s="20" t="s">
        <v>94</v>
      </c>
      <c r="E30" s="21">
        <v>2018011000408</v>
      </c>
      <c r="F30" s="31" t="s">
        <v>71</v>
      </c>
      <c r="G30" s="31" t="s">
        <v>19</v>
      </c>
      <c r="H30" s="31" t="s">
        <v>95</v>
      </c>
      <c r="I30" s="32" t="s">
        <v>96</v>
      </c>
      <c r="J30" s="23">
        <v>3000000000</v>
      </c>
      <c r="K30" s="23">
        <v>2195087248</v>
      </c>
      <c r="L30" s="33">
        <f t="shared" si="0"/>
        <v>0.73169574933333337</v>
      </c>
      <c r="M30" s="23">
        <v>668705445.59000003</v>
      </c>
      <c r="N30" s="33">
        <f t="shared" si="1"/>
        <v>0.22290181519666669</v>
      </c>
      <c r="O30" s="23">
        <v>668705445.59000003</v>
      </c>
      <c r="P30" s="34">
        <f t="shared" si="2"/>
        <v>0.22290181519666669</v>
      </c>
    </row>
    <row r="31" spans="2:16" ht="48" x14ac:dyDescent="0.25">
      <c r="B31" s="30" t="s">
        <v>97</v>
      </c>
      <c r="C31" s="19" t="s">
        <v>16</v>
      </c>
      <c r="D31" s="20" t="s">
        <v>51</v>
      </c>
      <c r="E31" s="21">
        <v>2022011000012</v>
      </c>
      <c r="F31" s="31" t="s">
        <v>71</v>
      </c>
      <c r="G31" s="31" t="s">
        <v>19</v>
      </c>
      <c r="H31" s="31" t="s">
        <v>98</v>
      </c>
      <c r="I31" s="32" t="s">
        <v>99</v>
      </c>
      <c r="J31" s="23">
        <v>2393707830</v>
      </c>
      <c r="K31" s="23">
        <v>2393707830</v>
      </c>
      <c r="L31" s="33">
        <f t="shared" si="0"/>
        <v>1</v>
      </c>
      <c r="M31" s="23">
        <v>2393707830</v>
      </c>
      <c r="N31" s="33">
        <f t="shared" si="1"/>
        <v>1</v>
      </c>
      <c r="O31" s="23">
        <v>2393707830</v>
      </c>
      <c r="P31" s="34">
        <f t="shared" si="2"/>
        <v>1</v>
      </c>
    </row>
    <row r="32" spans="2:16" x14ac:dyDescent="0.25">
      <c r="B32" s="35" t="s">
        <v>100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</row>
    <row r="33" spans="2:16" ht="60" x14ac:dyDescent="0.25">
      <c r="B33" s="30" t="s">
        <v>15</v>
      </c>
      <c r="C33" s="32" t="s">
        <v>101</v>
      </c>
      <c r="D33" s="38" t="s">
        <v>102</v>
      </c>
      <c r="E33" s="39">
        <v>2018011001083</v>
      </c>
      <c r="F33" s="31" t="s">
        <v>18</v>
      </c>
      <c r="G33" s="31" t="s">
        <v>19</v>
      </c>
      <c r="H33" s="31" t="s">
        <v>30</v>
      </c>
      <c r="I33" s="32" t="s">
        <v>103</v>
      </c>
      <c r="J33" s="23">
        <f>+SUMIFS([1]REP_EPG034_EjecucionPresupuesta!$T:$T,[1]REP_EPG034_EjecucionPresupuesta!$P:$P,I33)</f>
        <v>43593405897</v>
      </c>
      <c r="K33" s="23">
        <f>+SUMIFS([1]REP_EPG034_EjecucionPresupuesta!$X:$X,[1]REP_EPG034_EjecucionPresupuesta!$P:$P,I33)</f>
        <v>0</v>
      </c>
      <c r="L33" s="33">
        <f t="shared" si="0"/>
        <v>0</v>
      </c>
      <c r="M33" s="23">
        <v>0</v>
      </c>
      <c r="N33" s="33">
        <f t="shared" si="1"/>
        <v>0</v>
      </c>
      <c r="O33" s="23">
        <v>0</v>
      </c>
      <c r="P33" s="34">
        <f t="shared" si="2"/>
        <v>0</v>
      </c>
    </row>
    <row r="34" spans="2:16" x14ac:dyDescent="0.25">
      <c r="B34" s="35" t="s">
        <v>104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</row>
    <row r="35" spans="2:16" ht="48" x14ac:dyDescent="0.25">
      <c r="B35" s="30" t="s">
        <v>105</v>
      </c>
      <c r="C35" s="32" t="s">
        <v>106</v>
      </c>
      <c r="D35" s="38" t="s">
        <v>107</v>
      </c>
      <c r="E35" s="39">
        <v>2018011001073</v>
      </c>
      <c r="F35" s="31" t="s">
        <v>18</v>
      </c>
      <c r="G35" s="31" t="s">
        <v>19</v>
      </c>
      <c r="H35" s="31" t="s">
        <v>36</v>
      </c>
      <c r="I35" s="32" t="s">
        <v>108</v>
      </c>
      <c r="J35" s="23">
        <f>+SUMIFS([1]REP_EPG034_EjecucionPresupuesta!$T:$T,[1]REP_EPG034_EjecucionPresupuesta!$P:$P,I35)</f>
        <v>369679862938</v>
      </c>
      <c r="K35" s="23">
        <f>+SUMIFS([1]REP_EPG034_EjecucionPresupuesta!$X:$X,[1]REP_EPG034_EjecucionPresupuesta!$P:$P,I35)</f>
        <v>0</v>
      </c>
      <c r="L35" s="33">
        <f t="shared" si="0"/>
        <v>0</v>
      </c>
      <c r="M35" s="23">
        <v>0</v>
      </c>
      <c r="N35" s="33">
        <f t="shared" si="1"/>
        <v>0</v>
      </c>
      <c r="O35" s="23">
        <v>0</v>
      </c>
      <c r="P35" s="34">
        <f t="shared" si="2"/>
        <v>0</v>
      </c>
    </row>
    <row r="36" spans="2:16" ht="36" x14ac:dyDescent="0.25">
      <c r="B36" s="30" t="s">
        <v>105</v>
      </c>
      <c r="C36" s="32" t="s">
        <v>106</v>
      </c>
      <c r="D36" s="38" t="s">
        <v>28</v>
      </c>
      <c r="E36" s="39">
        <v>2017011000463</v>
      </c>
      <c r="F36" s="31" t="s">
        <v>29</v>
      </c>
      <c r="G36" s="31" t="s">
        <v>19</v>
      </c>
      <c r="H36" s="31" t="s">
        <v>32</v>
      </c>
      <c r="I36" s="32" t="s">
        <v>109</v>
      </c>
      <c r="J36" s="23">
        <f>+SUMIFS([1]REP_EPG034_EjecucionPresupuesta!$T:$T,[1]REP_EPG034_EjecucionPresupuesta!$P:$P,I36)</f>
        <v>1369300000</v>
      </c>
      <c r="K36" s="23">
        <f>+SUMIFS([1]REP_EPG034_EjecucionPresupuesta!$X:$X,[1]REP_EPG034_EjecucionPresupuesta!$P:$P,I36)</f>
        <v>0</v>
      </c>
      <c r="L36" s="33">
        <f t="shared" si="0"/>
        <v>0</v>
      </c>
      <c r="M36" s="23">
        <v>0</v>
      </c>
      <c r="N36" s="33">
        <f t="shared" si="1"/>
        <v>0</v>
      </c>
      <c r="O36" s="23">
        <v>0</v>
      </c>
      <c r="P36" s="34">
        <f t="shared" si="2"/>
        <v>0</v>
      </c>
    </row>
    <row r="37" spans="2:16" ht="36" x14ac:dyDescent="0.25">
      <c r="B37" s="30" t="s">
        <v>105</v>
      </c>
      <c r="C37" s="32" t="s">
        <v>106</v>
      </c>
      <c r="D37" s="38" t="s">
        <v>28</v>
      </c>
      <c r="E37" s="39">
        <v>2018011000985</v>
      </c>
      <c r="F37" s="31" t="s">
        <v>29</v>
      </c>
      <c r="G37" s="31" t="s">
        <v>19</v>
      </c>
      <c r="H37" s="31" t="s">
        <v>72</v>
      </c>
      <c r="I37" s="32" t="s">
        <v>110</v>
      </c>
      <c r="J37" s="23">
        <f>+SUMIFS([1]REP_EPG034_EjecucionPresupuesta!$T:$T,[1]REP_EPG034_EjecucionPresupuesta!$P:$P,I37)</f>
        <v>150000000</v>
      </c>
      <c r="K37" s="23">
        <f>+SUMIFS([1]REP_EPG034_EjecucionPresupuesta!$X:$X,[1]REP_EPG034_EjecucionPresupuesta!$P:$P,I37)</f>
        <v>0</v>
      </c>
      <c r="L37" s="33">
        <f t="shared" si="0"/>
        <v>0</v>
      </c>
      <c r="M37" s="23">
        <v>0</v>
      </c>
      <c r="N37" s="33">
        <f t="shared" si="1"/>
        <v>0</v>
      </c>
      <c r="O37" s="23">
        <v>0</v>
      </c>
      <c r="P37" s="34">
        <f t="shared" si="2"/>
        <v>0</v>
      </c>
    </row>
    <row r="38" spans="2:16" ht="15.75" thickBot="1" x14ac:dyDescent="0.3">
      <c r="B38" s="40" t="s">
        <v>111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2"/>
    </row>
  </sheetData>
  <autoFilter ref="B5:J38" xr:uid="{00000000-0009-0000-0000-000000000000}"/>
  <mergeCells count="17">
    <mergeCell ref="B38:P38"/>
    <mergeCell ref="J5:J6"/>
    <mergeCell ref="K5:L5"/>
    <mergeCell ref="M5:N5"/>
    <mergeCell ref="O5:P5"/>
    <mergeCell ref="B32:P32"/>
    <mergeCell ref="B34:P34"/>
    <mergeCell ref="B2:P3"/>
    <mergeCell ref="B4:P4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I7:I31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Ene - Abr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Gina Daniela González Sarmiento</cp:lastModifiedBy>
  <dcterms:created xsi:type="dcterms:W3CDTF">2023-05-05T14:44:54Z</dcterms:created>
  <dcterms:modified xsi:type="dcterms:W3CDTF">2023-05-05T14:45:35Z</dcterms:modified>
</cp:coreProperties>
</file>