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olmurciaa\OneDrive - Ministerio de Ambiente y Desarrollo Sostenible\Documentos\Inf. Eje. Presupuestal\"/>
    </mc:Choice>
  </mc:AlternateContent>
  <bookViews>
    <workbookView xWindow="-120" yWindow="-120" windowWidth="29040" windowHeight="15840" firstSheet="3" activeTab="8"/>
  </bookViews>
  <sheets>
    <sheet name="ENE" sheetId="2" r:id="rId1"/>
    <sheet name="FEB" sheetId="3" r:id="rId2"/>
    <sheet name="MAR" sheetId="4" r:id="rId3"/>
    <sheet name="ABR" sheetId="5" r:id="rId4"/>
    <sheet name="MAY" sheetId="6" r:id="rId5"/>
    <sheet name="JUN" sheetId="7" r:id="rId6"/>
    <sheet name="JUL" sheetId="8" r:id="rId7"/>
    <sheet name="AGO " sheetId="1" r:id="rId8"/>
    <sheet name="SEP" sheetId="11" r:id="rId9"/>
    <sheet name="OCT" sheetId="12" r:id="rId10"/>
    <sheet name="NOV" sheetId="13" r:id="rId11"/>
    <sheet name="DIC" sheetId="14" r:id="rId1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74" i="14" l="1"/>
  <c r="K74" i="14"/>
  <c r="J74" i="14"/>
  <c r="I74" i="14"/>
  <c r="H74" i="14"/>
  <c r="G74" i="14"/>
  <c r="F74" i="14"/>
  <c r="L36" i="14"/>
  <c r="K36" i="14"/>
  <c r="J36" i="14"/>
  <c r="I36" i="14"/>
  <c r="H36" i="14"/>
  <c r="G36" i="14"/>
  <c r="F36" i="14"/>
  <c r="F29" i="14"/>
  <c r="L29" i="14"/>
  <c r="K29" i="14"/>
  <c r="J29" i="14"/>
  <c r="I29" i="14"/>
  <c r="H29" i="14"/>
  <c r="G29" i="14"/>
  <c r="H22" i="14"/>
  <c r="G22" i="14"/>
  <c r="L22" i="14"/>
  <c r="K22" i="14"/>
  <c r="J22" i="14"/>
  <c r="I22" i="14"/>
  <c r="F22" i="14"/>
  <c r="L11" i="14"/>
  <c r="K11" i="14"/>
  <c r="F11" i="14"/>
  <c r="J11" i="14"/>
  <c r="I11" i="14"/>
  <c r="H11" i="14"/>
  <c r="G11" i="14"/>
  <c r="J9" i="14"/>
  <c r="I9" i="14"/>
  <c r="L9" i="14"/>
  <c r="K9" i="14"/>
  <c r="H9" i="14"/>
  <c r="G9" i="14"/>
  <c r="F9" i="14"/>
  <c r="L74" i="13"/>
  <c r="K74" i="13"/>
  <c r="J74" i="13"/>
  <c r="I74" i="13"/>
  <c r="H74" i="13"/>
  <c r="G74" i="13"/>
  <c r="F74" i="13"/>
  <c r="L36" i="13"/>
  <c r="I36" i="13"/>
  <c r="H36" i="13"/>
  <c r="K36" i="13"/>
  <c r="J36" i="13"/>
  <c r="G36" i="13"/>
  <c r="F36" i="13"/>
  <c r="F29" i="13"/>
  <c r="L29" i="13"/>
  <c r="K29" i="13"/>
  <c r="J29" i="13"/>
  <c r="I29" i="13"/>
  <c r="H29" i="13"/>
  <c r="G29" i="13"/>
  <c r="H22" i="13"/>
  <c r="L22" i="13"/>
  <c r="K22" i="13"/>
  <c r="J22" i="13"/>
  <c r="I22" i="13"/>
  <c r="G22" i="13"/>
  <c r="F22" i="13"/>
  <c r="K11" i="13"/>
  <c r="J11" i="13"/>
  <c r="G11" i="13"/>
  <c r="F11" i="13"/>
  <c r="L11" i="13"/>
  <c r="I11" i="13"/>
  <c r="H11" i="13"/>
  <c r="K9" i="13"/>
  <c r="J9" i="13"/>
  <c r="F9" i="13"/>
  <c r="L9" i="13"/>
  <c r="I9" i="13"/>
  <c r="H9" i="13"/>
  <c r="G9" i="13"/>
  <c r="L74" i="12"/>
  <c r="K74" i="12"/>
  <c r="J74" i="12"/>
  <c r="I74" i="12"/>
  <c r="H74" i="12"/>
  <c r="G74" i="12"/>
  <c r="F74" i="12"/>
  <c r="K36" i="12"/>
  <c r="J36" i="12"/>
  <c r="H36" i="12"/>
  <c r="G36" i="12"/>
  <c r="L36" i="12"/>
  <c r="I36" i="12"/>
  <c r="F36" i="12"/>
  <c r="L29" i="12"/>
  <c r="F29" i="12"/>
  <c r="K29" i="12"/>
  <c r="J29" i="12"/>
  <c r="I29" i="12"/>
  <c r="H29" i="12"/>
  <c r="G29" i="12"/>
  <c r="G22" i="12"/>
  <c r="F22" i="12"/>
  <c r="H22" i="12"/>
  <c r="L22" i="12"/>
  <c r="K22" i="12"/>
  <c r="J22" i="12"/>
  <c r="I22" i="12"/>
  <c r="L11" i="12"/>
  <c r="J11" i="12"/>
  <c r="K11" i="12"/>
  <c r="I11" i="12"/>
  <c r="H11" i="12"/>
  <c r="G11" i="12"/>
  <c r="F11" i="12"/>
  <c r="I9" i="12"/>
  <c r="H9" i="12"/>
  <c r="J9" i="12"/>
  <c r="L9" i="12"/>
  <c r="K9" i="12"/>
  <c r="G9" i="12"/>
  <c r="F9" i="12"/>
  <c r="L74" i="11"/>
  <c r="K74" i="11"/>
  <c r="J74" i="11"/>
  <c r="I74" i="11"/>
  <c r="H74" i="11"/>
  <c r="G74" i="11"/>
  <c r="F74" i="11"/>
  <c r="J36" i="11"/>
  <c r="I36" i="11"/>
  <c r="L36" i="11"/>
  <c r="K36" i="11"/>
  <c r="H36" i="11"/>
  <c r="G36" i="11"/>
  <c r="F36" i="11"/>
  <c r="L29" i="11"/>
  <c r="J29" i="11"/>
  <c r="K29" i="11"/>
  <c r="I29" i="11"/>
  <c r="H29" i="11"/>
  <c r="G29" i="11"/>
  <c r="F29" i="11"/>
  <c r="F22" i="11"/>
  <c r="L22" i="11"/>
  <c r="K22" i="11"/>
  <c r="J22" i="11"/>
  <c r="I22" i="11"/>
  <c r="H22" i="11"/>
  <c r="G22" i="11"/>
  <c r="L11" i="11"/>
  <c r="K11" i="11"/>
  <c r="J11" i="11"/>
  <c r="I11" i="11"/>
  <c r="H11" i="11"/>
  <c r="G11" i="11"/>
  <c r="F11" i="11"/>
  <c r="H9" i="11"/>
  <c r="K9" i="11"/>
  <c r="J9" i="11"/>
  <c r="L9" i="11"/>
  <c r="I9" i="11"/>
  <c r="G9" i="11"/>
  <c r="F9" i="11"/>
  <c r="L30" i="14" l="1"/>
  <c r="L75" i="14" s="1"/>
  <c r="F30" i="14"/>
  <c r="F75" i="14" s="1"/>
  <c r="G30" i="14"/>
  <c r="G75" i="14" s="1"/>
  <c r="H30" i="14"/>
  <c r="H75" i="14" s="1"/>
  <c r="K30" i="14"/>
  <c r="K75" i="14" s="1"/>
  <c r="I30" i="14"/>
  <c r="I75" i="14" s="1"/>
  <c r="J30" i="14"/>
  <c r="J75" i="14" s="1"/>
  <c r="F30" i="13"/>
  <c r="F75" i="13" s="1"/>
  <c r="G30" i="13"/>
  <c r="G75" i="13" s="1"/>
  <c r="J30" i="13"/>
  <c r="I30" i="13"/>
  <c r="I75" i="13" s="1"/>
  <c r="H30" i="13"/>
  <c r="H75" i="13" s="1"/>
  <c r="L30" i="13"/>
  <c r="L75" i="13" s="1"/>
  <c r="J75" i="13"/>
  <c r="K30" i="13"/>
  <c r="K75" i="13" s="1"/>
  <c r="L30" i="12"/>
  <c r="L75" i="12" s="1"/>
  <c r="I30" i="12"/>
  <c r="I75" i="12" s="1"/>
  <c r="K30" i="12"/>
  <c r="K75" i="12" s="1"/>
  <c r="H30" i="12"/>
  <c r="H75" i="12" s="1"/>
  <c r="F30" i="12"/>
  <c r="F75" i="12" s="1"/>
  <c r="J30" i="12"/>
  <c r="J75" i="12" s="1"/>
  <c r="G30" i="12"/>
  <c r="G75" i="12" s="1"/>
  <c r="K30" i="11"/>
  <c r="K75" i="11"/>
  <c r="J30" i="11"/>
  <c r="J75" i="11" s="1"/>
  <c r="F30" i="11"/>
  <c r="F75" i="11" s="1"/>
  <c r="G30" i="11"/>
  <c r="G75" i="11" s="1"/>
  <c r="I30" i="11"/>
  <c r="I75" i="11" s="1"/>
  <c r="L30" i="11"/>
  <c r="L75" i="11" s="1"/>
  <c r="H30" i="11"/>
  <c r="H75" i="11" s="1"/>
  <c r="F9" i="1"/>
  <c r="G9" i="1"/>
  <c r="K9" i="1"/>
  <c r="H9" i="1"/>
  <c r="I9" i="1"/>
  <c r="J9" i="1"/>
  <c r="L9" i="1"/>
  <c r="F11" i="1"/>
  <c r="G11" i="1"/>
  <c r="I11" i="1"/>
  <c r="K11" i="1"/>
  <c r="H11" i="1"/>
  <c r="J11" i="1"/>
  <c r="L11" i="1"/>
  <c r="K22" i="1"/>
  <c r="L22" i="1"/>
  <c r="F22" i="1"/>
  <c r="G22" i="1"/>
  <c r="H22" i="1"/>
  <c r="I22" i="1"/>
  <c r="J22" i="1"/>
  <c r="F29" i="1"/>
  <c r="L29" i="1"/>
  <c r="G29" i="1"/>
  <c r="I29" i="1"/>
  <c r="J29" i="1"/>
  <c r="K29" i="1"/>
  <c r="H29" i="1"/>
  <c r="F36" i="1"/>
  <c r="H36" i="1"/>
  <c r="J36" i="1"/>
  <c r="G36" i="1"/>
  <c r="I36" i="1"/>
  <c r="K36" i="1"/>
  <c r="L36" i="1"/>
  <c r="H30" i="1" l="1"/>
  <c r="G30" i="1"/>
  <c r="F30" i="1"/>
  <c r="I30" i="1"/>
  <c r="K30" i="1"/>
  <c r="J30" i="1"/>
  <c r="L30" i="1"/>
  <c r="G74" i="1"/>
  <c r="H74" i="1"/>
  <c r="I74" i="1"/>
  <c r="J74" i="1"/>
  <c r="K74" i="1"/>
  <c r="L74" i="1"/>
  <c r="F74" i="1"/>
  <c r="L73" i="8"/>
  <c r="K73" i="8"/>
  <c r="J73" i="8"/>
  <c r="I73" i="8"/>
  <c r="H73" i="8"/>
  <c r="G73" i="8"/>
  <c r="F73" i="8"/>
  <c r="L35" i="8"/>
  <c r="K35" i="8"/>
  <c r="J35" i="8"/>
  <c r="I35" i="8"/>
  <c r="H35" i="8"/>
  <c r="G35" i="8"/>
  <c r="F35" i="8"/>
  <c r="L28" i="8"/>
  <c r="K28" i="8"/>
  <c r="J28" i="8"/>
  <c r="I28" i="8"/>
  <c r="H28" i="8"/>
  <c r="G28" i="8"/>
  <c r="F28" i="8"/>
  <c r="L21" i="8"/>
  <c r="K21" i="8"/>
  <c r="J21" i="8"/>
  <c r="I21" i="8"/>
  <c r="H21" i="8"/>
  <c r="G21" i="8"/>
  <c r="F21" i="8"/>
  <c r="L11" i="8"/>
  <c r="K11" i="8"/>
  <c r="J11" i="8"/>
  <c r="I11" i="8"/>
  <c r="H11" i="8"/>
  <c r="G11" i="8"/>
  <c r="F11" i="8"/>
  <c r="L9" i="8"/>
  <c r="K9" i="8"/>
  <c r="J9" i="8"/>
  <c r="I9" i="8"/>
  <c r="H9" i="8"/>
  <c r="G9" i="8"/>
  <c r="G29" i="8" s="1"/>
  <c r="G74" i="8" s="1"/>
  <c r="F9" i="8"/>
  <c r="L73" i="7"/>
  <c r="K73" i="7"/>
  <c r="J73" i="7"/>
  <c r="I73" i="7"/>
  <c r="H73" i="7"/>
  <c r="G73" i="7"/>
  <c r="F73" i="7"/>
  <c r="L35" i="7"/>
  <c r="K35" i="7"/>
  <c r="J35" i="7"/>
  <c r="I35" i="7"/>
  <c r="H35" i="7"/>
  <c r="G35" i="7"/>
  <c r="F35" i="7"/>
  <c r="L28" i="7"/>
  <c r="K28" i="7"/>
  <c r="J28" i="7"/>
  <c r="I28" i="7"/>
  <c r="H28" i="7"/>
  <c r="G28" i="7"/>
  <c r="F28" i="7"/>
  <c r="L21" i="7"/>
  <c r="K21" i="7"/>
  <c r="J21" i="7"/>
  <c r="I21" i="7"/>
  <c r="H21" i="7"/>
  <c r="G21" i="7"/>
  <c r="F21" i="7"/>
  <c r="L11" i="7"/>
  <c r="K11" i="7"/>
  <c r="J11" i="7"/>
  <c r="I11" i="7"/>
  <c r="H11" i="7"/>
  <c r="G11" i="7"/>
  <c r="F11" i="7"/>
  <c r="L9" i="7"/>
  <c r="K9" i="7"/>
  <c r="J9" i="7"/>
  <c r="I9" i="7"/>
  <c r="I29" i="7" s="1"/>
  <c r="I74" i="7" s="1"/>
  <c r="H9" i="7"/>
  <c r="H29" i="7" s="1"/>
  <c r="H74" i="7" s="1"/>
  <c r="G9" i="7"/>
  <c r="F9" i="7"/>
  <c r="L73" i="6"/>
  <c r="K73" i="6"/>
  <c r="J73" i="6"/>
  <c r="I73" i="6"/>
  <c r="H73" i="6"/>
  <c r="G73" i="6"/>
  <c r="F73" i="6"/>
  <c r="L35" i="6"/>
  <c r="K35" i="6"/>
  <c r="J35" i="6"/>
  <c r="I35" i="6"/>
  <c r="H35" i="6"/>
  <c r="G35" i="6"/>
  <c r="F35" i="6"/>
  <c r="L28" i="6"/>
  <c r="K28" i="6"/>
  <c r="J28" i="6"/>
  <c r="I28" i="6"/>
  <c r="H28" i="6"/>
  <c r="G28" i="6"/>
  <c r="F28" i="6"/>
  <c r="L21" i="6"/>
  <c r="K21" i="6"/>
  <c r="J21" i="6"/>
  <c r="I21" i="6"/>
  <c r="H21" i="6"/>
  <c r="G21" i="6"/>
  <c r="F21" i="6"/>
  <c r="L11" i="6"/>
  <c r="K11" i="6"/>
  <c r="J11" i="6"/>
  <c r="J29" i="6" s="1"/>
  <c r="J74" i="6" s="1"/>
  <c r="I11" i="6"/>
  <c r="H11" i="6"/>
  <c r="G11" i="6"/>
  <c r="F11" i="6"/>
  <c r="L9" i="6"/>
  <c r="K9" i="6"/>
  <c r="J9" i="6"/>
  <c r="I9" i="6"/>
  <c r="I29" i="6" s="1"/>
  <c r="I74" i="6" s="1"/>
  <c r="H9" i="6"/>
  <c r="H29" i="6" s="1"/>
  <c r="H74" i="6" s="1"/>
  <c r="G9" i="6"/>
  <c r="F9" i="6"/>
  <c r="L73" i="5"/>
  <c r="K73" i="5"/>
  <c r="J73" i="5"/>
  <c r="I73" i="5"/>
  <c r="H73" i="5"/>
  <c r="G73" i="5"/>
  <c r="F73" i="5"/>
  <c r="L35" i="5"/>
  <c r="K35" i="5"/>
  <c r="J35" i="5"/>
  <c r="I35" i="5"/>
  <c r="H35" i="5"/>
  <c r="G35" i="5"/>
  <c r="F35" i="5"/>
  <c r="L28" i="5"/>
  <c r="K28" i="5"/>
  <c r="J28" i="5"/>
  <c r="I28" i="5"/>
  <c r="H28" i="5"/>
  <c r="G28" i="5"/>
  <c r="F28" i="5"/>
  <c r="L21" i="5"/>
  <c r="K21" i="5"/>
  <c r="J21" i="5"/>
  <c r="I21" i="5"/>
  <c r="H21" i="5"/>
  <c r="G21" i="5"/>
  <c r="F21" i="5"/>
  <c r="L11" i="5"/>
  <c r="K11" i="5"/>
  <c r="J11" i="5"/>
  <c r="J29" i="5" s="1"/>
  <c r="J74" i="5" s="1"/>
  <c r="I11" i="5"/>
  <c r="H11" i="5"/>
  <c r="G11" i="5"/>
  <c r="F11" i="5"/>
  <c r="L9" i="5"/>
  <c r="K9" i="5"/>
  <c r="J9" i="5"/>
  <c r="I9" i="5"/>
  <c r="H9" i="5"/>
  <c r="G9" i="5"/>
  <c r="F9" i="5"/>
  <c r="L73" i="4"/>
  <c r="K73" i="4"/>
  <c r="J73" i="4"/>
  <c r="I73" i="4"/>
  <c r="H73" i="4"/>
  <c r="G73" i="4"/>
  <c r="F73" i="4"/>
  <c r="L35" i="4"/>
  <c r="K35" i="4"/>
  <c r="J35" i="4"/>
  <c r="I35" i="4"/>
  <c r="H35" i="4"/>
  <c r="G35" i="4"/>
  <c r="F35" i="4"/>
  <c r="F29" i="4"/>
  <c r="L28" i="4"/>
  <c r="K28" i="4"/>
  <c r="J28" i="4"/>
  <c r="I28" i="4"/>
  <c r="H28" i="4"/>
  <c r="G28" i="4"/>
  <c r="F28" i="4"/>
  <c r="L21" i="4"/>
  <c r="K21" i="4"/>
  <c r="J21" i="4"/>
  <c r="I21" i="4"/>
  <c r="H21" i="4"/>
  <c r="G21" i="4"/>
  <c r="F21" i="4"/>
  <c r="L11" i="4"/>
  <c r="K11" i="4"/>
  <c r="K29" i="4" s="1"/>
  <c r="K74" i="4" s="1"/>
  <c r="J11" i="4"/>
  <c r="J29" i="4" s="1"/>
  <c r="J74" i="4" s="1"/>
  <c r="I11" i="4"/>
  <c r="H11" i="4"/>
  <c r="G11" i="4"/>
  <c r="F11" i="4"/>
  <c r="L9" i="4"/>
  <c r="K9" i="4"/>
  <c r="J9" i="4"/>
  <c r="I9" i="4"/>
  <c r="H9" i="4"/>
  <c r="G9" i="4"/>
  <c r="F9" i="4"/>
  <c r="L73" i="3"/>
  <c r="K73" i="3"/>
  <c r="J73" i="3"/>
  <c r="I73" i="3"/>
  <c r="H73" i="3"/>
  <c r="G73" i="3"/>
  <c r="F73" i="3"/>
  <c r="L35" i="3"/>
  <c r="K35" i="3"/>
  <c r="J35" i="3"/>
  <c r="I35" i="3"/>
  <c r="H35" i="3"/>
  <c r="G35" i="3"/>
  <c r="F35" i="3"/>
  <c r="I29" i="3"/>
  <c r="I74" i="3" s="1"/>
  <c r="L28" i="3"/>
  <c r="K28" i="3"/>
  <c r="J28" i="3"/>
  <c r="I28" i="3"/>
  <c r="H28" i="3"/>
  <c r="G28" i="3"/>
  <c r="F28" i="3"/>
  <c r="L21" i="3"/>
  <c r="K21" i="3"/>
  <c r="J21" i="3"/>
  <c r="I21" i="3"/>
  <c r="H21" i="3"/>
  <c r="G21" i="3"/>
  <c r="F21" i="3"/>
  <c r="L11" i="3"/>
  <c r="K11" i="3"/>
  <c r="J11" i="3"/>
  <c r="I11" i="3"/>
  <c r="H11" i="3"/>
  <c r="G11" i="3"/>
  <c r="F11" i="3"/>
  <c r="L9" i="3"/>
  <c r="K9" i="3"/>
  <c r="J9" i="3"/>
  <c r="I9" i="3"/>
  <c r="H9" i="3"/>
  <c r="G9" i="3"/>
  <c r="F9" i="3"/>
  <c r="G73" i="2"/>
  <c r="H73" i="2"/>
  <c r="I73" i="2"/>
  <c r="J73" i="2"/>
  <c r="K73" i="2"/>
  <c r="L73" i="2"/>
  <c r="F73" i="2"/>
  <c r="L35" i="2"/>
  <c r="K35" i="2"/>
  <c r="J35" i="2"/>
  <c r="I35" i="2"/>
  <c r="H35" i="2"/>
  <c r="G35" i="2"/>
  <c r="F35" i="2"/>
  <c r="L28" i="2"/>
  <c r="K28" i="2"/>
  <c r="J28" i="2"/>
  <c r="I28" i="2"/>
  <c r="H28" i="2"/>
  <c r="G28" i="2"/>
  <c r="F28" i="2"/>
  <c r="L21" i="2"/>
  <c r="K21" i="2"/>
  <c r="J21" i="2"/>
  <c r="I21" i="2"/>
  <c r="H21" i="2"/>
  <c r="G21" i="2"/>
  <c r="G29" i="2" s="1"/>
  <c r="F21" i="2"/>
  <c r="F29" i="2" s="1"/>
  <c r="L11" i="2"/>
  <c r="K11" i="2"/>
  <c r="J11" i="2"/>
  <c r="I11" i="2"/>
  <c r="H11" i="2"/>
  <c r="G11" i="2"/>
  <c r="F11" i="2"/>
  <c r="L9" i="2"/>
  <c r="K9" i="2"/>
  <c r="J9" i="2"/>
  <c r="I9" i="2"/>
  <c r="H9" i="2"/>
  <c r="G9" i="2"/>
  <c r="F9" i="2"/>
  <c r="K75" i="1" l="1"/>
  <c r="H75" i="1"/>
  <c r="G75" i="1"/>
  <c r="L75" i="1"/>
  <c r="I75" i="1"/>
  <c r="J75" i="1"/>
  <c r="F75" i="1"/>
  <c r="F29" i="8"/>
  <c r="F74" i="8" s="1"/>
  <c r="J29" i="8"/>
  <c r="J74" i="8" s="1"/>
  <c r="K29" i="8"/>
  <c r="K74" i="8" s="1"/>
  <c r="L29" i="8"/>
  <c r="L74" i="8" s="1"/>
  <c r="H29" i="8"/>
  <c r="H74" i="8" s="1"/>
  <c r="I29" i="8"/>
  <c r="I74" i="8" s="1"/>
  <c r="F29" i="7"/>
  <c r="F74" i="7" s="1"/>
  <c r="G29" i="7"/>
  <c r="G74" i="7" s="1"/>
  <c r="J29" i="7"/>
  <c r="J74" i="7" s="1"/>
  <c r="K29" i="7"/>
  <c r="K74" i="7" s="1"/>
  <c r="L29" i="7"/>
  <c r="L74" i="7" s="1"/>
  <c r="F29" i="6"/>
  <c r="F74" i="6" s="1"/>
  <c r="K29" i="6"/>
  <c r="K74" i="6" s="1"/>
  <c r="L29" i="6"/>
  <c r="L74" i="6" s="1"/>
  <c r="G29" i="6"/>
  <c r="G74" i="6" s="1"/>
  <c r="K29" i="5"/>
  <c r="K74" i="5" s="1"/>
  <c r="L29" i="5"/>
  <c r="L74" i="5" s="1"/>
  <c r="F29" i="5"/>
  <c r="F74" i="5" s="1"/>
  <c r="G29" i="5"/>
  <c r="G74" i="5" s="1"/>
  <c r="H29" i="5"/>
  <c r="H74" i="5" s="1"/>
  <c r="I29" i="5"/>
  <c r="I74" i="5" s="1"/>
  <c r="F74" i="4"/>
  <c r="L29" i="4"/>
  <c r="L74" i="4" s="1"/>
  <c r="G29" i="4"/>
  <c r="G74" i="4" s="1"/>
  <c r="H29" i="4"/>
  <c r="H74" i="4" s="1"/>
  <c r="I29" i="4"/>
  <c r="I74" i="4" s="1"/>
  <c r="F29" i="3"/>
  <c r="F74" i="3" s="1"/>
  <c r="J29" i="3"/>
  <c r="J74" i="3" s="1"/>
  <c r="H29" i="3"/>
  <c r="H74" i="3" s="1"/>
  <c r="G29" i="3"/>
  <c r="G74" i="3" s="1"/>
  <c r="K29" i="3"/>
  <c r="K74" i="3" s="1"/>
  <c r="L29" i="3"/>
  <c r="L74" i="3" s="1"/>
  <c r="F74" i="2"/>
  <c r="G74" i="2"/>
  <c r="J29" i="2"/>
  <c r="J74" i="2" s="1"/>
  <c r="K29" i="2"/>
  <c r="K74" i="2" s="1"/>
  <c r="L29" i="2"/>
  <c r="L74" i="2" s="1"/>
  <c r="H29" i="2"/>
  <c r="H74" i="2" s="1"/>
  <c r="I29" i="2"/>
  <c r="I74" i="2" s="1"/>
</calcChain>
</file>

<file path=xl/sharedStrings.xml><?xml version="1.0" encoding="utf-8"?>
<sst xmlns="http://schemas.openxmlformats.org/spreadsheetml/2006/main" count="3649" uniqueCount="125">
  <si>
    <t>TOTAL FUNCIONAMIENTO + SERVICIO A LA DEUDA + INVERSIÓN MADS</t>
  </si>
  <si>
    <t>TOTAL INVERSIÓN</t>
  </si>
  <si>
    <t>FORTALECIMIENTO EN EL CONTROL Y SEGUIMIENTO A LOS COMPROMISOS ADQUIRIDOS EN ESCENARIOS INTERNACIONALES DE LA GESTIÓN AMBIENTAL.  NACIONAL</t>
  </si>
  <si>
    <t>CSF</t>
  </si>
  <si>
    <t>15</t>
  </si>
  <si>
    <t>Nación</t>
  </si>
  <si>
    <t>C-3299-0900-17</t>
  </si>
  <si>
    <t>11</t>
  </si>
  <si>
    <t>FORTALECIMIENTO DE LOS PROCESOS DE PLANEACION, EVALUACION Y SEGUIMIENTO A LA GESTION ADELANTADA POR EL SECTOR AMBIENTAL  NACIONAL</t>
  </si>
  <si>
    <t>C-3299-0900-16</t>
  </si>
  <si>
    <t>FORTALECIMIENTO DE LA ESTRATEGIA DE TI Y TRANSFORMACIÓN DIGITAL EN EL MINISTERIO DE AMBIENTE Y DESARROLLO SOSTENIBLE  NACIONAL</t>
  </si>
  <si>
    <t>C-3299-0900-15</t>
  </si>
  <si>
    <t>FORTALECIMIENTO DE LA GESTIÓN INSTITUCIONAL  DE LA SECRETARÍA GENERAL DEL MINISTERIO DE AMBIENTE Y DESARROLLO SOSTENIBLE.  BOGOTÁ</t>
  </si>
  <si>
    <t>C-3299-0900-14</t>
  </si>
  <si>
    <t>FORTALECIMIENTO AMPLIACIÓN DE LA CAPACIDAD INSTALADA DE INFRAESTRUCTURA FÍSICA, TECNOLÓGICA Y ADMINISTRATIVA DEL INSTITUTO DE INVESTIGACIONES AMBIENTALES DEL PACÍFICO  ANTIOQUIA, CAUCA, CHOCÓ, NARIÑO, RISARALDA, VALLE DEL CAUCA, CÓRDOBA</t>
  </si>
  <si>
    <t>C-3299-0900-13</t>
  </si>
  <si>
    <t>ADECUACIÓN , OPTIMIZACIÓN Y MANTENIMIENTO DE LA INFRAESTRUCTURA FÍSICA Y TECNOLÓGICA EN LAS ESTACIONES DE INVESTIGACIÓN Y LAS SEDES DEL INSTITUTO ALEXANDER VON HUMBOLDT  NACIONAL</t>
  </si>
  <si>
    <t>C-3299-0900-12</t>
  </si>
  <si>
    <t>FORTALECIMIENTO DE LA CAPACIDAD DEL ENTORNO FISCO Y LOGÍSTICO REQUERIDO PARA EL LEVANTAMIENTO Y GESTIÓN DE LA INFORMACIÓN AMBIENTAL DE LA AMAZONIA COLOMBIANA.  AMAZONAS, CAQUETÁ, VAUPÉS, GUAVIARE, GUAINÍA</t>
  </si>
  <si>
    <t>C-3299-0900-11</t>
  </si>
  <si>
    <t>PAGOS</t>
  </si>
  <si>
    <t>OBLIGACION</t>
  </si>
  <si>
    <t>COMPROMISO</t>
  </si>
  <si>
    <t>CDP</t>
  </si>
  <si>
    <t>APR FINAL</t>
  </si>
  <si>
    <t>APR BLOQUEADA</t>
  </si>
  <si>
    <t>APR. VIGENTE</t>
  </si>
  <si>
    <t>DESCRIPCION</t>
  </si>
  <si>
    <t>SIT</t>
  </si>
  <si>
    <t>REC</t>
  </si>
  <si>
    <t>FUENTE</t>
  </si>
  <si>
    <t>RUBRO</t>
  </si>
  <si>
    <t>FORTALECIMIENTO DE LA INFRAESTRUCTURA FÍSICA, TECNOLÓGICA Y DE LA GESTIÓN ADMINISTRATIVA DEL INVEMAR  NACIONAL</t>
  </si>
  <si>
    <t>C-3299-0900-10</t>
  </si>
  <si>
    <t>IMPLEMENTACIÓN DE LA ESTRATEGIA DE DIVULGACIÓN Y COMUNICACIÓN DE LA INFORMACIÓN AMBIENTAL A NIVEL  NACIONAL</t>
  </si>
  <si>
    <t>C-3299-0900-9</t>
  </si>
  <si>
    <t>IMPLEMENTACION DE ESTRATEGIAS DE EDUCACION, PARTICIPACION Y CULTURA PARA EL FORTALECIMIENTO DE LA GOBERNANZA AMBIENTAL A NIVEL  NACIONAL</t>
  </si>
  <si>
    <t>C-3208-0900-3</t>
  </si>
  <si>
    <t>13</t>
  </si>
  <si>
    <t>FORTALECIMIENTO FORTALECER LA GESTIÓN AMBIENTAL DEL ESTADO COLOMBIANO SOBRE LAS ZONAS MARINAS Y COSTERAS Y RECURSOS ACUÁTICOS  NACIONAL</t>
  </si>
  <si>
    <t>C-3207-0900-2</t>
  </si>
  <si>
    <t>FORTALECIMIENTO DE LA GESTIÓN DE CAMBIO CLIMÁTICO EN LA PLANEACIÓN SECTORIAL Y TERRITORIAL  NACIONAL</t>
  </si>
  <si>
    <t>C-3206-0900-3</t>
  </si>
  <si>
    <t>GENERACIÓN CAPACIDADES PARA EL ADECUADO DESEMPEÑO AMBIENTAL DEL SINA EN EL TERRITORIO  NACIONAL</t>
  </si>
  <si>
    <t>C-3205-0900-2</t>
  </si>
  <si>
    <t>FORTALECIMIENTO DEL SISTEMA DE OPERACIONES ESTADÍSTICAS AMBIENTALES DEL INSTITUTO DE INVESTIGACIONES MARINAS Y COSTERAS - INVEMAR-  NACIONAL</t>
  </si>
  <si>
    <t>C-3204-0900-11</t>
  </si>
  <si>
    <t>CONSOLIDACIÓN SISTEMA DE INFORMACIÓN AMBIENTAL SIAC COMO EJE CENTRAL DE INFORMACIÓN AMBIENTAL OFICIAL Y SOPORTE PARA LA TOMA DE DECISIONES A NIVEL REGIONAL Y NACIONAL Y CONOCIMIENTO EN MATERIA AMBIENTAL A NIVEL NACIONAL Y REGIONAL  BOGOTÁ</t>
  </si>
  <si>
    <t>C-3204-0900-10</t>
  </si>
  <si>
    <t>INVESTIGACIÓN CIENTÍFICA Y PRODUCCIÓN DE CONOCIMIENTO E INFORMACIÓN PARA LA GESTIÓN INTEGRAL DE LA BIODIVERSIDAD Y LOS SERVICIOS ECOSISTÉMICOS DE INTERÉS  NACIONAL</t>
  </si>
  <si>
    <t>C-3204-0900-9</t>
  </si>
  <si>
    <t>INVESTIGACIÓN CIENTÍFICA HACIA LA GENERACIÓN DE INFORMACIÓN Y CONOCIMIENTO DE  LAS  ZONAS MARINAS Y COSTERAS DE INTERES DE LA NACIÓN  NACIONAL</t>
  </si>
  <si>
    <t>C-3204-0900-8</t>
  </si>
  <si>
    <t>INVESTIGACIÓN CONSERVACIÓN Y APROVECHAMIENTO SOSTENIBLE DE LA DIVERSIDAD BIOLÓGICA, SOCIOECONOMICA Y CULTURAL DE LA AMAZONIA COLOMBIANA  AMAZONAS, CAQUETÁ, PUTUMAYO, GUAVIARE, VAUPÉS, GUAINÍA</t>
  </si>
  <si>
    <t>C-3204-0900-7</t>
  </si>
  <si>
    <t>INVESTIGACIÓN GENERACIÓN  Y DIFUSIÓN DE CONOCIMIENTO CIENTÍFICO SOBRE LA REALIDAD AMBIENTAL, SOCIO PRODUCTIVA Y CULTURAL DEL CHOCÓ BIOGEOGRÁFICO  ANTIOQUIA, CAUCA, CHOCÓ, NARIÑO, VALLE DEL CAUCA, RISARALDA, CÓRDOBA</t>
  </si>
  <si>
    <t>C-3204-0900-6</t>
  </si>
  <si>
    <t>FORTALECIMIENTO INSTITUCIONAL PARA LA IMPLEMENTACIÓN DE LA POLÍTICA NACIONAL PARA LA GESTIÓN INTEGRAL DEL RECURSO HÍDRICO  NACIONAL</t>
  </si>
  <si>
    <t>C-3203-0900-2</t>
  </si>
  <si>
    <t>CONSERVACIÓN DE LA BIODIVERSIDAD Y LOS SERVICIOS ECOSISTÉMICOS A NIVEL  NACIONAL</t>
  </si>
  <si>
    <t>C-3202-0900-6</t>
  </si>
  <si>
    <t>APOYO A LAS CORPORACIONES AUTÓNOMAS REGIONALES Y DE DESARROLLO SOSTENIBLE, BENEFICIARIAS DEL FONDO DE COMPENSACIÓN AMBIENTAL – FCA,  NACIONAL-[DISTRIBUCION PREVIO CONCEPTO DNP]</t>
  </si>
  <si>
    <t>SSF</t>
  </si>
  <si>
    <t>16</t>
  </si>
  <si>
    <t>C-3201-0900-6</t>
  </si>
  <si>
    <t>IMPLEMENTACIÓN DE LAS ESTRATEGIAS, INSTRUMENTOS Y RECOMENDACIONES DE LA OCDE EN MATERIA DE GESTIÓN AMBIENTAL A NIVEL   NACIONAL</t>
  </si>
  <si>
    <t>C-3201-0900-5</t>
  </si>
  <si>
    <t>FORTALECIMIENTO DE LA GESTIÓN AMBIENTAL SECTORIAL Y URBANA A NIVEL NACIONAL  NACIONAL</t>
  </si>
  <si>
    <t>C-3201-0900-4</t>
  </si>
  <si>
    <t>FORTALECIMIENTO DE LA OFERTA INSTITUCIONAL PARA LA SOSTENIBILIDAD AMBIENTAL DEL TERRITORIO EN EL MARCO DE LOS NEGOCIOS VERDES Y SOSTENIBLES. NIVEL  NACIONAL</t>
  </si>
  <si>
    <t>C-3201-0900-3</t>
  </si>
  <si>
    <t>PRESUPUESTO INVERSIÓN</t>
  </si>
  <si>
    <t xml:space="preserve">TOTAL SERVICIO A LA DEUDA </t>
  </si>
  <si>
    <t>APORTES AL FONDO DE CONTINGENCIAS</t>
  </si>
  <si>
    <t>B-10-04-01</t>
  </si>
  <si>
    <t>TOTAL FUNCIONAMIENTO</t>
  </si>
  <si>
    <t>TOTAL GASTOS POR TRIBUTOS, MULTAS, SANCIONES E INTERESES DE MORA</t>
  </si>
  <si>
    <t>CUOTA DE FISCALIZACIÓN Y AUDITAJE</t>
  </si>
  <si>
    <t>A-08-04-01</t>
  </si>
  <si>
    <t>IMPUESTOS</t>
  </si>
  <si>
    <t>10</t>
  </si>
  <si>
    <t>A-08-01</t>
  </si>
  <si>
    <t>TOTAL TRANSFERENCIAS CORRIENTES</t>
  </si>
  <si>
    <t>SENTENCIAS Y CONCILIACIONES</t>
  </si>
  <si>
    <t>A-03-10</t>
  </si>
  <si>
    <t>INCAPACIDADES Y LICENCIAS DE MATERNIDAD Y PATERNIDAD (NO DE PENSIONES)</t>
  </si>
  <si>
    <t>A-03-04-02-012</t>
  </si>
  <si>
    <t>BONOS PENSIONALES (DE PENSIONES)</t>
  </si>
  <si>
    <t>A-03-04-02-004</t>
  </si>
  <si>
    <t>CUOTAS PARTES PENSIONALES (DE PENSIONES)</t>
  </si>
  <si>
    <t>A-03-04-02-002</t>
  </si>
  <si>
    <t>MESADAS PENSIONALES (DE PENSIONES)</t>
  </si>
  <si>
    <t>A-03-04-02-001</t>
  </si>
  <si>
    <t>A INSTITUTOS DE INVESTIGACIÓN LEY 99 DE 1993</t>
  </si>
  <si>
    <t>A-03-03-04-016</t>
  </si>
  <si>
    <t>OTRAS TRANSFERENCIAS - DISTRIBUCIÓN PREVIO CONCEPTO DGPPN</t>
  </si>
  <si>
    <t>A-03-03-01-999</t>
  </si>
  <si>
    <t>FORTALECIMIENTO A LA CONSULTA PREVIA. CONVENIO 169 OIT, LEY 21 DE 1991, LEY 70 DE 1993</t>
  </si>
  <si>
    <t>A-03-03-01-034</t>
  </si>
  <si>
    <t>FONDO DE COMPENSACIÓN AMBIENTAL DISTRIBUCIÓN COMITÉ FONDO-MINISTERIO DEL MEDIO AMBIENTE ARTÍCULO 24 LEY 344 DE 1996.</t>
  </si>
  <si>
    <t>A-03-03-01-021</t>
  </si>
  <si>
    <t>TOTAL ADQUISICIÓN DE BIENES Y SERVICIOS</t>
  </si>
  <si>
    <t>ADQUISICIÓN DE BIENES  Y SERVICIOS</t>
  </si>
  <si>
    <t>A-02</t>
  </si>
  <si>
    <t>TOTAL GASTOS DE PERSONAL</t>
  </si>
  <si>
    <t>REMUNERACIONES NO CONSTITUTIVAS DE FACTOR SALARIAL</t>
  </si>
  <si>
    <t>A-01-01-03</t>
  </si>
  <si>
    <t>CONTRIBUCIONES INHERENTES A LA NÓMINA</t>
  </si>
  <si>
    <t>A-01-01-02</t>
  </si>
  <si>
    <t>SALARIO</t>
  </si>
  <si>
    <t>A-01-01-01</t>
  </si>
  <si>
    <t xml:space="preserve">PRESUPUESTO FUNCIONAMIENTO </t>
  </si>
  <si>
    <t>MINISTERIO DE AMBIENTE Y DESARROLLO SONTENIBLE
EJECUCION PRESUPUESTAL CON CORTE AL 31 ENERO DEL 2022</t>
  </si>
  <si>
    <t>MINISTERIO DE AMBIENTE Y DESARROLLO SONTENIBLE
EJECUCION PRESUPUESTAL CON CORTE AL 28 FEBRERO DEL 2022</t>
  </si>
  <si>
    <t>MINISTERIO DE AMBIENTE Y DESARROLLO SONTENIBLE
EJECUCION PRESUPUESTAL CON CORTE AL 31 MARZO DEL 2022</t>
  </si>
  <si>
    <t>MINISTERIO DE AMBIENTE Y DESARROLLO SONTENIBLE
EJECUCION PRESUPUESTAL CON CORTE AL 30 ABRIL DEL 2022</t>
  </si>
  <si>
    <t>MINISTERIO DE AMBIENTE Y DESARROLLO SONTENIBLE
EJECUCION PRESUPUESTAL CON CORTE AL 31 MAYO DEL 2022</t>
  </si>
  <si>
    <t>MINISTERIO DE AMBIENTE Y DESARROLLO SONTENIBLE
EJECUCION PRESUPUESTAL CON CORTE AL 30 JUNIO DEL 2022</t>
  </si>
  <si>
    <t>MINISTERIO DE AMBIENTE Y DESARROLLO SONTENIBLE
EJECUCION PRESUPUESTAL CON CORTE AL 31 JULIO DEL 2022</t>
  </si>
  <si>
    <t>MINISTERIO DE AMBIENTE Y DESARROLLO SONTENIBLE
EJECUCION PRESUPUESTAL CON CORTE AL 31 AGOSTO DEL 2022</t>
  </si>
  <si>
    <t xml:space="preserve"> PRESUPUESTO FUNCIONAMIENTO </t>
  </si>
  <si>
    <t>MINISTERIO DE AMBIENTE Y DESARROLLO SONTENIBLE
EJECUCION PRESUPUESTAL CON CORTE AL 30 SEPTIEMBRE DEL 2022</t>
  </si>
  <si>
    <t>MINISTERIO DE AMBIENTE Y DESARROLLO SONTENIBLE
EJECUCION PRESUPUESTAL CON CORTE AL 31 OCTUBRE DEL 2022</t>
  </si>
  <si>
    <t>MINISTERIO DE AMBIENTE Y DESARROLLO SONTENIBLE
EJECUCION PRESUPUESTAL CON CORTE AL 30 NOVIEMBRE DEL 2022</t>
  </si>
  <si>
    <t>MINISTERIO DE AMBIENTE Y DESARROLLO SONTENIBLE
EJECUCION PRESUPUESTAL CON CORTE AL 31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</si>
</sst>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</numFmts>
  <fonts count="13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Malgun Gothic"/>
      <family val="2"/>
    </font>
    <font>
      <sz val="10"/>
      <name val="Malgun Gothic"/>
      <family val="2"/>
    </font>
    <font>
      <b/>
      <sz val="9"/>
      <color theme="0"/>
      <name val="Malgun Gothic"/>
      <family val="2"/>
    </font>
    <font>
      <b/>
      <sz val="10"/>
      <color theme="0"/>
      <name val="Malgun Gothic"/>
      <family val="2"/>
    </font>
    <font>
      <sz val="11"/>
      <name val="Calibri"/>
      <family val="2"/>
    </font>
    <font>
      <sz val="9"/>
      <color rgb="FF000000"/>
      <name val="Times New Roman"/>
      <family val="1"/>
    </font>
    <font>
      <b/>
      <sz val="9"/>
      <color rgb="FF000000"/>
      <name val="Malgun Gothic"/>
      <family val="2"/>
    </font>
    <font>
      <sz val="9"/>
      <name val="Malgun Gothic"/>
      <family val="2"/>
    </font>
    <font>
      <b/>
      <sz val="11"/>
      <color theme="0"/>
      <name val="Malgun Gothic"/>
      <family val="2"/>
    </font>
    <font>
      <b/>
      <sz val="8"/>
      <color rgb="FF000000"/>
      <name val="Malgun Gothic"/>
      <family val="2"/>
    </font>
    <font>
      <b/>
      <sz val="11"/>
      <name val="Malgun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2" fillId="0" borderId="0" xfId="0" applyFont="1" applyAlignment="1">
      <alignment wrapText="1"/>
    </xf>
    <xf numFmtId="43" fontId="2" fillId="0" borderId="0" xfId="1" applyFont="1" applyFill="1" applyBorder="1" applyAlignment="1">
      <alignment wrapText="1"/>
    </xf>
    <xf numFmtId="165" fontId="2" fillId="0" borderId="0" xfId="1" applyNumberFormat="1" applyFont="1" applyFill="1" applyBorder="1" applyAlignment="1">
      <alignment wrapText="1"/>
    </xf>
    <xf numFmtId="0" fontId="3" fillId="0" borderId="0" xfId="0" applyFont="1" applyAlignment="1">
      <alignment wrapText="1"/>
    </xf>
    <xf numFmtId="165" fontId="4" fillId="2" borderId="1" xfId="1" applyNumberFormat="1" applyFont="1" applyFill="1" applyBorder="1" applyAlignment="1">
      <alignment horizontal="right" vertical="center" wrapText="1" readingOrder="1"/>
    </xf>
    <xf numFmtId="43" fontId="2" fillId="0" borderId="0" xfId="0" applyNumberFormat="1" applyFont="1" applyAlignment="1">
      <alignment wrapText="1"/>
    </xf>
    <xf numFmtId="165" fontId="4" fillId="3" borderId="1" xfId="1" applyNumberFormat="1" applyFont="1" applyFill="1" applyBorder="1" applyAlignment="1">
      <alignment horizontal="right" vertical="center" wrapText="1" readingOrder="1"/>
    </xf>
    <xf numFmtId="43" fontId="6" fillId="0" borderId="0" xfId="1" applyFont="1" applyFill="1" applyBorder="1" applyAlignment="1">
      <alignment wrapText="1" readingOrder="1"/>
    </xf>
    <xf numFmtId="165" fontId="7" fillId="0" borderId="1" xfId="1" applyNumberFormat="1" applyFont="1" applyBorder="1" applyAlignment="1">
      <alignment horizontal="right" vertical="center" wrapText="1" readingOrder="1"/>
    </xf>
    <xf numFmtId="43" fontId="7" fillId="0" borderId="1" xfId="1" applyFont="1" applyBorder="1" applyAlignment="1">
      <alignment horizontal="left" vertical="center" wrapText="1" readingOrder="1"/>
    </xf>
    <xf numFmtId="43" fontId="7" fillId="0" borderId="1" xfId="1" applyFont="1" applyBorder="1" applyAlignment="1">
      <alignment horizontal="center" vertical="center" wrapText="1" readingOrder="1"/>
    </xf>
    <xf numFmtId="43" fontId="7" fillId="0" borderId="1" xfId="1" applyFont="1" applyBorder="1" applyAlignment="1">
      <alignment vertical="center" wrapText="1" readingOrder="1"/>
    </xf>
    <xf numFmtId="43" fontId="4" fillId="3" borderId="1" xfId="1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center" vertical="center" wrapText="1" readingOrder="1"/>
    </xf>
    <xf numFmtId="0" fontId="9" fillId="0" borderId="0" xfId="0" applyFont="1" applyAlignment="1">
      <alignment wrapText="1"/>
    </xf>
    <xf numFmtId="43" fontId="9" fillId="0" borderId="0" xfId="1" applyFont="1" applyFill="1" applyBorder="1" applyAlignment="1">
      <alignment wrapText="1"/>
    </xf>
    <xf numFmtId="166" fontId="7" fillId="0" borderId="1" xfId="2" applyNumberFormat="1" applyFont="1" applyFill="1" applyBorder="1" applyAlignment="1">
      <alignment horizontal="right" vertical="center" readingOrder="1"/>
    </xf>
    <xf numFmtId="0" fontId="7" fillId="0" borderId="1" xfId="3" applyFont="1" applyBorder="1" applyAlignment="1">
      <alignment horizontal="left" vertical="center" wrapText="1" readingOrder="1"/>
    </xf>
    <xf numFmtId="0" fontId="7" fillId="0" borderId="1" xfId="3" applyFont="1" applyBorder="1" applyAlignment="1">
      <alignment horizontal="center" vertical="center" readingOrder="1"/>
    </xf>
    <xf numFmtId="0" fontId="7" fillId="0" borderId="1" xfId="3" applyFont="1" applyBorder="1" applyAlignment="1">
      <alignment vertical="center" readingOrder="1"/>
    </xf>
    <xf numFmtId="165" fontId="8" fillId="4" borderId="1" xfId="1" applyNumberFormat="1" applyFont="1" applyFill="1" applyBorder="1" applyAlignment="1">
      <alignment horizontal="right" vertical="center" wrapText="1" readingOrder="1"/>
    </xf>
    <xf numFmtId="0" fontId="6" fillId="0" borderId="0" xfId="0" applyFont="1" applyAlignment="1">
      <alignment wrapText="1" readingOrder="1"/>
    </xf>
    <xf numFmtId="165" fontId="8" fillId="4" borderId="13" xfId="1" applyNumberFormat="1" applyFont="1" applyFill="1" applyBorder="1" applyAlignment="1">
      <alignment horizontal="right" vertical="center" wrapText="1" readingOrder="1"/>
    </xf>
    <xf numFmtId="165" fontId="8" fillId="4" borderId="14" xfId="1" applyNumberFormat="1" applyFont="1" applyFill="1" applyBorder="1" applyAlignment="1">
      <alignment horizontal="right" vertical="center" wrapText="1" readingOrder="1"/>
    </xf>
    <xf numFmtId="0" fontId="4" fillId="3" borderId="1" xfId="0" applyFont="1" applyFill="1" applyBorder="1" applyAlignment="1">
      <alignment horizontal="center" vertical="center" wrapText="1" readingOrder="1"/>
    </xf>
    <xf numFmtId="0" fontId="10" fillId="2" borderId="13" xfId="0" applyFont="1" applyFill="1" applyBorder="1" applyAlignment="1">
      <alignment vertical="center" wrapText="1" readingOrder="1"/>
    </xf>
    <xf numFmtId="0" fontId="12" fillId="2" borderId="13" xfId="0" applyFont="1" applyFill="1" applyBorder="1" applyAlignment="1">
      <alignment vertical="center" wrapText="1" readingOrder="1"/>
    </xf>
    <xf numFmtId="0" fontId="4" fillId="3" borderId="4" xfId="0" applyFont="1" applyFill="1" applyBorder="1" applyAlignment="1">
      <alignment horizontal="left" vertical="center" wrapText="1" readingOrder="1"/>
    </xf>
    <xf numFmtId="0" fontId="4" fillId="3" borderId="3" xfId="0" applyFont="1" applyFill="1" applyBorder="1" applyAlignment="1">
      <alignment horizontal="left" vertical="center" wrapText="1" readingOrder="1"/>
    </xf>
    <xf numFmtId="0" fontId="4" fillId="3" borderId="2" xfId="0" applyFont="1" applyFill="1" applyBorder="1" applyAlignment="1">
      <alignment horizontal="left" vertical="center" wrapText="1" readingOrder="1"/>
    </xf>
    <xf numFmtId="0" fontId="5" fillId="2" borderId="4" xfId="0" applyFont="1" applyFill="1" applyBorder="1" applyAlignment="1">
      <alignment horizontal="left" vertical="center" wrapText="1" readingOrder="1"/>
    </xf>
    <xf numFmtId="0" fontId="5" fillId="2" borderId="3" xfId="0" applyFont="1" applyFill="1" applyBorder="1" applyAlignment="1">
      <alignment horizontal="left" vertical="center" wrapText="1" readingOrder="1"/>
    </xf>
    <xf numFmtId="0" fontId="5" fillId="2" borderId="2" xfId="0" applyFont="1" applyFill="1" applyBorder="1" applyAlignment="1">
      <alignment horizontal="left" vertical="center" wrapText="1" readingOrder="1"/>
    </xf>
    <xf numFmtId="0" fontId="11" fillId="4" borderId="1" xfId="0" applyFont="1" applyFill="1" applyBorder="1" applyAlignment="1">
      <alignment horizontal="left" vertical="center" wrapText="1" readingOrder="1"/>
    </xf>
    <xf numFmtId="0" fontId="4" fillId="3" borderId="1" xfId="0" applyFont="1" applyFill="1" applyBorder="1" applyAlignment="1">
      <alignment horizontal="center" vertical="center" wrapText="1" readingOrder="1"/>
    </xf>
    <xf numFmtId="0" fontId="8" fillId="0" borderId="12" xfId="0" applyFont="1" applyBorder="1" applyAlignment="1">
      <alignment horizontal="center" vertical="center" wrapText="1" readingOrder="1"/>
    </xf>
    <xf numFmtId="0" fontId="8" fillId="0" borderId="11" xfId="0" applyFont="1" applyBorder="1" applyAlignment="1">
      <alignment horizontal="center" vertical="center" wrapText="1" readingOrder="1"/>
    </xf>
    <xf numFmtId="0" fontId="8" fillId="0" borderId="10" xfId="0" applyFont="1" applyBorder="1" applyAlignment="1">
      <alignment horizontal="center" vertical="center" wrapText="1" readingOrder="1"/>
    </xf>
    <xf numFmtId="0" fontId="8" fillId="0" borderId="9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8" fillId="0" borderId="8" xfId="0" applyFont="1" applyBorder="1" applyAlignment="1">
      <alignment horizontal="center" vertical="center" wrapText="1" readingOrder="1"/>
    </xf>
    <xf numFmtId="0" fontId="8" fillId="0" borderId="7" xfId="0" applyFont="1" applyBorder="1" applyAlignment="1">
      <alignment horizontal="center" vertical="center" wrapText="1" readingOrder="1"/>
    </xf>
    <xf numFmtId="0" fontId="8" fillId="0" borderId="6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10" fillId="2" borderId="1" xfId="0" applyFont="1" applyFill="1" applyBorder="1" applyAlignment="1">
      <alignment horizontal="left" vertical="center" wrapText="1" readingOrder="1"/>
    </xf>
    <xf numFmtId="0" fontId="10" fillId="2" borderId="13" xfId="0" applyFont="1" applyFill="1" applyBorder="1" applyAlignment="1">
      <alignment horizontal="left" vertical="center" wrapText="1" readingOrder="1"/>
    </xf>
    <xf numFmtId="0" fontId="8" fillId="4" borderId="17" xfId="0" applyFont="1" applyFill="1" applyBorder="1" applyAlignment="1">
      <alignment horizontal="left" vertical="center" wrapText="1" readingOrder="1"/>
    </xf>
    <xf numFmtId="0" fontId="8" fillId="4" borderId="16" xfId="0" applyFont="1" applyFill="1" applyBorder="1" applyAlignment="1">
      <alignment horizontal="left" vertical="center" wrapText="1" readingOrder="1"/>
    </xf>
    <xf numFmtId="0" fontId="8" fillId="4" borderId="15" xfId="0" applyFont="1" applyFill="1" applyBorder="1" applyAlignment="1">
      <alignment horizontal="left" vertical="center" wrapText="1" readingOrder="1"/>
    </xf>
    <xf numFmtId="0" fontId="8" fillId="4" borderId="13" xfId="0" applyFont="1" applyFill="1" applyBorder="1" applyAlignment="1">
      <alignment horizontal="left" vertical="center" wrapText="1" readingOrder="1"/>
    </xf>
    <xf numFmtId="0" fontId="8" fillId="4" borderId="1" xfId="0" applyFont="1" applyFill="1" applyBorder="1" applyAlignment="1">
      <alignment horizontal="left" vertical="center" wrapText="1" readingOrder="1"/>
    </xf>
    <xf numFmtId="0" fontId="8" fillId="0" borderId="26" xfId="0" applyFont="1" applyBorder="1" applyAlignment="1">
      <alignment horizontal="center" vertical="center" wrapText="1" readingOrder="1"/>
    </xf>
    <xf numFmtId="0" fontId="8" fillId="0" borderId="27" xfId="0" applyFont="1" applyBorder="1" applyAlignment="1">
      <alignment horizontal="center" vertical="center" wrapText="1" readingOrder="1"/>
    </xf>
    <xf numFmtId="0" fontId="8" fillId="0" borderId="28" xfId="0" applyFont="1" applyBorder="1" applyAlignment="1">
      <alignment horizontal="center" vertical="center" wrapText="1" readingOrder="1"/>
    </xf>
    <xf numFmtId="0" fontId="8" fillId="0" borderId="29" xfId="0" applyFont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center" vertical="center" wrapText="1" readingOrder="1"/>
    </xf>
    <xf numFmtId="0" fontId="8" fillId="0" borderId="30" xfId="0" applyFont="1" applyBorder="1" applyAlignment="1">
      <alignment horizontal="center" vertical="center" wrapText="1" readingOrder="1"/>
    </xf>
    <xf numFmtId="0" fontId="8" fillId="0" borderId="31" xfId="0" applyFont="1" applyBorder="1" applyAlignment="1">
      <alignment horizontal="center" vertical="center" wrapText="1" readingOrder="1"/>
    </xf>
    <xf numFmtId="0" fontId="8" fillId="0" borderId="32" xfId="0" applyFont="1" applyBorder="1" applyAlignment="1">
      <alignment horizontal="center" vertical="center" wrapText="1" readingOrder="1"/>
    </xf>
    <xf numFmtId="0" fontId="8" fillId="0" borderId="33" xfId="0" applyFont="1" applyBorder="1" applyAlignment="1">
      <alignment horizontal="center" vertical="center" wrapText="1" readingOrder="1"/>
    </xf>
    <xf numFmtId="0" fontId="4" fillId="3" borderId="21" xfId="0" applyFont="1" applyFill="1" applyBorder="1" applyAlignment="1">
      <alignment horizontal="center" vertical="center" wrapText="1" readingOrder="1"/>
    </xf>
    <xf numFmtId="0" fontId="4" fillId="3" borderId="22" xfId="0" applyFont="1" applyFill="1" applyBorder="1" applyAlignment="1">
      <alignment horizontal="center" vertical="center" wrapText="1" readingOrder="1"/>
    </xf>
    <xf numFmtId="0" fontId="4" fillId="3" borderId="23" xfId="0" applyFont="1" applyFill="1" applyBorder="1" applyAlignment="1">
      <alignment horizontal="center" vertical="center" wrapText="1" readingOrder="1"/>
    </xf>
    <xf numFmtId="0" fontId="10" fillId="2" borderId="18" xfId="0" applyFont="1" applyFill="1" applyBorder="1" applyAlignment="1">
      <alignment horizontal="left" vertical="center" wrapText="1" readingOrder="1"/>
    </xf>
    <xf numFmtId="0" fontId="10" fillId="2" borderId="19" xfId="0" applyFont="1" applyFill="1" applyBorder="1" applyAlignment="1">
      <alignment horizontal="left" vertical="center" wrapText="1" readingOrder="1"/>
    </xf>
    <xf numFmtId="0" fontId="10" fillId="2" borderId="20" xfId="0" applyFont="1" applyFill="1" applyBorder="1" applyAlignment="1">
      <alignment horizontal="left" vertical="center" wrapText="1" readingOrder="1"/>
    </xf>
    <xf numFmtId="0" fontId="11" fillId="4" borderId="4" xfId="0" applyFont="1" applyFill="1" applyBorder="1" applyAlignment="1">
      <alignment horizontal="left" vertical="center" wrapText="1" readingOrder="1"/>
    </xf>
    <xf numFmtId="0" fontId="11" fillId="4" borderId="3" xfId="0" applyFont="1" applyFill="1" applyBorder="1" applyAlignment="1">
      <alignment horizontal="left" vertical="center" wrapText="1" readingOrder="1"/>
    </xf>
    <xf numFmtId="0" fontId="11" fillId="4" borderId="2" xfId="0" applyFont="1" applyFill="1" applyBorder="1" applyAlignment="1">
      <alignment horizontal="left" vertical="center" wrapText="1" readingOrder="1"/>
    </xf>
    <xf numFmtId="0" fontId="8" fillId="4" borderId="24" xfId="0" applyFont="1" applyFill="1" applyBorder="1" applyAlignment="1">
      <alignment horizontal="left" vertical="center" wrapText="1" readingOrder="1"/>
    </xf>
    <xf numFmtId="0" fontId="8" fillId="4" borderId="3" xfId="0" applyFont="1" applyFill="1" applyBorder="1" applyAlignment="1">
      <alignment horizontal="left" vertical="center" wrapText="1" readingOrder="1"/>
    </xf>
    <xf numFmtId="0" fontId="8" fillId="4" borderId="25" xfId="0" applyFont="1" applyFill="1" applyBorder="1" applyAlignment="1">
      <alignment horizontal="left" vertical="center" wrapText="1" readingOrder="1"/>
    </xf>
    <xf numFmtId="0" fontId="8" fillId="4" borderId="4" xfId="0" applyFont="1" applyFill="1" applyBorder="1" applyAlignment="1">
      <alignment horizontal="left" vertical="center" wrapText="1" readingOrder="1"/>
    </xf>
    <xf numFmtId="0" fontId="8" fillId="4" borderId="2" xfId="0" applyFont="1" applyFill="1" applyBorder="1" applyAlignment="1">
      <alignment horizontal="left" vertical="center" wrapText="1" readingOrder="1"/>
    </xf>
    <xf numFmtId="0" fontId="8" fillId="4" borderId="21" xfId="0" applyFont="1" applyFill="1" applyBorder="1" applyAlignment="1">
      <alignment horizontal="left" vertical="center" wrapText="1" readingOrder="1"/>
    </xf>
    <xf numFmtId="0" fontId="8" fillId="4" borderId="22" xfId="0" applyFont="1" applyFill="1" applyBorder="1" applyAlignment="1">
      <alignment horizontal="left" vertical="center" wrapText="1" readingOrder="1"/>
    </xf>
    <xf numFmtId="0" fontId="8" fillId="4" borderId="23" xfId="0" applyFont="1" applyFill="1" applyBorder="1" applyAlignment="1">
      <alignment horizontal="left" vertical="center" wrapText="1" readingOrder="1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zoomScale="80" zoomScaleNormal="80" workbookViewId="0">
      <selection sqref="A1:L3"/>
    </sheetView>
  </sheetViews>
  <sheetFormatPr baseColWidth="10" defaultColWidth="15" defaultRowHeight="16.5" x14ac:dyDescent="0.3"/>
  <cols>
    <col min="1" max="1" width="16.42578125" style="1" customWidth="1"/>
    <col min="2" max="2" width="9.42578125" style="1" bestFit="1" customWidth="1"/>
    <col min="3" max="3" width="6.28515625" style="1" customWidth="1"/>
    <col min="4" max="4" width="5.42578125" style="1" customWidth="1"/>
    <col min="5" max="5" width="41.140625" style="1" customWidth="1"/>
    <col min="6" max="6" width="22.42578125" style="2" bestFit="1" customWidth="1"/>
    <col min="7" max="7" width="22" style="2" bestFit="1" customWidth="1"/>
    <col min="8" max="9" width="22.85546875" style="2" bestFit="1" customWidth="1"/>
    <col min="10" max="10" width="22.42578125" style="2" bestFit="1" customWidth="1"/>
    <col min="11" max="11" width="21.5703125" style="2" bestFit="1" customWidth="1"/>
    <col min="12" max="12" width="21.28515625" style="2" bestFit="1" customWidth="1"/>
    <col min="13" max="13" width="22.5703125" style="1" bestFit="1" customWidth="1"/>
    <col min="14" max="14" width="15.140625" style="1" bestFit="1" customWidth="1"/>
    <col min="15" max="16" width="18" style="1" bestFit="1" customWidth="1"/>
    <col min="17" max="19" width="17" style="1" bestFit="1" customWidth="1"/>
    <col min="20" max="16384" width="15" style="1"/>
  </cols>
  <sheetData>
    <row r="1" spans="1:13" x14ac:dyDescent="0.3">
      <c r="A1" s="36" t="s">
        <v>112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</row>
    <row r="2" spans="1:13" x14ac:dyDescent="0.3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</row>
    <row r="3" spans="1:13" ht="17.25" thickBot="1" x14ac:dyDescent="0.35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4"/>
    </row>
    <row r="4" spans="1:13" ht="21" customHeight="1" x14ac:dyDescent="0.3">
      <c r="A4" s="46" t="s">
        <v>111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3" ht="18.75" customHeight="1" x14ac:dyDescent="0.3">
      <c r="A5" s="14" t="s">
        <v>31</v>
      </c>
      <c r="B5" s="14" t="s">
        <v>30</v>
      </c>
      <c r="C5" s="14" t="s">
        <v>29</v>
      </c>
      <c r="D5" s="14" t="s">
        <v>28</v>
      </c>
      <c r="E5" s="14" t="s">
        <v>27</v>
      </c>
      <c r="F5" s="13" t="s">
        <v>26</v>
      </c>
      <c r="G5" s="13" t="s">
        <v>25</v>
      </c>
      <c r="H5" s="13" t="s">
        <v>24</v>
      </c>
      <c r="I5" s="13" t="s">
        <v>23</v>
      </c>
      <c r="J5" s="13" t="s">
        <v>22</v>
      </c>
      <c r="K5" s="13" t="s">
        <v>21</v>
      </c>
      <c r="L5" s="13" t="s">
        <v>20</v>
      </c>
    </row>
    <row r="6" spans="1:13" s="22" customFormat="1" ht="24" customHeight="1" x14ac:dyDescent="0.25">
      <c r="A6" s="12" t="s">
        <v>110</v>
      </c>
      <c r="B6" s="11" t="s">
        <v>5</v>
      </c>
      <c r="C6" s="11" t="s">
        <v>80</v>
      </c>
      <c r="D6" s="11" t="s">
        <v>3</v>
      </c>
      <c r="E6" s="10" t="s">
        <v>109</v>
      </c>
      <c r="F6" s="9">
        <v>27119797000</v>
      </c>
      <c r="G6" s="9">
        <v>0</v>
      </c>
      <c r="H6" s="9">
        <v>27119797000</v>
      </c>
      <c r="I6" s="9">
        <v>27119797000</v>
      </c>
      <c r="J6" s="9">
        <v>1397479994</v>
      </c>
      <c r="K6" s="9">
        <v>1396469822</v>
      </c>
      <c r="L6" s="9">
        <v>1396469822</v>
      </c>
    </row>
    <row r="7" spans="1:13" s="22" customFormat="1" ht="26.25" customHeight="1" x14ac:dyDescent="0.25">
      <c r="A7" s="12" t="s">
        <v>108</v>
      </c>
      <c r="B7" s="11" t="s">
        <v>5</v>
      </c>
      <c r="C7" s="11" t="s">
        <v>80</v>
      </c>
      <c r="D7" s="11" t="s">
        <v>3</v>
      </c>
      <c r="E7" s="10" t="s">
        <v>107</v>
      </c>
      <c r="F7" s="9">
        <v>10098738000</v>
      </c>
      <c r="G7" s="9">
        <v>0</v>
      </c>
      <c r="H7" s="9">
        <v>10098738000</v>
      </c>
      <c r="I7" s="9">
        <v>10098738000</v>
      </c>
      <c r="J7" s="9">
        <v>0</v>
      </c>
      <c r="K7" s="9">
        <v>0</v>
      </c>
      <c r="L7" s="9">
        <v>0</v>
      </c>
    </row>
    <row r="8" spans="1:13" s="22" customFormat="1" ht="36" customHeight="1" x14ac:dyDescent="0.25">
      <c r="A8" s="12" t="s">
        <v>106</v>
      </c>
      <c r="B8" s="11" t="s">
        <v>5</v>
      </c>
      <c r="C8" s="11" t="s">
        <v>80</v>
      </c>
      <c r="D8" s="11" t="s">
        <v>3</v>
      </c>
      <c r="E8" s="10" t="s">
        <v>105</v>
      </c>
      <c r="F8" s="9">
        <v>3666800000</v>
      </c>
      <c r="G8" s="9">
        <v>0</v>
      </c>
      <c r="H8" s="9">
        <v>3666800000</v>
      </c>
      <c r="I8" s="9">
        <v>3666800000</v>
      </c>
      <c r="J8" s="9">
        <v>137257053</v>
      </c>
      <c r="K8" s="9">
        <v>136939655</v>
      </c>
      <c r="L8" s="9">
        <v>136939655</v>
      </c>
    </row>
    <row r="9" spans="1:13" ht="23.25" customHeight="1" x14ac:dyDescent="0.3">
      <c r="A9" s="47" t="s">
        <v>104</v>
      </c>
      <c r="B9" s="48"/>
      <c r="C9" s="48"/>
      <c r="D9" s="48"/>
      <c r="E9" s="49"/>
      <c r="F9" s="24">
        <f t="shared" ref="F9:L9" si="0">SUM(F6:F8)</f>
        <v>40885335000</v>
      </c>
      <c r="G9" s="24">
        <f t="shared" si="0"/>
        <v>0</v>
      </c>
      <c r="H9" s="24">
        <f t="shared" si="0"/>
        <v>40885335000</v>
      </c>
      <c r="I9" s="24">
        <f t="shared" si="0"/>
        <v>40885335000</v>
      </c>
      <c r="J9" s="24">
        <f t="shared" si="0"/>
        <v>1534737047</v>
      </c>
      <c r="K9" s="24">
        <f t="shared" si="0"/>
        <v>1533409477</v>
      </c>
      <c r="L9" s="24">
        <f t="shared" si="0"/>
        <v>1533409477</v>
      </c>
      <c r="M9" s="6"/>
    </row>
    <row r="10" spans="1:13" ht="28.5" customHeight="1" x14ac:dyDescent="0.3">
      <c r="A10" s="12" t="s">
        <v>103</v>
      </c>
      <c r="B10" s="11" t="s">
        <v>5</v>
      </c>
      <c r="C10" s="11" t="s">
        <v>80</v>
      </c>
      <c r="D10" s="11" t="s">
        <v>3</v>
      </c>
      <c r="E10" s="10" t="s">
        <v>102</v>
      </c>
      <c r="F10" s="9">
        <v>6249876230</v>
      </c>
      <c r="G10" s="9">
        <v>0</v>
      </c>
      <c r="H10" s="9">
        <v>6249876230</v>
      </c>
      <c r="I10" s="9">
        <v>6085070021.2399998</v>
      </c>
      <c r="J10" s="9">
        <v>2703688441.5</v>
      </c>
      <c r="K10" s="9">
        <v>45847479.950000003</v>
      </c>
      <c r="L10" s="9">
        <v>45847479.950000003</v>
      </c>
      <c r="M10" s="6"/>
    </row>
    <row r="11" spans="1:13" ht="24" customHeight="1" x14ac:dyDescent="0.3">
      <c r="A11" s="50" t="s">
        <v>101</v>
      </c>
      <c r="B11" s="50"/>
      <c r="C11" s="50"/>
      <c r="D11" s="50"/>
      <c r="E11" s="50"/>
      <c r="F11" s="23">
        <f t="shared" ref="F11:L11" si="1">SUM(F10:F10)</f>
        <v>6249876230</v>
      </c>
      <c r="G11" s="23">
        <f t="shared" si="1"/>
        <v>0</v>
      </c>
      <c r="H11" s="23">
        <f t="shared" si="1"/>
        <v>6249876230</v>
      </c>
      <c r="I11" s="23">
        <f t="shared" si="1"/>
        <v>6085070021.2399998</v>
      </c>
      <c r="J11" s="23">
        <f t="shared" si="1"/>
        <v>2703688441.5</v>
      </c>
      <c r="K11" s="23">
        <f t="shared" si="1"/>
        <v>45847479.950000003</v>
      </c>
      <c r="L11" s="23">
        <f t="shared" si="1"/>
        <v>45847479.950000003</v>
      </c>
    </row>
    <row r="12" spans="1:13" s="22" customFormat="1" ht="56.25" customHeight="1" x14ac:dyDescent="0.25">
      <c r="A12" s="12" t="s">
        <v>100</v>
      </c>
      <c r="B12" s="11" t="s">
        <v>5</v>
      </c>
      <c r="C12" s="11" t="s">
        <v>63</v>
      </c>
      <c r="D12" s="11" t="s">
        <v>62</v>
      </c>
      <c r="E12" s="10" t="s">
        <v>99</v>
      </c>
      <c r="F12" s="9">
        <v>10389463719</v>
      </c>
      <c r="G12" s="9">
        <v>0</v>
      </c>
      <c r="H12" s="9">
        <v>10389463719</v>
      </c>
      <c r="I12" s="9">
        <v>0</v>
      </c>
      <c r="J12" s="9">
        <v>0</v>
      </c>
      <c r="K12" s="9">
        <v>0</v>
      </c>
      <c r="L12" s="9">
        <v>0</v>
      </c>
    </row>
    <row r="13" spans="1:13" s="22" customFormat="1" ht="48" customHeight="1" x14ac:dyDescent="0.25">
      <c r="A13" s="12" t="s">
        <v>98</v>
      </c>
      <c r="B13" s="11" t="s">
        <v>5</v>
      </c>
      <c r="C13" s="11" t="s">
        <v>80</v>
      </c>
      <c r="D13" s="11" t="s">
        <v>3</v>
      </c>
      <c r="E13" s="10" t="s">
        <v>97</v>
      </c>
      <c r="F13" s="9">
        <v>1000000000</v>
      </c>
      <c r="G13" s="9">
        <v>0</v>
      </c>
      <c r="H13" s="9">
        <v>1000000000</v>
      </c>
      <c r="I13" s="9">
        <v>0</v>
      </c>
      <c r="J13" s="9">
        <v>0</v>
      </c>
      <c r="K13" s="9">
        <v>0</v>
      </c>
      <c r="L13" s="9">
        <v>0</v>
      </c>
    </row>
    <row r="14" spans="1:13" s="22" customFormat="1" ht="48" customHeight="1" x14ac:dyDescent="0.25">
      <c r="A14" s="12" t="s">
        <v>96</v>
      </c>
      <c r="B14" s="11" t="s">
        <v>5</v>
      </c>
      <c r="C14" s="11" t="s">
        <v>80</v>
      </c>
      <c r="D14" s="11" t="s">
        <v>3</v>
      </c>
      <c r="E14" s="10" t="s">
        <v>95</v>
      </c>
      <c r="F14" s="9">
        <v>1100000000</v>
      </c>
      <c r="G14" s="9">
        <v>1100000000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</row>
    <row r="15" spans="1:13" s="22" customFormat="1" ht="45" customHeight="1" x14ac:dyDescent="0.25">
      <c r="A15" s="12" t="s">
        <v>94</v>
      </c>
      <c r="B15" s="11" t="s">
        <v>5</v>
      </c>
      <c r="C15" s="11" t="s">
        <v>80</v>
      </c>
      <c r="D15" s="11" t="s">
        <v>3</v>
      </c>
      <c r="E15" s="10" t="s">
        <v>93</v>
      </c>
      <c r="F15" s="9">
        <v>34073068470</v>
      </c>
      <c r="G15" s="9">
        <v>0</v>
      </c>
      <c r="H15" s="9">
        <v>34073068470</v>
      </c>
      <c r="I15" s="9">
        <v>34073068470</v>
      </c>
      <c r="J15" s="9">
        <v>34073068470</v>
      </c>
      <c r="K15" s="9">
        <v>2100000000</v>
      </c>
      <c r="L15" s="9">
        <v>2100000000</v>
      </c>
    </row>
    <row r="16" spans="1:13" s="22" customFormat="1" ht="28.5" customHeight="1" x14ac:dyDescent="0.25">
      <c r="A16" s="12" t="s">
        <v>92</v>
      </c>
      <c r="B16" s="11" t="s">
        <v>5</v>
      </c>
      <c r="C16" s="11" t="s">
        <v>80</v>
      </c>
      <c r="D16" s="11" t="s">
        <v>3</v>
      </c>
      <c r="E16" s="10" t="s">
        <v>91</v>
      </c>
      <c r="F16" s="9">
        <v>16554956627</v>
      </c>
      <c r="G16" s="9">
        <v>0</v>
      </c>
      <c r="H16" s="9">
        <v>16554956627</v>
      </c>
      <c r="I16" s="9">
        <v>20000000</v>
      </c>
      <c r="J16" s="9">
        <v>1355797</v>
      </c>
      <c r="K16" s="9">
        <v>1355797</v>
      </c>
      <c r="L16" s="9">
        <v>1355797</v>
      </c>
    </row>
    <row r="17" spans="1:19" s="22" customFormat="1" ht="39.75" customHeight="1" x14ac:dyDescent="0.25">
      <c r="A17" s="12" t="s">
        <v>90</v>
      </c>
      <c r="B17" s="11" t="s">
        <v>5</v>
      </c>
      <c r="C17" s="11" t="s">
        <v>80</v>
      </c>
      <c r="D17" s="11" t="s">
        <v>3</v>
      </c>
      <c r="E17" s="10" t="s">
        <v>89</v>
      </c>
      <c r="F17" s="9">
        <v>531506170</v>
      </c>
      <c r="G17" s="9">
        <v>0</v>
      </c>
      <c r="H17" s="9">
        <v>531506170</v>
      </c>
      <c r="I17" s="9">
        <v>0</v>
      </c>
      <c r="J17" s="9">
        <v>0</v>
      </c>
      <c r="K17" s="9">
        <v>0</v>
      </c>
      <c r="L17" s="9">
        <v>0</v>
      </c>
    </row>
    <row r="18" spans="1:19" s="22" customFormat="1" ht="32.25" customHeight="1" x14ac:dyDescent="0.25">
      <c r="A18" s="12" t="s">
        <v>88</v>
      </c>
      <c r="B18" s="11" t="s">
        <v>5</v>
      </c>
      <c r="C18" s="11" t="s">
        <v>80</v>
      </c>
      <c r="D18" s="11" t="s">
        <v>3</v>
      </c>
      <c r="E18" s="10" t="s">
        <v>87</v>
      </c>
      <c r="F18" s="9">
        <v>2297647114</v>
      </c>
      <c r="G18" s="9">
        <v>0</v>
      </c>
      <c r="H18" s="9">
        <v>2297647114</v>
      </c>
      <c r="I18" s="9">
        <v>0</v>
      </c>
      <c r="J18" s="9">
        <v>0</v>
      </c>
      <c r="K18" s="9">
        <v>0</v>
      </c>
      <c r="L18" s="9">
        <v>0</v>
      </c>
    </row>
    <row r="19" spans="1:19" s="22" customFormat="1" ht="45" customHeight="1" x14ac:dyDescent="0.25">
      <c r="A19" s="12" t="s">
        <v>86</v>
      </c>
      <c r="B19" s="11" t="s">
        <v>5</v>
      </c>
      <c r="C19" s="11" t="s">
        <v>80</v>
      </c>
      <c r="D19" s="11" t="s">
        <v>3</v>
      </c>
      <c r="E19" s="10" t="s">
        <v>85</v>
      </c>
      <c r="F19" s="9">
        <v>100000000</v>
      </c>
      <c r="G19" s="9">
        <v>0</v>
      </c>
      <c r="H19" s="9">
        <v>100000000</v>
      </c>
      <c r="I19" s="9">
        <v>100000000</v>
      </c>
      <c r="J19" s="9">
        <v>4084430</v>
      </c>
      <c r="K19" s="9">
        <v>4084430</v>
      </c>
      <c r="L19" s="9">
        <v>4084430</v>
      </c>
    </row>
    <row r="20" spans="1:19" s="22" customFormat="1" ht="26.25" customHeight="1" x14ac:dyDescent="0.25">
      <c r="A20" s="12" t="s">
        <v>84</v>
      </c>
      <c r="B20" s="11" t="s">
        <v>5</v>
      </c>
      <c r="C20" s="11" t="s">
        <v>80</v>
      </c>
      <c r="D20" s="11" t="s">
        <v>3</v>
      </c>
      <c r="E20" s="10" t="s">
        <v>83</v>
      </c>
      <c r="F20" s="9">
        <v>602372800</v>
      </c>
      <c r="G20" s="9">
        <v>0</v>
      </c>
      <c r="H20" s="9">
        <v>602372800</v>
      </c>
      <c r="I20" s="9">
        <v>0</v>
      </c>
      <c r="J20" s="9">
        <v>0</v>
      </c>
      <c r="K20" s="9">
        <v>0</v>
      </c>
      <c r="L20" s="9">
        <v>0</v>
      </c>
    </row>
    <row r="21" spans="1:19" ht="21.75" customHeight="1" thickBot="1" x14ac:dyDescent="0.35">
      <c r="A21" s="51" t="s">
        <v>82</v>
      </c>
      <c r="B21" s="51"/>
      <c r="C21" s="51"/>
      <c r="D21" s="51"/>
      <c r="E21" s="51"/>
      <c r="F21" s="21">
        <f t="shared" ref="F21:L21" si="2">SUM(F12:F20)</f>
        <v>66649014900</v>
      </c>
      <c r="G21" s="21">
        <f t="shared" si="2"/>
        <v>1100000000</v>
      </c>
      <c r="H21" s="21">
        <f t="shared" si="2"/>
        <v>65549014900</v>
      </c>
      <c r="I21" s="21">
        <f t="shared" si="2"/>
        <v>34193068470</v>
      </c>
      <c r="J21" s="21">
        <f t="shared" si="2"/>
        <v>34078508697</v>
      </c>
      <c r="K21" s="21">
        <f t="shared" si="2"/>
        <v>2105440227</v>
      </c>
      <c r="L21" s="21">
        <f t="shared" si="2"/>
        <v>2105440227</v>
      </c>
      <c r="M21" s="6"/>
    </row>
    <row r="22" spans="1:19" ht="15" customHeight="1" x14ac:dyDescent="0.3">
      <c r="A22" s="36" t="s">
        <v>112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8"/>
    </row>
    <row r="23" spans="1:19" ht="15" customHeight="1" x14ac:dyDescent="0.3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1"/>
    </row>
    <row r="24" spans="1:19" ht="12" customHeight="1" thickBot="1" x14ac:dyDescent="0.35">
      <c r="A24" s="42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4"/>
    </row>
    <row r="25" spans="1:19" ht="18.75" customHeight="1" x14ac:dyDescent="0.3">
      <c r="A25" s="14" t="s">
        <v>31</v>
      </c>
      <c r="B25" s="14" t="s">
        <v>30</v>
      </c>
      <c r="C25" s="14" t="s">
        <v>29</v>
      </c>
      <c r="D25" s="14" t="s">
        <v>28</v>
      </c>
      <c r="E25" s="14" t="s">
        <v>27</v>
      </c>
      <c r="F25" s="13" t="s">
        <v>26</v>
      </c>
      <c r="G25" s="13" t="s">
        <v>25</v>
      </c>
      <c r="H25" s="13" t="s">
        <v>24</v>
      </c>
      <c r="I25" s="13" t="s">
        <v>23</v>
      </c>
      <c r="J25" s="13" t="s">
        <v>22</v>
      </c>
      <c r="K25" s="13" t="s">
        <v>21</v>
      </c>
      <c r="L25" s="13" t="s">
        <v>20</v>
      </c>
    </row>
    <row r="26" spans="1:19" s="8" customFormat="1" ht="28.5" customHeight="1" x14ac:dyDescent="0.25">
      <c r="A26" s="12" t="s">
        <v>81</v>
      </c>
      <c r="B26" s="11" t="s">
        <v>5</v>
      </c>
      <c r="C26" s="11" t="s">
        <v>80</v>
      </c>
      <c r="D26" s="11" t="s">
        <v>3</v>
      </c>
      <c r="E26" s="10" t="s">
        <v>79</v>
      </c>
      <c r="F26" s="9">
        <v>164209664</v>
      </c>
      <c r="G26" s="9">
        <v>0</v>
      </c>
      <c r="H26" s="9">
        <v>164209664</v>
      </c>
      <c r="I26" s="9">
        <v>164209664</v>
      </c>
      <c r="J26" s="9">
        <v>0</v>
      </c>
      <c r="K26" s="9">
        <v>0</v>
      </c>
      <c r="L26" s="9">
        <v>0</v>
      </c>
    </row>
    <row r="27" spans="1:19" s="8" customFormat="1" ht="28.5" customHeight="1" x14ac:dyDescent="0.25">
      <c r="A27" s="12" t="s">
        <v>78</v>
      </c>
      <c r="B27" s="11" t="s">
        <v>5</v>
      </c>
      <c r="C27" s="11" t="s">
        <v>7</v>
      </c>
      <c r="D27" s="11" t="s">
        <v>62</v>
      </c>
      <c r="E27" s="10" t="s">
        <v>77</v>
      </c>
      <c r="F27" s="9">
        <v>897586408</v>
      </c>
      <c r="G27" s="9">
        <v>0</v>
      </c>
      <c r="H27" s="9">
        <v>897586408</v>
      </c>
      <c r="I27" s="9">
        <v>897586408</v>
      </c>
      <c r="J27" s="9">
        <v>0</v>
      </c>
      <c r="K27" s="9">
        <v>0</v>
      </c>
      <c r="L27" s="9">
        <v>0</v>
      </c>
    </row>
    <row r="28" spans="1:19" ht="22.5" customHeight="1" x14ac:dyDescent="0.3">
      <c r="A28" s="34" t="s">
        <v>76</v>
      </c>
      <c r="B28" s="34"/>
      <c r="C28" s="34"/>
      <c r="D28" s="34"/>
      <c r="E28" s="34"/>
      <c r="F28" s="21">
        <f t="shared" ref="F28:L28" si="3">SUM(F26:F27)</f>
        <v>1061796072</v>
      </c>
      <c r="G28" s="21">
        <f t="shared" si="3"/>
        <v>0</v>
      </c>
      <c r="H28" s="21">
        <f t="shared" si="3"/>
        <v>1061796072</v>
      </c>
      <c r="I28" s="21">
        <f t="shared" si="3"/>
        <v>1061796072</v>
      </c>
      <c r="J28" s="21">
        <f t="shared" si="3"/>
        <v>0</v>
      </c>
      <c r="K28" s="21">
        <f t="shared" si="3"/>
        <v>0</v>
      </c>
      <c r="L28" s="21">
        <f t="shared" si="3"/>
        <v>0</v>
      </c>
      <c r="M28" s="6"/>
    </row>
    <row r="29" spans="1:19" s="15" customFormat="1" ht="21" customHeight="1" thickBot="1" x14ac:dyDescent="0.25">
      <c r="A29" s="35" t="s">
        <v>75</v>
      </c>
      <c r="B29" s="35"/>
      <c r="C29" s="35"/>
      <c r="D29" s="35"/>
      <c r="E29" s="35"/>
      <c r="F29" s="7">
        <f t="shared" ref="F29:L29" si="4">+F9+F11+F21+F28</f>
        <v>114846022202</v>
      </c>
      <c r="G29" s="7">
        <f t="shared" si="4"/>
        <v>1100000000</v>
      </c>
      <c r="H29" s="7">
        <f t="shared" si="4"/>
        <v>113746022202</v>
      </c>
      <c r="I29" s="7">
        <f t="shared" si="4"/>
        <v>82225269563.23999</v>
      </c>
      <c r="J29" s="7">
        <f t="shared" si="4"/>
        <v>38316934185.5</v>
      </c>
      <c r="K29" s="7">
        <f t="shared" si="4"/>
        <v>3684697183.9499998</v>
      </c>
      <c r="L29" s="7">
        <f t="shared" si="4"/>
        <v>3684697183.9499998</v>
      </c>
      <c r="M29" s="16"/>
      <c r="N29" s="16"/>
      <c r="O29" s="16"/>
      <c r="P29" s="16"/>
      <c r="Q29" s="16"/>
      <c r="R29" s="16"/>
      <c r="S29" s="16"/>
    </row>
    <row r="30" spans="1:19" s="15" customFormat="1" ht="14.25" customHeight="1" x14ac:dyDescent="0.2">
      <c r="A30" s="36" t="s">
        <v>112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8"/>
    </row>
    <row r="31" spans="1:19" s="15" customFormat="1" ht="18" customHeight="1" x14ac:dyDescent="0.2">
      <c r="A31" s="39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1"/>
    </row>
    <row r="32" spans="1:19" s="15" customFormat="1" ht="12.75" thickBot="1" x14ac:dyDescent="0.25">
      <c r="A32" s="42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4"/>
    </row>
    <row r="33" spans="1:19" s="15" customFormat="1" ht="18.75" customHeight="1" x14ac:dyDescent="0.2">
      <c r="A33" s="14" t="s">
        <v>31</v>
      </c>
      <c r="B33" s="14" t="s">
        <v>30</v>
      </c>
      <c r="C33" s="14" t="s">
        <v>29</v>
      </c>
      <c r="D33" s="14" t="s">
        <v>28</v>
      </c>
      <c r="E33" s="14" t="s">
        <v>27</v>
      </c>
      <c r="F33" s="13" t="s">
        <v>26</v>
      </c>
      <c r="G33" s="13" t="s">
        <v>25</v>
      </c>
      <c r="H33" s="13" t="s">
        <v>24</v>
      </c>
      <c r="I33" s="13" t="s">
        <v>23</v>
      </c>
      <c r="J33" s="13" t="s">
        <v>22</v>
      </c>
      <c r="K33" s="13" t="s">
        <v>21</v>
      </c>
      <c r="L33" s="13" t="s">
        <v>20</v>
      </c>
    </row>
    <row r="34" spans="1:19" s="8" customFormat="1" ht="34.5" customHeight="1" x14ac:dyDescent="0.25">
      <c r="A34" s="20" t="s">
        <v>74</v>
      </c>
      <c r="B34" s="19" t="s">
        <v>5</v>
      </c>
      <c r="C34" s="19" t="s">
        <v>7</v>
      </c>
      <c r="D34" s="19" t="s">
        <v>3</v>
      </c>
      <c r="E34" s="18" t="s">
        <v>73</v>
      </c>
      <c r="F34" s="17">
        <v>1884465312</v>
      </c>
      <c r="G34" s="17">
        <v>0</v>
      </c>
      <c r="H34" s="17">
        <v>1884465312</v>
      </c>
      <c r="I34" s="17">
        <v>0</v>
      </c>
      <c r="J34" s="17">
        <v>0</v>
      </c>
      <c r="K34" s="17">
        <v>0</v>
      </c>
      <c r="L34" s="17">
        <v>0</v>
      </c>
    </row>
    <row r="35" spans="1:19" s="15" customFormat="1" ht="21" customHeight="1" thickBot="1" x14ac:dyDescent="0.25">
      <c r="A35" s="35" t="s">
        <v>72</v>
      </c>
      <c r="B35" s="35"/>
      <c r="C35" s="35"/>
      <c r="D35" s="35"/>
      <c r="E35" s="35"/>
      <c r="F35" s="7">
        <f t="shared" ref="F35:L35" si="5">F34</f>
        <v>1884465312</v>
      </c>
      <c r="G35" s="7">
        <f t="shared" si="5"/>
        <v>0</v>
      </c>
      <c r="H35" s="7">
        <f t="shared" si="5"/>
        <v>1884465312</v>
      </c>
      <c r="I35" s="7">
        <f t="shared" si="5"/>
        <v>0</v>
      </c>
      <c r="J35" s="7">
        <f t="shared" si="5"/>
        <v>0</v>
      </c>
      <c r="K35" s="7">
        <f t="shared" si="5"/>
        <v>0</v>
      </c>
      <c r="L35" s="7">
        <f t="shared" si="5"/>
        <v>0</v>
      </c>
      <c r="M35" s="16"/>
      <c r="N35" s="16"/>
      <c r="O35" s="16"/>
      <c r="P35" s="16"/>
      <c r="Q35" s="16"/>
      <c r="R35" s="16"/>
      <c r="S35" s="16"/>
    </row>
    <row r="36" spans="1:19" s="15" customFormat="1" ht="14.25" customHeight="1" x14ac:dyDescent="0.2">
      <c r="A36" s="36" t="s">
        <v>112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8"/>
    </row>
    <row r="37" spans="1:19" s="15" customFormat="1" ht="18" customHeight="1" x14ac:dyDescent="0.2">
      <c r="A37" s="39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1"/>
    </row>
    <row r="38" spans="1:19" s="15" customFormat="1" ht="12.75" thickBot="1" x14ac:dyDescent="0.25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4"/>
    </row>
    <row r="39" spans="1:19" x14ac:dyDescent="0.3">
      <c r="A39" s="45" t="s">
        <v>71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</row>
    <row r="40" spans="1:19" s="15" customFormat="1" ht="18.75" customHeight="1" x14ac:dyDescent="0.2">
      <c r="A40" s="14" t="s">
        <v>31</v>
      </c>
      <c r="B40" s="14" t="s">
        <v>30</v>
      </c>
      <c r="C40" s="14" t="s">
        <v>29</v>
      </c>
      <c r="D40" s="14" t="s">
        <v>28</v>
      </c>
      <c r="E40" s="14" t="s">
        <v>27</v>
      </c>
      <c r="F40" s="13" t="s">
        <v>26</v>
      </c>
      <c r="G40" s="13" t="s">
        <v>25</v>
      </c>
      <c r="H40" s="13" t="s">
        <v>24</v>
      </c>
      <c r="I40" s="13" t="s">
        <v>23</v>
      </c>
      <c r="J40" s="13" t="s">
        <v>22</v>
      </c>
      <c r="K40" s="13" t="s">
        <v>21</v>
      </c>
      <c r="L40" s="13" t="s">
        <v>20</v>
      </c>
    </row>
    <row r="41" spans="1:19" s="8" customFormat="1" ht="68.25" customHeight="1" x14ac:dyDescent="0.25">
      <c r="A41" s="12" t="s">
        <v>70</v>
      </c>
      <c r="B41" s="11" t="s">
        <v>5</v>
      </c>
      <c r="C41" s="11" t="s">
        <v>7</v>
      </c>
      <c r="D41" s="11" t="s">
        <v>3</v>
      </c>
      <c r="E41" s="10" t="s">
        <v>69</v>
      </c>
      <c r="F41" s="9">
        <v>8259714148</v>
      </c>
      <c r="G41" s="9">
        <v>0</v>
      </c>
      <c r="H41" s="9">
        <v>8259714148</v>
      </c>
      <c r="I41" s="9">
        <v>8259714148</v>
      </c>
      <c r="J41" s="9">
        <v>1774154597</v>
      </c>
      <c r="K41" s="9">
        <v>0</v>
      </c>
      <c r="L41" s="9">
        <v>0</v>
      </c>
    </row>
    <row r="42" spans="1:19" s="8" customFormat="1" ht="76.5" customHeight="1" x14ac:dyDescent="0.25">
      <c r="A42" s="12" t="s">
        <v>70</v>
      </c>
      <c r="B42" s="11" t="s">
        <v>5</v>
      </c>
      <c r="C42" s="11" t="s">
        <v>38</v>
      </c>
      <c r="D42" s="11" t="s">
        <v>3</v>
      </c>
      <c r="E42" s="10" t="s">
        <v>69</v>
      </c>
      <c r="F42" s="9">
        <v>4330775356</v>
      </c>
      <c r="G42" s="9">
        <v>0</v>
      </c>
      <c r="H42" s="9">
        <v>4330775356</v>
      </c>
      <c r="I42" s="9">
        <v>4330775356</v>
      </c>
      <c r="J42" s="9">
        <v>2253316207</v>
      </c>
      <c r="K42" s="9">
        <v>6598582</v>
      </c>
      <c r="L42" s="9">
        <v>6598582</v>
      </c>
    </row>
    <row r="43" spans="1:19" s="8" customFormat="1" ht="81" customHeight="1" x14ac:dyDescent="0.25">
      <c r="A43" s="12" t="s">
        <v>68</v>
      </c>
      <c r="B43" s="11" t="s">
        <v>5</v>
      </c>
      <c r="C43" s="11" t="s">
        <v>7</v>
      </c>
      <c r="D43" s="11" t="s">
        <v>3</v>
      </c>
      <c r="E43" s="10" t="s">
        <v>67</v>
      </c>
      <c r="F43" s="9">
        <v>10120379833</v>
      </c>
      <c r="G43" s="9">
        <v>0</v>
      </c>
      <c r="H43" s="9">
        <v>10120379833</v>
      </c>
      <c r="I43" s="9">
        <v>5284709200</v>
      </c>
      <c r="J43" s="9">
        <v>4408129156</v>
      </c>
      <c r="K43" s="9">
        <v>11865656</v>
      </c>
      <c r="L43" s="9">
        <v>11865656</v>
      </c>
    </row>
    <row r="44" spans="1:19" s="8" customFormat="1" ht="70.5" customHeight="1" x14ac:dyDescent="0.25">
      <c r="A44" s="12" t="s">
        <v>68</v>
      </c>
      <c r="B44" s="11" t="s">
        <v>5</v>
      </c>
      <c r="C44" s="11" t="s">
        <v>38</v>
      </c>
      <c r="D44" s="11" t="s">
        <v>3</v>
      </c>
      <c r="E44" s="10" t="s">
        <v>67</v>
      </c>
      <c r="F44" s="9">
        <v>8637347637</v>
      </c>
      <c r="G44" s="9">
        <v>0</v>
      </c>
      <c r="H44" s="9">
        <v>8637347637</v>
      </c>
      <c r="I44" s="9">
        <v>1631575000</v>
      </c>
      <c r="J44" s="9">
        <v>1631575000</v>
      </c>
      <c r="K44" s="9">
        <v>0</v>
      </c>
      <c r="L44" s="9">
        <v>0</v>
      </c>
    </row>
    <row r="45" spans="1:19" s="8" customFormat="1" ht="76.5" customHeight="1" x14ac:dyDescent="0.25">
      <c r="A45" s="12" t="s">
        <v>66</v>
      </c>
      <c r="B45" s="11" t="s">
        <v>5</v>
      </c>
      <c r="C45" s="11" t="s">
        <v>7</v>
      </c>
      <c r="D45" s="11" t="s">
        <v>3</v>
      </c>
      <c r="E45" s="10" t="s">
        <v>65</v>
      </c>
      <c r="F45" s="9">
        <v>2204800000</v>
      </c>
      <c r="G45" s="9">
        <v>0</v>
      </c>
      <c r="H45" s="9">
        <v>2204800000</v>
      </c>
      <c r="I45" s="9">
        <v>1648987854</v>
      </c>
      <c r="J45" s="9">
        <v>1571644068</v>
      </c>
      <c r="K45" s="9">
        <v>0</v>
      </c>
      <c r="L45" s="9">
        <v>0</v>
      </c>
    </row>
    <row r="46" spans="1:19" s="8" customFormat="1" ht="81.75" customHeight="1" x14ac:dyDescent="0.25">
      <c r="A46" s="12" t="s">
        <v>64</v>
      </c>
      <c r="B46" s="11" t="s">
        <v>5</v>
      </c>
      <c r="C46" s="11" t="s">
        <v>63</v>
      </c>
      <c r="D46" s="11" t="s">
        <v>62</v>
      </c>
      <c r="E46" s="10" t="s">
        <v>61</v>
      </c>
      <c r="F46" s="9">
        <v>36328956835</v>
      </c>
      <c r="G46" s="9">
        <v>36328956835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</row>
    <row r="47" spans="1:19" s="8" customFormat="1" ht="58.5" customHeight="1" x14ac:dyDescent="0.25">
      <c r="A47" s="12" t="s">
        <v>60</v>
      </c>
      <c r="B47" s="11" t="s">
        <v>5</v>
      </c>
      <c r="C47" s="11" t="s">
        <v>7</v>
      </c>
      <c r="D47" s="11" t="s">
        <v>3</v>
      </c>
      <c r="E47" s="10" t="s">
        <v>59</v>
      </c>
      <c r="F47" s="9">
        <v>9362652363</v>
      </c>
      <c r="G47" s="9">
        <v>0</v>
      </c>
      <c r="H47" s="9">
        <v>9362652363</v>
      </c>
      <c r="I47" s="9">
        <v>1762652363</v>
      </c>
      <c r="J47" s="9">
        <v>1562652363</v>
      </c>
      <c r="K47" s="9">
        <v>0</v>
      </c>
      <c r="L47" s="9">
        <v>0</v>
      </c>
    </row>
    <row r="48" spans="1:19" s="8" customFormat="1" ht="66.75" customHeight="1" x14ac:dyDescent="0.25">
      <c r="A48" s="12" t="s">
        <v>60</v>
      </c>
      <c r="B48" s="11" t="s">
        <v>5</v>
      </c>
      <c r="C48" s="11" t="s">
        <v>38</v>
      </c>
      <c r="D48" s="11" t="s">
        <v>3</v>
      </c>
      <c r="E48" s="10" t="s">
        <v>59</v>
      </c>
      <c r="F48" s="9">
        <v>19084847637</v>
      </c>
      <c r="G48" s="9">
        <v>0</v>
      </c>
      <c r="H48" s="9">
        <v>19084847637</v>
      </c>
      <c r="I48" s="9">
        <v>17160361096</v>
      </c>
      <c r="J48" s="9">
        <v>16777868610</v>
      </c>
      <c r="K48" s="9">
        <v>2026455</v>
      </c>
      <c r="L48" s="9">
        <v>2026455</v>
      </c>
    </row>
    <row r="49" spans="1:12" s="8" customFormat="1" ht="108.75" customHeight="1" x14ac:dyDescent="0.25">
      <c r="A49" s="12" t="s">
        <v>60</v>
      </c>
      <c r="B49" s="11" t="s">
        <v>5</v>
      </c>
      <c r="C49" s="11" t="s">
        <v>4</v>
      </c>
      <c r="D49" s="11" t="s">
        <v>3</v>
      </c>
      <c r="E49" s="10" t="s">
        <v>59</v>
      </c>
      <c r="F49" s="9">
        <v>8000000000</v>
      </c>
      <c r="G49" s="9">
        <v>0</v>
      </c>
      <c r="H49" s="9">
        <v>8000000000</v>
      </c>
      <c r="I49" s="9">
        <v>8000000000</v>
      </c>
      <c r="J49" s="9">
        <v>7548888694</v>
      </c>
      <c r="K49" s="9">
        <v>0</v>
      </c>
      <c r="L49" s="9">
        <v>0</v>
      </c>
    </row>
    <row r="50" spans="1:12" s="8" customFormat="1" ht="104.25" customHeight="1" x14ac:dyDescent="0.25">
      <c r="A50" s="12" t="s">
        <v>58</v>
      </c>
      <c r="B50" s="11" t="s">
        <v>5</v>
      </c>
      <c r="C50" s="11" t="s">
        <v>7</v>
      </c>
      <c r="D50" s="11" t="s">
        <v>3</v>
      </c>
      <c r="E50" s="10" t="s">
        <v>57</v>
      </c>
      <c r="F50" s="9">
        <v>5043060000</v>
      </c>
      <c r="G50" s="9">
        <v>0</v>
      </c>
      <c r="H50" s="9">
        <v>5043060000</v>
      </c>
      <c r="I50" s="9">
        <v>5043060000</v>
      </c>
      <c r="J50" s="9">
        <v>4664147905</v>
      </c>
      <c r="K50" s="9">
        <v>0</v>
      </c>
      <c r="L50" s="9">
        <v>0</v>
      </c>
    </row>
    <row r="51" spans="1:12" s="8" customFormat="1" ht="83.25" customHeight="1" x14ac:dyDescent="0.25">
      <c r="A51" s="12" t="s">
        <v>56</v>
      </c>
      <c r="B51" s="11" t="s">
        <v>5</v>
      </c>
      <c r="C51" s="11" t="s">
        <v>7</v>
      </c>
      <c r="D51" s="11" t="s">
        <v>3</v>
      </c>
      <c r="E51" s="10" t="s">
        <v>55</v>
      </c>
      <c r="F51" s="9">
        <v>4625200928</v>
      </c>
      <c r="G51" s="9">
        <v>0</v>
      </c>
      <c r="H51" s="9">
        <v>4625200928</v>
      </c>
      <c r="I51" s="9">
        <v>4625200928</v>
      </c>
      <c r="J51" s="9">
        <v>4625200928</v>
      </c>
      <c r="K51" s="9">
        <v>330000000</v>
      </c>
      <c r="L51" s="9">
        <v>330000000</v>
      </c>
    </row>
    <row r="52" spans="1:12" s="8" customFormat="1" ht="88.5" customHeight="1" x14ac:dyDescent="0.25">
      <c r="A52" s="12" t="s">
        <v>54</v>
      </c>
      <c r="B52" s="11" t="s">
        <v>5</v>
      </c>
      <c r="C52" s="11" t="s">
        <v>7</v>
      </c>
      <c r="D52" s="11" t="s">
        <v>3</v>
      </c>
      <c r="E52" s="10" t="s">
        <v>53</v>
      </c>
      <c r="F52" s="9">
        <v>6730385932</v>
      </c>
      <c r="G52" s="9">
        <v>0</v>
      </c>
      <c r="H52" s="9">
        <v>6730385932</v>
      </c>
      <c r="I52" s="9">
        <v>6730385932</v>
      </c>
      <c r="J52" s="9">
        <v>6730385932</v>
      </c>
      <c r="K52" s="9">
        <v>450000000</v>
      </c>
      <c r="L52" s="9">
        <v>450000000</v>
      </c>
    </row>
    <row r="53" spans="1:12" s="8" customFormat="1" ht="117.75" customHeight="1" x14ac:dyDescent="0.25">
      <c r="A53" s="12" t="s">
        <v>52</v>
      </c>
      <c r="B53" s="11" t="s">
        <v>5</v>
      </c>
      <c r="C53" s="11" t="s">
        <v>7</v>
      </c>
      <c r="D53" s="11" t="s">
        <v>3</v>
      </c>
      <c r="E53" s="10" t="s">
        <v>51</v>
      </c>
      <c r="F53" s="9">
        <v>6552367189</v>
      </c>
      <c r="G53" s="9">
        <v>0</v>
      </c>
      <c r="H53" s="9">
        <v>6552367189</v>
      </c>
      <c r="I53" s="9">
        <v>6552367189</v>
      </c>
      <c r="J53" s="9">
        <v>6552367189</v>
      </c>
      <c r="K53" s="9">
        <v>360000000</v>
      </c>
      <c r="L53" s="9">
        <v>360000000</v>
      </c>
    </row>
    <row r="54" spans="1:12" s="8" customFormat="1" ht="110.25" customHeight="1" x14ac:dyDescent="0.25">
      <c r="A54" s="12" t="s">
        <v>50</v>
      </c>
      <c r="B54" s="11" t="s">
        <v>5</v>
      </c>
      <c r="C54" s="11" t="s">
        <v>7</v>
      </c>
      <c r="D54" s="11" t="s">
        <v>3</v>
      </c>
      <c r="E54" s="10" t="s">
        <v>49</v>
      </c>
      <c r="F54" s="9">
        <v>10101230635</v>
      </c>
      <c r="G54" s="9">
        <v>0</v>
      </c>
      <c r="H54" s="9">
        <v>10101230635</v>
      </c>
      <c r="I54" s="9">
        <v>10101230635</v>
      </c>
      <c r="J54" s="9">
        <v>10101230635</v>
      </c>
      <c r="K54" s="9">
        <v>780000000</v>
      </c>
      <c r="L54" s="9">
        <v>780000000</v>
      </c>
    </row>
    <row r="55" spans="1:12" s="8" customFormat="1" ht="97.5" customHeight="1" x14ac:dyDescent="0.25">
      <c r="A55" s="12" t="s">
        <v>48</v>
      </c>
      <c r="B55" s="11" t="s">
        <v>5</v>
      </c>
      <c r="C55" s="11" t="s">
        <v>7</v>
      </c>
      <c r="D55" s="11" t="s">
        <v>3</v>
      </c>
      <c r="E55" s="10" t="s">
        <v>47</v>
      </c>
      <c r="F55" s="9">
        <v>3529800000</v>
      </c>
      <c r="G55" s="9">
        <v>0</v>
      </c>
      <c r="H55" s="9">
        <v>3529800000</v>
      </c>
      <c r="I55" s="9">
        <v>1978562684</v>
      </c>
      <c r="J55" s="9">
        <v>1545649765</v>
      </c>
      <c r="K55" s="9">
        <v>0</v>
      </c>
      <c r="L55" s="9">
        <v>0</v>
      </c>
    </row>
    <row r="56" spans="1:12" s="8" customFormat="1" ht="62.25" customHeight="1" x14ac:dyDescent="0.25">
      <c r="A56" s="12" t="s">
        <v>46</v>
      </c>
      <c r="B56" s="11" t="s">
        <v>5</v>
      </c>
      <c r="C56" s="11" t="s">
        <v>7</v>
      </c>
      <c r="D56" s="11" t="s">
        <v>3</v>
      </c>
      <c r="E56" s="10" t="s">
        <v>45</v>
      </c>
      <c r="F56" s="9">
        <v>824000000</v>
      </c>
      <c r="G56" s="9">
        <v>0</v>
      </c>
      <c r="H56" s="9">
        <v>824000000</v>
      </c>
      <c r="I56" s="9">
        <v>824000000</v>
      </c>
      <c r="J56" s="9">
        <v>824000000</v>
      </c>
      <c r="K56" s="9">
        <v>106000000</v>
      </c>
      <c r="L56" s="9">
        <v>106000000</v>
      </c>
    </row>
    <row r="57" spans="1:12" s="8" customFormat="1" ht="52.5" customHeight="1" x14ac:dyDescent="0.25">
      <c r="A57" s="12" t="s">
        <v>44</v>
      </c>
      <c r="B57" s="11" t="s">
        <v>5</v>
      </c>
      <c r="C57" s="11" t="s">
        <v>7</v>
      </c>
      <c r="D57" s="11" t="s">
        <v>3</v>
      </c>
      <c r="E57" s="10" t="s">
        <v>43</v>
      </c>
      <c r="F57" s="9">
        <v>4337075987</v>
      </c>
      <c r="G57" s="9">
        <v>0</v>
      </c>
      <c r="H57" s="9">
        <v>4337075987</v>
      </c>
      <c r="I57" s="9">
        <v>4337075887</v>
      </c>
      <c r="J57" s="9">
        <v>3592065487</v>
      </c>
      <c r="K57" s="9">
        <v>15217761</v>
      </c>
      <c r="L57" s="9">
        <v>15217761</v>
      </c>
    </row>
    <row r="58" spans="1:12" s="8" customFormat="1" ht="77.25" customHeight="1" x14ac:dyDescent="0.25">
      <c r="A58" s="12" t="s">
        <v>42</v>
      </c>
      <c r="B58" s="11" t="s">
        <v>5</v>
      </c>
      <c r="C58" s="11" t="s">
        <v>7</v>
      </c>
      <c r="D58" s="11" t="s">
        <v>3</v>
      </c>
      <c r="E58" s="10" t="s">
        <v>41</v>
      </c>
      <c r="F58" s="9">
        <v>5670234506</v>
      </c>
      <c r="G58" s="9">
        <v>0</v>
      </c>
      <c r="H58" s="9">
        <v>5670234506</v>
      </c>
      <c r="I58" s="9">
        <v>4152083685</v>
      </c>
      <c r="J58" s="9">
        <v>4049736281</v>
      </c>
      <c r="K58" s="9">
        <v>1528205</v>
      </c>
      <c r="L58" s="9">
        <v>1528205</v>
      </c>
    </row>
    <row r="59" spans="1:12" s="8" customFormat="1" ht="77.25" customHeight="1" x14ac:dyDescent="0.25">
      <c r="A59" s="12" t="s">
        <v>40</v>
      </c>
      <c r="B59" s="11" t="s">
        <v>5</v>
      </c>
      <c r="C59" s="11" t="s">
        <v>7</v>
      </c>
      <c r="D59" s="11" t="s">
        <v>3</v>
      </c>
      <c r="E59" s="10" t="s">
        <v>39</v>
      </c>
      <c r="F59" s="9">
        <v>3904400000</v>
      </c>
      <c r="G59" s="9">
        <v>0</v>
      </c>
      <c r="H59" s="9">
        <v>3904400000</v>
      </c>
      <c r="I59" s="9">
        <v>3815689320</v>
      </c>
      <c r="J59" s="9">
        <v>3149375236</v>
      </c>
      <c r="K59" s="9">
        <v>2478724</v>
      </c>
      <c r="L59" s="9">
        <v>2478724</v>
      </c>
    </row>
    <row r="60" spans="1:12" s="8" customFormat="1" ht="73.5" customHeight="1" x14ac:dyDescent="0.25">
      <c r="A60" s="12" t="s">
        <v>37</v>
      </c>
      <c r="B60" s="11" t="s">
        <v>5</v>
      </c>
      <c r="C60" s="11" t="s">
        <v>7</v>
      </c>
      <c r="D60" s="11" t="s">
        <v>3</v>
      </c>
      <c r="E60" s="10" t="s">
        <v>36</v>
      </c>
      <c r="F60" s="9">
        <v>10000000000</v>
      </c>
      <c r="G60" s="9">
        <v>0</v>
      </c>
      <c r="H60" s="9">
        <v>10000000000</v>
      </c>
      <c r="I60" s="9">
        <v>9998074501</v>
      </c>
      <c r="J60" s="9">
        <v>9946434012</v>
      </c>
      <c r="K60" s="9">
        <v>0</v>
      </c>
      <c r="L60" s="9">
        <v>0</v>
      </c>
    </row>
    <row r="61" spans="1:12" s="8" customFormat="1" ht="73.5" customHeight="1" x14ac:dyDescent="0.25">
      <c r="A61" s="12" t="s">
        <v>37</v>
      </c>
      <c r="B61" s="11" t="s">
        <v>5</v>
      </c>
      <c r="C61" s="11" t="s">
        <v>38</v>
      </c>
      <c r="D61" s="11" t="s">
        <v>3</v>
      </c>
      <c r="E61" s="10" t="s">
        <v>36</v>
      </c>
      <c r="F61" s="9">
        <v>3087138150</v>
      </c>
      <c r="G61" s="9">
        <v>0</v>
      </c>
      <c r="H61" s="9">
        <v>3087138150</v>
      </c>
      <c r="I61" s="9">
        <v>2286888150</v>
      </c>
      <c r="J61" s="9">
        <v>2035968617</v>
      </c>
      <c r="K61" s="9">
        <v>4358533</v>
      </c>
      <c r="L61" s="9">
        <v>4358533</v>
      </c>
    </row>
    <row r="62" spans="1:12" s="8" customFormat="1" ht="70.5" customHeight="1" x14ac:dyDescent="0.25">
      <c r="A62" s="12" t="s">
        <v>37</v>
      </c>
      <c r="B62" s="11" t="s">
        <v>5</v>
      </c>
      <c r="C62" s="11" t="s">
        <v>4</v>
      </c>
      <c r="D62" s="11" t="s">
        <v>3</v>
      </c>
      <c r="E62" s="10" t="s">
        <v>36</v>
      </c>
      <c r="F62" s="9">
        <v>2473226254</v>
      </c>
      <c r="G62" s="9">
        <v>0</v>
      </c>
      <c r="H62" s="9">
        <v>2473226254</v>
      </c>
      <c r="I62" s="9">
        <v>2473226254</v>
      </c>
      <c r="J62" s="9">
        <v>2473226254</v>
      </c>
      <c r="K62" s="9">
        <v>0</v>
      </c>
      <c r="L62" s="9">
        <v>0</v>
      </c>
    </row>
    <row r="63" spans="1:12" s="8" customFormat="1" ht="94.5" customHeight="1" x14ac:dyDescent="0.25">
      <c r="A63" s="12" t="s">
        <v>35</v>
      </c>
      <c r="B63" s="11" t="s">
        <v>5</v>
      </c>
      <c r="C63" s="11" t="s">
        <v>7</v>
      </c>
      <c r="D63" s="11" t="s">
        <v>3</v>
      </c>
      <c r="E63" s="10" t="s">
        <v>34</v>
      </c>
      <c r="F63" s="9">
        <v>1100000000</v>
      </c>
      <c r="G63" s="9">
        <v>0</v>
      </c>
      <c r="H63" s="9">
        <v>1100000000</v>
      </c>
      <c r="I63" s="9">
        <v>1034000000</v>
      </c>
      <c r="J63" s="9">
        <v>934460361</v>
      </c>
      <c r="K63" s="9">
        <v>3544842</v>
      </c>
      <c r="L63" s="9">
        <v>3544842</v>
      </c>
    </row>
    <row r="64" spans="1:12" s="8" customFormat="1" ht="94.5" customHeight="1" x14ac:dyDescent="0.25">
      <c r="A64" s="12" t="s">
        <v>33</v>
      </c>
      <c r="B64" s="11" t="s">
        <v>5</v>
      </c>
      <c r="C64" s="11" t="s">
        <v>7</v>
      </c>
      <c r="D64" s="11" t="s">
        <v>3</v>
      </c>
      <c r="E64" s="10" t="s">
        <v>32</v>
      </c>
      <c r="F64" s="9">
        <v>1854000000</v>
      </c>
      <c r="G64" s="9">
        <v>0</v>
      </c>
      <c r="H64" s="9">
        <v>1854000000</v>
      </c>
      <c r="I64" s="9">
        <v>1854000000</v>
      </c>
      <c r="J64" s="9">
        <v>1854000000</v>
      </c>
      <c r="K64" s="9">
        <v>294000000</v>
      </c>
      <c r="L64" s="9">
        <v>294000000</v>
      </c>
    </row>
    <row r="65" spans="1:13" s="8" customFormat="1" ht="129.75" customHeight="1" x14ac:dyDescent="0.25">
      <c r="A65" s="12" t="s">
        <v>19</v>
      </c>
      <c r="B65" s="11" t="s">
        <v>5</v>
      </c>
      <c r="C65" s="11" t="s">
        <v>7</v>
      </c>
      <c r="D65" s="11" t="s">
        <v>3</v>
      </c>
      <c r="E65" s="10" t="s">
        <v>18</v>
      </c>
      <c r="F65" s="9">
        <v>1187715165</v>
      </c>
      <c r="G65" s="9">
        <v>0</v>
      </c>
      <c r="H65" s="9">
        <v>1187715165</v>
      </c>
      <c r="I65" s="9">
        <v>1187715165</v>
      </c>
      <c r="J65" s="9">
        <v>1187715165</v>
      </c>
      <c r="K65" s="9">
        <v>200000000</v>
      </c>
      <c r="L65" s="9">
        <v>200000000</v>
      </c>
    </row>
    <row r="66" spans="1:13" s="8" customFormat="1" ht="81" customHeight="1" x14ac:dyDescent="0.25">
      <c r="A66" s="12" t="s">
        <v>17</v>
      </c>
      <c r="B66" s="11" t="s">
        <v>5</v>
      </c>
      <c r="C66" s="11" t="s">
        <v>7</v>
      </c>
      <c r="D66" s="11" t="s">
        <v>3</v>
      </c>
      <c r="E66" s="10" t="s">
        <v>16</v>
      </c>
      <c r="F66" s="9">
        <v>813663912</v>
      </c>
      <c r="G66" s="9">
        <v>0</v>
      </c>
      <c r="H66" s="9">
        <v>813663912</v>
      </c>
      <c r="I66" s="9">
        <v>813663912</v>
      </c>
      <c r="J66" s="9">
        <v>813663912</v>
      </c>
      <c r="K66" s="9">
        <v>180000000</v>
      </c>
      <c r="L66" s="9">
        <v>180000000</v>
      </c>
    </row>
    <row r="67" spans="1:13" s="8" customFormat="1" ht="81" customHeight="1" x14ac:dyDescent="0.25">
      <c r="A67" s="12" t="s">
        <v>15</v>
      </c>
      <c r="B67" s="11" t="s">
        <v>5</v>
      </c>
      <c r="C67" s="11" t="s">
        <v>7</v>
      </c>
      <c r="D67" s="11" t="s">
        <v>3</v>
      </c>
      <c r="E67" s="10" t="s">
        <v>14</v>
      </c>
      <c r="F67" s="9">
        <v>1112400000</v>
      </c>
      <c r="G67" s="9">
        <v>0</v>
      </c>
      <c r="H67" s="9">
        <v>1112400000</v>
      </c>
      <c r="I67" s="9">
        <v>1112400000</v>
      </c>
      <c r="J67" s="9">
        <v>1112400000</v>
      </c>
      <c r="K67" s="9">
        <v>150000000</v>
      </c>
      <c r="L67" s="9">
        <v>150000000</v>
      </c>
    </row>
    <row r="68" spans="1:13" s="8" customFormat="1" ht="81" customHeight="1" x14ac:dyDescent="0.25">
      <c r="A68" s="12" t="s">
        <v>13</v>
      </c>
      <c r="B68" s="11" t="s">
        <v>5</v>
      </c>
      <c r="C68" s="11" t="s">
        <v>7</v>
      </c>
      <c r="D68" s="11" t="s">
        <v>3</v>
      </c>
      <c r="E68" s="10" t="s">
        <v>12</v>
      </c>
      <c r="F68" s="9">
        <v>12742817905</v>
      </c>
      <c r="G68" s="9">
        <v>0</v>
      </c>
      <c r="H68" s="9">
        <v>12742817905</v>
      </c>
      <c r="I68" s="9">
        <v>11495987758.23</v>
      </c>
      <c r="J68" s="9">
        <v>9651265916</v>
      </c>
      <c r="K68" s="9">
        <v>1843725</v>
      </c>
      <c r="L68" s="9">
        <v>1843725</v>
      </c>
    </row>
    <row r="69" spans="1:13" s="8" customFormat="1" ht="69.75" customHeight="1" x14ac:dyDescent="0.25">
      <c r="A69" s="12" t="s">
        <v>11</v>
      </c>
      <c r="B69" s="11" t="s">
        <v>5</v>
      </c>
      <c r="C69" s="11" t="s">
        <v>7</v>
      </c>
      <c r="D69" s="11" t="s">
        <v>3</v>
      </c>
      <c r="E69" s="10" t="s">
        <v>10</v>
      </c>
      <c r="F69" s="9">
        <v>5022325000</v>
      </c>
      <c r="G69" s="9">
        <v>0</v>
      </c>
      <c r="H69" s="9">
        <v>5022325000</v>
      </c>
      <c r="I69" s="9">
        <v>1492159340</v>
      </c>
      <c r="J69" s="9">
        <v>1479774799</v>
      </c>
      <c r="K69" s="9">
        <v>0</v>
      </c>
      <c r="L69" s="9">
        <v>0</v>
      </c>
    </row>
    <row r="70" spans="1:13" s="8" customFormat="1" ht="89.25" customHeight="1" x14ac:dyDescent="0.25">
      <c r="A70" s="12" t="s">
        <v>9</v>
      </c>
      <c r="B70" s="11" t="s">
        <v>5</v>
      </c>
      <c r="C70" s="11" t="s">
        <v>7</v>
      </c>
      <c r="D70" s="11" t="s">
        <v>3</v>
      </c>
      <c r="E70" s="10" t="s">
        <v>8</v>
      </c>
      <c r="F70" s="9">
        <v>7052424572</v>
      </c>
      <c r="G70" s="9">
        <v>0</v>
      </c>
      <c r="H70" s="9">
        <v>7052424572</v>
      </c>
      <c r="I70" s="9">
        <v>5766275894</v>
      </c>
      <c r="J70" s="9">
        <v>5213439192</v>
      </c>
      <c r="K70" s="9">
        <v>0</v>
      </c>
      <c r="L70" s="9">
        <v>0</v>
      </c>
    </row>
    <row r="71" spans="1:13" s="8" customFormat="1" ht="71.25" customHeight="1" x14ac:dyDescent="0.25">
      <c r="A71" s="12" t="s">
        <v>6</v>
      </c>
      <c r="B71" s="11" t="s">
        <v>5</v>
      </c>
      <c r="C71" s="11" t="s">
        <v>7</v>
      </c>
      <c r="D71" s="11" t="s">
        <v>3</v>
      </c>
      <c r="E71" s="10" t="s">
        <v>2</v>
      </c>
      <c r="F71" s="9">
        <v>2147588149</v>
      </c>
      <c r="G71" s="9">
        <v>0</v>
      </c>
      <c r="H71" s="9">
        <v>2147588149</v>
      </c>
      <c r="I71" s="9">
        <v>2147588149</v>
      </c>
      <c r="J71" s="9">
        <v>1193012825</v>
      </c>
      <c r="K71" s="9">
        <v>0</v>
      </c>
      <c r="L71" s="9">
        <v>0</v>
      </c>
    </row>
    <row r="72" spans="1:13" s="8" customFormat="1" ht="78" customHeight="1" x14ac:dyDescent="0.25">
      <c r="A72" s="12" t="s">
        <v>6</v>
      </c>
      <c r="B72" s="11" t="s">
        <v>5</v>
      </c>
      <c r="C72" s="11" t="s">
        <v>4</v>
      </c>
      <c r="D72" s="11" t="s">
        <v>3</v>
      </c>
      <c r="E72" s="10" t="s">
        <v>2</v>
      </c>
      <c r="F72" s="9">
        <v>1000000000</v>
      </c>
      <c r="G72" s="9">
        <v>0</v>
      </c>
      <c r="H72" s="9">
        <v>1000000000</v>
      </c>
      <c r="I72" s="9">
        <v>1000000000</v>
      </c>
      <c r="J72" s="9">
        <v>1000000000</v>
      </c>
      <c r="K72" s="9">
        <v>0</v>
      </c>
      <c r="L72" s="9">
        <v>0</v>
      </c>
    </row>
    <row r="73" spans="1:13" ht="18" customHeight="1" x14ac:dyDescent="0.3">
      <c r="A73" s="28" t="s">
        <v>1</v>
      </c>
      <c r="B73" s="29"/>
      <c r="C73" s="29"/>
      <c r="D73" s="29"/>
      <c r="E73" s="30"/>
      <c r="F73" s="7">
        <f>SUM(F41:F72)</f>
        <v>207240528093</v>
      </c>
      <c r="G73" s="7">
        <f t="shared" ref="G73:L73" si="6">SUM(G41:G72)</f>
        <v>36328956835</v>
      </c>
      <c r="H73" s="7">
        <f t="shared" si="6"/>
        <v>170911571258</v>
      </c>
      <c r="I73" s="7">
        <f t="shared" si="6"/>
        <v>138900410400.22998</v>
      </c>
      <c r="J73" s="7">
        <f t="shared" si="6"/>
        <v>122257749106</v>
      </c>
      <c r="K73" s="7">
        <f t="shared" si="6"/>
        <v>2899462483</v>
      </c>
      <c r="L73" s="7">
        <f t="shared" si="6"/>
        <v>2899462483</v>
      </c>
      <c r="M73" s="6"/>
    </row>
    <row r="74" spans="1:13" s="4" customFormat="1" ht="23.25" customHeight="1" x14ac:dyDescent="0.25">
      <c r="A74" s="31" t="s">
        <v>0</v>
      </c>
      <c r="B74" s="32"/>
      <c r="C74" s="32"/>
      <c r="D74" s="32"/>
      <c r="E74" s="33"/>
      <c r="F74" s="5">
        <f t="shared" ref="F74:L74" si="7">+F29+F35+F73</f>
        <v>323971015607</v>
      </c>
      <c r="G74" s="5">
        <f t="shared" si="7"/>
        <v>37428956835</v>
      </c>
      <c r="H74" s="5">
        <f t="shared" si="7"/>
        <v>286542058772</v>
      </c>
      <c r="I74" s="5">
        <f t="shared" si="7"/>
        <v>221125679963.46997</v>
      </c>
      <c r="J74" s="5">
        <f t="shared" si="7"/>
        <v>160574683291.5</v>
      </c>
      <c r="K74" s="5">
        <f t="shared" si="7"/>
        <v>6584159666.9499998</v>
      </c>
      <c r="L74" s="5">
        <f t="shared" si="7"/>
        <v>6584159666.9499998</v>
      </c>
    </row>
    <row r="75" spans="1:13" x14ac:dyDescent="0.3">
      <c r="F75" s="3"/>
      <c r="G75" s="3"/>
      <c r="H75" s="3"/>
      <c r="I75" s="3"/>
      <c r="J75" s="3"/>
      <c r="K75" s="3"/>
      <c r="L75" s="3"/>
    </row>
    <row r="76" spans="1:13" x14ac:dyDescent="0.3">
      <c r="M76" s="2"/>
    </row>
  </sheetData>
  <mergeCells count="14">
    <mergeCell ref="A22:L24"/>
    <mergeCell ref="A1:L3"/>
    <mergeCell ref="A4:L4"/>
    <mergeCell ref="A9:E9"/>
    <mergeCell ref="A11:E11"/>
    <mergeCell ref="A21:E21"/>
    <mergeCell ref="A73:E73"/>
    <mergeCell ref="A74:E74"/>
    <mergeCell ref="A28:E28"/>
    <mergeCell ref="A29:E29"/>
    <mergeCell ref="A30:L32"/>
    <mergeCell ref="A35:E35"/>
    <mergeCell ref="A36:L38"/>
    <mergeCell ref="A39:L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zoomScale="80" zoomScaleNormal="80" workbookViewId="0">
      <selection activeCell="A9" sqref="A9:E9"/>
    </sheetView>
  </sheetViews>
  <sheetFormatPr baseColWidth="10" defaultColWidth="15" defaultRowHeight="16.5" x14ac:dyDescent="0.3"/>
  <cols>
    <col min="1" max="1" width="16.42578125" style="1" customWidth="1"/>
    <col min="2" max="2" width="9.42578125" style="1" bestFit="1" customWidth="1"/>
    <col min="3" max="3" width="6.28515625" style="1" customWidth="1"/>
    <col min="4" max="4" width="5.42578125" style="1" customWidth="1"/>
    <col min="5" max="5" width="41.140625" style="1" customWidth="1"/>
    <col min="6" max="6" width="22.42578125" style="2" bestFit="1" customWidth="1"/>
    <col min="7" max="7" width="22" style="2" bestFit="1" customWidth="1"/>
    <col min="8" max="9" width="22.85546875" style="2" bestFit="1" customWidth="1"/>
    <col min="10" max="10" width="22.42578125" style="2" bestFit="1" customWidth="1"/>
    <col min="11" max="11" width="21.5703125" style="2" bestFit="1" customWidth="1"/>
    <col min="12" max="12" width="21.28515625" style="2" bestFit="1" customWidth="1"/>
    <col min="13" max="13" width="22.5703125" style="1" bestFit="1" customWidth="1"/>
    <col min="14" max="14" width="15.140625" style="1" bestFit="1" customWidth="1"/>
    <col min="15" max="16" width="18" style="1" bestFit="1" customWidth="1"/>
    <col min="17" max="19" width="17" style="1" bestFit="1" customWidth="1"/>
    <col min="20" max="16384" width="15" style="1"/>
  </cols>
  <sheetData>
    <row r="1" spans="1:13" x14ac:dyDescent="0.3">
      <c r="A1" s="36" t="s">
        <v>113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</row>
    <row r="2" spans="1:13" x14ac:dyDescent="0.3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</row>
    <row r="3" spans="1:13" ht="17.25" thickBot="1" x14ac:dyDescent="0.35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4"/>
    </row>
    <row r="4" spans="1:13" ht="21" customHeight="1" x14ac:dyDescent="0.3">
      <c r="A4" s="46" t="s">
        <v>111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3" ht="18.75" customHeight="1" x14ac:dyDescent="0.3">
      <c r="A5" s="14" t="s">
        <v>31</v>
      </c>
      <c r="B5" s="14" t="s">
        <v>30</v>
      </c>
      <c r="C5" s="14" t="s">
        <v>29</v>
      </c>
      <c r="D5" s="14" t="s">
        <v>28</v>
      </c>
      <c r="E5" s="14" t="s">
        <v>27</v>
      </c>
      <c r="F5" s="13" t="s">
        <v>26</v>
      </c>
      <c r="G5" s="13" t="s">
        <v>25</v>
      </c>
      <c r="H5" s="13" t="s">
        <v>24</v>
      </c>
      <c r="I5" s="13" t="s">
        <v>23</v>
      </c>
      <c r="J5" s="13" t="s">
        <v>22</v>
      </c>
      <c r="K5" s="13" t="s">
        <v>21</v>
      </c>
      <c r="L5" s="13" t="s">
        <v>20</v>
      </c>
    </row>
    <row r="6" spans="1:13" s="22" customFormat="1" ht="24" customHeight="1" x14ac:dyDescent="0.25">
      <c r="A6" s="12" t="s">
        <v>110</v>
      </c>
      <c r="B6" s="11" t="s">
        <v>5</v>
      </c>
      <c r="C6" s="11" t="s">
        <v>80</v>
      </c>
      <c r="D6" s="11" t="s">
        <v>3</v>
      </c>
      <c r="E6" s="10" t="s">
        <v>109</v>
      </c>
      <c r="F6" s="9">
        <v>27119797000</v>
      </c>
      <c r="G6" s="9">
        <v>0</v>
      </c>
      <c r="H6" s="9">
        <v>27119797000</v>
      </c>
      <c r="I6" s="9">
        <v>27119797000</v>
      </c>
      <c r="J6" s="9">
        <v>3065488533</v>
      </c>
      <c r="K6" s="9">
        <v>2943014876</v>
      </c>
      <c r="L6" s="9">
        <v>2940936756</v>
      </c>
    </row>
    <row r="7" spans="1:13" s="22" customFormat="1" ht="26.25" customHeight="1" x14ac:dyDescent="0.25">
      <c r="A7" s="12" t="s">
        <v>108</v>
      </c>
      <c r="B7" s="11" t="s">
        <v>5</v>
      </c>
      <c r="C7" s="11" t="s">
        <v>80</v>
      </c>
      <c r="D7" s="11" t="s">
        <v>3</v>
      </c>
      <c r="E7" s="10" t="s">
        <v>107</v>
      </c>
      <c r="F7" s="9">
        <v>10098738000</v>
      </c>
      <c r="G7" s="9">
        <v>0</v>
      </c>
      <c r="H7" s="9">
        <v>10098738000</v>
      </c>
      <c r="I7" s="9">
        <v>10098738000</v>
      </c>
      <c r="J7" s="9">
        <v>476342939</v>
      </c>
      <c r="K7" s="9">
        <v>476342939</v>
      </c>
      <c r="L7" s="9">
        <v>476342939</v>
      </c>
    </row>
    <row r="8" spans="1:13" s="22" customFormat="1" ht="36" customHeight="1" x14ac:dyDescent="0.25">
      <c r="A8" s="12" t="s">
        <v>106</v>
      </c>
      <c r="B8" s="11" t="s">
        <v>5</v>
      </c>
      <c r="C8" s="11" t="s">
        <v>80</v>
      </c>
      <c r="D8" s="11" t="s">
        <v>3</v>
      </c>
      <c r="E8" s="10" t="s">
        <v>105</v>
      </c>
      <c r="F8" s="9">
        <v>3666800000</v>
      </c>
      <c r="G8" s="9">
        <v>0</v>
      </c>
      <c r="H8" s="9">
        <v>3666800000</v>
      </c>
      <c r="I8" s="9">
        <v>3666800000</v>
      </c>
      <c r="J8" s="9">
        <v>392112080</v>
      </c>
      <c r="K8" s="9">
        <v>300011485</v>
      </c>
      <c r="L8" s="9">
        <v>299126056</v>
      </c>
    </row>
    <row r="9" spans="1:13" ht="23.25" customHeight="1" x14ac:dyDescent="0.3">
      <c r="A9" s="47" t="s">
        <v>104</v>
      </c>
      <c r="B9" s="48"/>
      <c r="C9" s="48"/>
      <c r="D9" s="48"/>
      <c r="E9" s="49"/>
      <c r="F9" s="24">
        <f t="shared" ref="F9:L9" si="0">SUM(F6:F8)</f>
        <v>40885335000</v>
      </c>
      <c r="G9" s="24">
        <f t="shared" si="0"/>
        <v>0</v>
      </c>
      <c r="H9" s="24">
        <f t="shared" si="0"/>
        <v>40885335000</v>
      </c>
      <c r="I9" s="24">
        <f t="shared" si="0"/>
        <v>40885335000</v>
      </c>
      <c r="J9" s="24">
        <f t="shared" si="0"/>
        <v>3933943552</v>
      </c>
      <c r="K9" s="24">
        <f t="shared" si="0"/>
        <v>3719369300</v>
      </c>
      <c r="L9" s="24">
        <f t="shared" si="0"/>
        <v>3716405751</v>
      </c>
      <c r="M9" s="6"/>
    </row>
    <row r="10" spans="1:13" ht="28.5" customHeight="1" x14ac:dyDescent="0.3">
      <c r="A10" s="12" t="s">
        <v>103</v>
      </c>
      <c r="B10" s="11" t="s">
        <v>5</v>
      </c>
      <c r="C10" s="11" t="s">
        <v>80</v>
      </c>
      <c r="D10" s="11" t="s">
        <v>3</v>
      </c>
      <c r="E10" s="10" t="s">
        <v>102</v>
      </c>
      <c r="F10" s="9">
        <v>6249876230</v>
      </c>
      <c r="G10" s="9">
        <v>0</v>
      </c>
      <c r="H10" s="9">
        <v>6249876230</v>
      </c>
      <c r="I10" s="9">
        <v>6122013313.6899996</v>
      </c>
      <c r="J10" s="9">
        <v>2848533561.4499998</v>
      </c>
      <c r="K10" s="9">
        <v>260529122</v>
      </c>
      <c r="L10" s="9">
        <v>243118315.99000001</v>
      </c>
      <c r="M10" s="6"/>
    </row>
    <row r="11" spans="1:13" ht="24" customHeight="1" x14ac:dyDescent="0.3">
      <c r="A11" s="50" t="s">
        <v>101</v>
      </c>
      <c r="B11" s="50"/>
      <c r="C11" s="50"/>
      <c r="D11" s="50"/>
      <c r="E11" s="50"/>
      <c r="F11" s="23">
        <f t="shared" ref="F11:L11" si="1">SUM(F10:F10)</f>
        <v>6249876230</v>
      </c>
      <c r="G11" s="23">
        <f t="shared" si="1"/>
        <v>0</v>
      </c>
      <c r="H11" s="23">
        <f t="shared" si="1"/>
        <v>6249876230</v>
      </c>
      <c r="I11" s="23">
        <f t="shared" si="1"/>
        <v>6122013313.6899996</v>
      </c>
      <c r="J11" s="23">
        <f t="shared" si="1"/>
        <v>2848533561.4499998</v>
      </c>
      <c r="K11" s="23">
        <f t="shared" si="1"/>
        <v>260529122</v>
      </c>
      <c r="L11" s="23">
        <f t="shared" si="1"/>
        <v>243118315.99000001</v>
      </c>
    </row>
    <row r="12" spans="1:13" s="22" customFormat="1" ht="56.25" customHeight="1" x14ac:dyDescent="0.25">
      <c r="A12" s="12" t="s">
        <v>100</v>
      </c>
      <c r="B12" s="11" t="s">
        <v>5</v>
      </c>
      <c r="C12" s="11" t="s">
        <v>63</v>
      </c>
      <c r="D12" s="11" t="s">
        <v>62</v>
      </c>
      <c r="E12" s="10" t="s">
        <v>99</v>
      </c>
      <c r="F12" s="9">
        <v>10389463719</v>
      </c>
      <c r="G12" s="9">
        <v>0</v>
      </c>
      <c r="H12" s="9">
        <v>10389463719</v>
      </c>
      <c r="I12" s="9">
        <v>8600509875</v>
      </c>
      <c r="J12" s="9">
        <v>0</v>
      </c>
      <c r="K12" s="9">
        <v>0</v>
      </c>
      <c r="L12" s="9">
        <v>0</v>
      </c>
    </row>
    <row r="13" spans="1:13" s="22" customFormat="1" ht="48" customHeight="1" x14ac:dyDescent="0.25">
      <c r="A13" s="12" t="s">
        <v>98</v>
      </c>
      <c r="B13" s="11" t="s">
        <v>5</v>
      </c>
      <c r="C13" s="11" t="s">
        <v>80</v>
      </c>
      <c r="D13" s="11" t="s">
        <v>3</v>
      </c>
      <c r="E13" s="10" t="s">
        <v>97</v>
      </c>
      <c r="F13" s="9">
        <v>1000000000</v>
      </c>
      <c r="G13" s="9">
        <v>0</v>
      </c>
      <c r="H13" s="9">
        <v>1000000000</v>
      </c>
      <c r="I13" s="9">
        <v>0</v>
      </c>
      <c r="J13" s="9">
        <v>0</v>
      </c>
      <c r="K13" s="9">
        <v>0</v>
      </c>
      <c r="L13" s="9">
        <v>0</v>
      </c>
    </row>
    <row r="14" spans="1:13" s="22" customFormat="1" ht="48" customHeight="1" x14ac:dyDescent="0.25">
      <c r="A14" s="12" t="s">
        <v>96</v>
      </c>
      <c r="B14" s="11" t="s">
        <v>5</v>
      </c>
      <c r="C14" s="11" t="s">
        <v>80</v>
      </c>
      <c r="D14" s="11" t="s">
        <v>3</v>
      </c>
      <c r="E14" s="10" t="s">
        <v>95</v>
      </c>
      <c r="F14" s="9">
        <v>1100000000</v>
      </c>
      <c r="G14" s="9">
        <v>1100000000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</row>
    <row r="15" spans="1:13" s="22" customFormat="1" ht="45" customHeight="1" x14ac:dyDescent="0.25">
      <c r="A15" s="12" t="s">
        <v>94</v>
      </c>
      <c r="B15" s="11" t="s">
        <v>5</v>
      </c>
      <c r="C15" s="11" t="s">
        <v>80</v>
      </c>
      <c r="D15" s="11" t="s">
        <v>3</v>
      </c>
      <c r="E15" s="10" t="s">
        <v>93</v>
      </c>
      <c r="F15" s="9">
        <v>34073068470</v>
      </c>
      <c r="G15" s="9">
        <v>0</v>
      </c>
      <c r="H15" s="9">
        <v>34073068470</v>
      </c>
      <c r="I15" s="9">
        <v>34073068470</v>
      </c>
      <c r="J15" s="9">
        <v>34073068470</v>
      </c>
      <c r="K15" s="9">
        <v>5678844744.5</v>
      </c>
      <c r="L15" s="9">
        <v>5678844744.5</v>
      </c>
    </row>
    <row r="16" spans="1:13" s="22" customFormat="1" ht="28.5" customHeight="1" x14ac:dyDescent="0.25">
      <c r="A16" s="12" t="s">
        <v>92</v>
      </c>
      <c r="B16" s="11" t="s">
        <v>5</v>
      </c>
      <c r="C16" s="11" t="s">
        <v>80</v>
      </c>
      <c r="D16" s="11" t="s">
        <v>3</v>
      </c>
      <c r="E16" s="10" t="s">
        <v>91</v>
      </c>
      <c r="F16" s="9">
        <v>16554956627</v>
      </c>
      <c r="G16" s="9">
        <v>0</v>
      </c>
      <c r="H16" s="9">
        <v>16554956627</v>
      </c>
      <c r="I16" s="9">
        <v>16544956627</v>
      </c>
      <c r="J16" s="9">
        <v>2711594</v>
      </c>
      <c r="K16" s="9">
        <v>2711594</v>
      </c>
      <c r="L16" s="9">
        <v>2711594</v>
      </c>
    </row>
    <row r="17" spans="1:19" s="22" customFormat="1" ht="39.75" customHeight="1" x14ac:dyDescent="0.25">
      <c r="A17" s="12" t="s">
        <v>90</v>
      </c>
      <c r="B17" s="11" t="s">
        <v>5</v>
      </c>
      <c r="C17" s="11" t="s">
        <v>80</v>
      </c>
      <c r="D17" s="11" t="s">
        <v>3</v>
      </c>
      <c r="E17" s="10" t="s">
        <v>89</v>
      </c>
      <c r="F17" s="9">
        <v>531506170</v>
      </c>
      <c r="G17" s="9">
        <v>0</v>
      </c>
      <c r="H17" s="9">
        <v>531506170</v>
      </c>
      <c r="I17" s="9">
        <v>531506170</v>
      </c>
      <c r="J17" s="9">
        <v>19820364</v>
      </c>
      <c r="K17" s="9">
        <v>17000678</v>
      </c>
      <c r="L17" s="9">
        <v>9091697</v>
      </c>
    </row>
    <row r="18" spans="1:19" s="22" customFormat="1" ht="32.25" customHeight="1" x14ac:dyDescent="0.25">
      <c r="A18" s="12" t="s">
        <v>88</v>
      </c>
      <c r="B18" s="11" t="s">
        <v>5</v>
      </c>
      <c r="C18" s="11" t="s">
        <v>80</v>
      </c>
      <c r="D18" s="11" t="s">
        <v>3</v>
      </c>
      <c r="E18" s="10" t="s">
        <v>87</v>
      </c>
      <c r="F18" s="9">
        <v>2297647114</v>
      </c>
      <c r="G18" s="9">
        <v>0</v>
      </c>
      <c r="H18" s="9">
        <v>2297647114</v>
      </c>
      <c r="I18" s="9">
        <v>2297647114</v>
      </c>
      <c r="J18" s="9">
        <v>1414052000</v>
      </c>
      <c r="K18" s="9">
        <v>1414052000</v>
      </c>
      <c r="L18" s="9">
        <v>1376375000</v>
      </c>
    </row>
    <row r="19" spans="1:19" s="22" customFormat="1" ht="45" customHeight="1" x14ac:dyDescent="0.25">
      <c r="A19" s="12" t="s">
        <v>86</v>
      </c>
      <c r="B19" s="11" t="s">
        <v>5</v>
      </c>
      <c r="C19" s="11" t="s">
        <v>80</v>
      </c>
      <c r="D19" s="11" t="s">
        <v>3</v>
      </c>
      <c r="E19" s="10" t="s">
        <v>85</v>
      </c>
      <c r="F19" s="9">
        <v>100000000</v>
      </c>
      <c r="G19" s="9">
        <v>0</v>
      </c>
      <c r="H19" s="9">
        <v>100000000</v>
      </c>
      <c r="I19" s="9">
        <v>100000000</v>
      </c>
      <c r="J19" s="9">
        <v>14464967</v>
      </c>
      <c r="K19" s="9">
        <v>14172034</v>
      </c>
      <c r="L19" s="9">
        <v>14172034</v>
      </c>
    </row>
    <row r="20" spans="1:19" s="22" customFormat="1" ht="26.25" customHeight="1" x14ac:dyDescent="0.25">
      <c r="A20" s="12" t="s">
        <v>84</v>
      </c>
      <c r="B20" s="11" t="s">
        <v>5</v>
      </c>
      <c r="C20" s="11" t="s">
        <v>80</v>
      </c>
      <c r="D20" s="11" t="s">
        <v>3</v>
      </c>
      <c r="E20" s="10" t="s">
        <v>83</v>
      </c>
      <c r="F20" s="9">
        <v>602372800</v>
      </c>
      <c r="G20" s="9">
        <v>0</v>
      </c>
      <c r="H20" s="9">
        <v>602372800</v>
      </c>
      <c r="I20" s="9">
        <v>0</v>
      </c>
      <c r="J20" s="9">
        <v>0</v>
      </c>
      <c r="K20" s="9">
        <v>0</v>
      </c>
      <c r="L20" s="9">
        <v>0</v>
      </c>
    </row>
    <row r="21" spans="1:19" ht="21.75" customHeight="1" thickBot="1" x14ac:dyDescent="0.35">
      <c r="A21" s="51" t="s">
        <v>82</v>
      </c>
      <c r="B21" s="51"/>
      <c r="C21" s="51"/>
      <c r="D21" s="51"/>
      <c r="E21" s="51"/>
      <c r="F21" s="21">
        <f t="shared" ref="F21:L21" si="2">SUM(F12:F20)</f>
        <v>66649014900</v>
      </c>
      <c r="G21" s="21">
        <f t="shared" si="2"/>
        <v>1100000000</v>
      </c>
      <c r="H21" s="21">
        <f t="shared" si="2"/>
        <v>65549014900</v>
      </c>
      <c r="I21" s="21">
        <f t="shared" si="2"/>
        <v>62147688256</v>
      </c>
      <c r="J21" s="21">
        <f t="shared" si="2"/>
        <v>35524117395</v>
      </c>
      <c r="K21" s="21">
        <f t="shared" si="2"/>
        <v>7126781050.5</v>
      </c>
      <c r="L21" s="21">
        <f t="shared" si="2"/>
        <v>7081195069.5</v>
      </c>
      <c r="M21" s="6"/>
    </row>
    <row r="22" spans="1:19" ht="15" customHeight="1" x14ac:dyDescent="0.3">
      <c r="A22" s="36" t="s">
        <v>113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8"/>
    </row>
    <row r="23" spans="1:19" ht="15" customHeight="1" x14ac:dyDescent="0.3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1"/>
    </row>
    <row r="24" spans="1:19" ht="12" customHeight="1" thickBot="1" x14ac:dyDescent="0.35">
      <c r="A24" s="42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4"/>
    </row>
    <row r="25" spans="1:19" ht="18.75" customHeight="1" x14ac:dyDescent="0.3">
      <c r="A25" s="14" t="s">
        <v>31</v>
      </c>
      <c r="B25" s="14" t="s">
        <v>30</v>
      </c>
      <c r="C25" s="14" t="s">
        <v>29</v>
      </c>
      <c r="D25" s="14" t="s">
        <v>28</v>
      </c>
      <c r="E25" s="14" t="s">
        <v>27</v>
      </c>
      <c r="F25" s="13" t="s">
        <v>26</v>
      </c>
      <c r="G25" s="13" t="s">
        <v>25</v>
      </c>
      <c r="H25" s="13" t="s">
        <v>24</v>
      </c>
      <c r="I25" s="13" t="s">
        <v>23</v>
      </c>
      <c r="J25" s="13" t="s">
        <v>22</v>
      </c>
      <c r="K25" s="13" t="s">
        <v>21</v>
      </c>
      <c r="L25" s="13" t="s">
        <v>20</v>
      </c>
    </row>
    <row r="26" spans="1:19" s="8" customFormat="1" ht="28.5" customHeight="1" x14ac:dyDescent="0.25">
      <c r="A26" s="12" t="s">
        <v>81</v>
      </c>
      <c r="B26" s="11" t="s">
        <v>5</v>
      </c>
      <c r="C26" s="11" t="s">
        <v>80</v>
      </c>
      <c r="D26" s="11" t="s">
        <v>3</v>
      </c>
      <c r="E26" s="10" t="s">
        <v>79</v>
      </c>
      <c r="F26" s="9">
        <v>164209664</v>
      </c>
      <c r="G26" s="9">
        <v>0</v>
      </c>
      <c r="H26" s="9">
        <v>164209664</v>
      </c>
      <c r="I26" s="9">
        <v>164209664</v>
      </c>
      <c r="J26" s="9">
        <v>0</v>
      </c>
      <c r="K26" s="9">
        <v>0</v>
      </c>
      <c r="L26" s="9">
        <v>0</v>
      </c>
    </row>
    <row r="27" spans="1:19" s="8" customFormat="1" ht="28.5" customHeight="1" x14ac:dyDescent="0.25">
      <c r="A27" s="12" t="s">
        <v>78</v>
      </c>
      <c r="B27" s="11" t="s">
        <v>5</v>
      </c>
      <c r="C27" s="11" t="s">
        <v>7</v>
      </c>
      <c r="D27" s="11" t="s">
        <v>62</v>
      </c>
      <c r="E27" s="10" t="s">
        <v>77</v>
      </c>
      <c r="F27" s="9">
        <v>897586408</v>
      </c>
      <c r="G27" s="9">
        <v>0</v>
      </c>
      <c r="H27" s="9">
        <v>897586408</v>
      </c>
      <c r="I27" s="9">
        <v>897586408</v>
      </c>
      <c r="J27" s="9">
        <v>0</v>
      </c>
      <c r="K27" s="9">
        <v>0</v>
      </c>
      <c r="L27" s="9">
        <v>0</v>
      </c>
    </row>
    <row r="28" spans="1:19" ht="22.5" customHeight="1" x14ac:dyDescent="0.3">
      <c r="A28" s="34" t="s">
        <v>76</v>
      </c>
      <c r="B28" s="34"/>
      <c r="C28" s="34"/>
      <c r="D28" s="34"/>
      <c r="E28" s="34"/>
      <c r="F28" s="21">
        <f t="shared" ref="F28:L28" si="3">SUM(F26:F27)</f>
        <v>1061796072</v>
      </c>
      <c r="G28" s="21">
        <f t="shared" si="3"/>
        <v>0</v>
      </c>
      <c r="H28" s="21">
        <f t="shared" si="3"/>
        <v>1061796072</v>
      </c>
      <c r="I28" s="21">
        <f t="shared" si="3"/>
        <v>1061796072</v>
      </c>
      <c r="J28" s="21">
        <f t="shared" si="3"/>
        <v>0</v>
      </c>
      <c r="K28" s="21">
        <f t="shared" si="3"/>
        <v>0</v>
      </c>
      <c r="L28" s="21">
        <f t="shared" si="3"/>
        <v>0</v>
      </c>
      <c r="M28" s="6"/>
    </row>
    <row r="29" spans="1:19" s="15" customFormat="1" ht="21" customHeight="1" thickBot="1" x14ac:dyDescent="0.25">
      <c r="A29" s="35" t="s">
        <v>75</v>
      </c>
      <c r="B29" s="35"/>
      <c r="C29" s="35"/>
      <c r="D29" s="35"/>
      <c r="E29" s="35"/>
      <c r="F29" s="7">
        <f t="shared" ref="F29:L29" si="4">+F9+F11+F21+F28</f>
        <v>114846022202</v>
      </c>
      <c r="G29" s="7">
        <f t="shared" si="4"/>
        <v>1100000000</v>
      </c>
      <c r="H29" s="7">
        <f t="shared" si="4"/>
        <v>113746022202</v>
      </c>
      <c r="I29" s="7">
        <f t="shared" si="4"/>
        <v>110216832641.69</v>
      </c>
      <c r="J29" s="7">
        <f t="shared" si="4"/>
        <v>42306594508.449997</v>
      </c>
      <c r="K29" s="7">
        <f t="shared" si="4"/>
        <v>11106679472.5</v>
      </c>
      <c r="L29" s="7">
        <f t="shared" si="4"/>
        <v>11040719136.49</v>
      </c>
      <c r="M29" s="16"/>
      <c r="N29" s="16"/>
      <c r="O29" s="16"/>
      <c r="P29" s="16"/>
      <c r="Q29" s="16"/>
      <c r="R29" s="16"/>
      <c r="S29" s="16"/>
    </row>
    <row r="30" spans="1:19" s="15" customFormat="1" ht="14.25" customHeight="1" x14ac:dyDescent="0.2">
      <c r="A30" s="36" t="s">
        <v>113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8"/>
    </row>
    <row r="31" spans="1:19" s="15" customFormat="1" ht="18" customHeight="1" x14ac:dyDescent="0.2">
      <c r="A31" s="39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1"/>
    </row>
    <row r="32" spans="1:19" s="15" customFormat="1" ht="12.75" thickBot="1" x14ac:dyDescent="0.25">
      <c r="A32" s="42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4"/>
    </row>
    <row r="33" spans="1:19" s="15" customFormat="1" ht="18.75" customHeight="1" x14ac:dyDescent="0.2">
      <c r="A33" s="14" t="s">
        <v>31</v>
      </c>
      <c r="B33" s="14" t="s">
        <v>30</v>
      </c>
      <c r="C33" s="14" t="s">
        <v>29</v>
      </c>
      <c r="D33" s="14" t="s">
        <v>28</v>
      </c>
      <c r="E33" s="14" t="s">
        <v>27</v>
      </c>
      <c r="F33" s="13" t="s">
        <v>26</v>
      </c>
      <c r="G33" s="13" t="s">
        <v>25</v>
      </c>
      <c r="H33" s="13" t="s">
        <v>24</v>
      </c>
      <c r="I33" s="13" t="s">
        <v>23</v>
      </c>
      <c r="J33" s="13" t="s">
        <v>22</v>
      </c>
      <c r="K33" s="13" t="s">
        <v>21</v>
      </c>
      <c r="L33" s="13" t="s">
        <v>20</v>
      </c>
    </row>
    <row r="34" spans="1:19" s="8" customFormat="1" ht="34.5" customHeight="1" x14ac:dyDescent="0.25">
      <c r="A34" s="20" t="s">
        <v>74</v>
      </c>
      <c r="B34" s="19" t="s">
        <v>5</v>
      </c>
      <c r="C34" s="19" t="s">
        <v>7</v>
      </c>
      <c r="D34" s="19" t="s">
        <v>3</v>
      </c>
      <c r="E34" s="18" t="s">
        <v>73</v>
      </c>
      <c r="F34" s="17">
        <v>1884465312</v>
      </c>
      <c r="G34" s="17">
        <v>0</v>
      </c>
      <c r="H34" s="17">
        <v>1884465312</v>
      </c>
      <c r="I34" s="17">
        <v>0</v>
      </c>
      <c r="J34" s="17">
        <v>0</v>
      </c>
      <c r="K34" s="17">
        <v>0</v>
      </c>
      <c r="L34" s="17">
        <v>0</v>
      </c>
    </row>
    <row r="35" spans="1:19" s="15" customFormat="1" ht="21" customHeight="1" thickBot="1" x14ac:dyDescent="0.25">
      <c r="A35" s="35" t="s">
        <v>72</v>
      </c>
      <c r="B35" s="35"/>
      <c r="C35" s="35"/>
      <c r="D35" s="35"/>
      <c r="E35" s="35"/>
      <c r="F35" s="7">
        <f t="shared" ref="F35:L35" si="5">F34</f>
        <v>1884465312</v>
      </c>
      <c r="G35" s="7">
        <f t="shared" si="5"/>
        <v>0</v>
      </c>
      <c r="H35" s="7">
        <f t="shared" si="5"/>
        <v>1884465312</v>
      </c>
      <c r="I35" s="7">
        <f t="shared" si="5"/>
        <v>0</v>
      </c>
      <c r="J35" s="7">
        <f t="shared" si="5"/>
        <v>0</v>
      </c>
      <c r="K35" s="7">
        <f t="shared" si="5"/>
        <v>0</v>
      </c>
      <c r="L35" s="7">
        <f t="shared" si="5"/>
        <v>0</v>
      </c>
      <c r="M35" s="16"/>
      <c r="N35" s="16"/>
      <c r="O35" s="16"/>
      <c r="P35" s="16"/>
      <c r="Q35" s="16"/>
      <c r="R35" s="16"/>
      <c r="S35" s="16"/>
    </row>
    <row r="36" spans="1:19" s="15" customFormat="1" ht="14.25" customHeight="1" x14ac:dyDescent="0.2">
      <c r="A36" s="36" t="s">
        <v>113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8"/>
    </row>
    <row r="37" spans="1:19" s="15" customFormat="1" ht="18" customHeight="1" x14ac:dyDescent="0.2">
      <c r="A37" s="39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1"/>
    </row>
    <row r="38" spans="1:19" s="15" customFormat="1" ht="12.75" thickBot="1" x14ac:dyDescent="0.25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4"/>
    </row>
    <row r="39" spans="1:19" x14ac:dyDescent="0.3">
      <c r="A39" s="45" t="s">
        <v>71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</row>
    <row r="40" spans="1:19" s="15" customFormat="1" ht="18.75" customHeight="1" x14ac:dyDescent="0.2">
      <c r="A40" s="14" t="s">
        <v>31</v>
      </c>
      <c r="B40" s="14" t="s">
        <v>30</v>
      </c>
      <c r="C40" s="14" t="s">
        <v>29</v>
      </c>
      <c r="D40" s="14" t="s">
        <v>28</v>
      </c>
      <c r="E40" s="14" t="s">
        <v>27</v>
      </c>
      <c r="F40" s="13" t="s">
        <v>26</v>
      </c>
      <c r="G40" s="13" t="s">
        <v>25</v>
      </c>
      <c r="H40" s="13" t="s">
        <v>24</v>
      </c>
      <c r="I40" s="13" t="s">
        <v>23</v>
      </c>
      <c r="J40" s="13" t="s">
        <v>22</v>
      </c>
      <c r="K40" s="13" t="s">
        <v>21</v>
      </c>
      <c r="L40" s="13" t="s">
        <v>20</v>
      </c>
    </row>
    <row r="41" spans="1:19" s="8" customFormat="1" ht="68.25" customHeight="1" x14ac:dyDescent="0.25">
      <c r="A41" s="12" t="s">
        <v>70</v>
      </c>
      <c r="B41" s="11" t="s">
        <v>5</v>
      </c>
      <c r="C41" s="11" t="s">
        <v>7</v>
      </c>
      <c r="D41" s="11" t="s">
        <v>3</v>
      </c>
      <c r="E41" s="10" t="s">
        <v>69</v>
      </c>
      <c r="F41" s="9">
        <v>8259714148</v>
      </c>
      <c r="G41" s="9">
        <v>0</v>
      </c>
      <c r="H41" s="9">
        <v>8259714148</v>
      </c>
      <c r="I41" s="9">
        <v>8259714148</v>
      </c>
      <c r="J41" s="9">
        <v>1774154597</v>
      </c>
      <c r="K41" s="9">
        <v>19706667</v>
      </c>
      <c r="L41" s="9">
        <v>19706667</v>
      </c>
    </row>
    <row r="42" spans="1:19" s="8" customFormat="1" ht="76.5" customHeight="1" x14ac:dyDescent="0.25">
      <c r="A42" s="12" t="s">
        <v>70</v>
      </c>
      <c r="B42" s="11" t="s">
        <v>5</v>
      </c>
      <c r="C42" s="11" t="s">
        <v>38</v>
      </c>
      <c r="D42" s="11" t="s">
        <v>3</v>
      </c>
      <c r="E42" s="10" t="s">
        <v>69</v>
      </c>
      <c r="F42" s="9">
        <v>4330775356</v>
      </c>
      <c r="G42" s="9">
        <v>0</v>
      </c>
      <c r="H42" s="9">
        <v>4330775356</v>
      </c>
      <c r="I42" s="9">
        <v>4330775356</v>
      </c>
      <c r="J42" s="9">
        <v>2286526753</v>
      </c>
      <c r="K42" s="9">
        <v>50369789</v>
      </c>
      <c r="L42" s="9">
        <v>31084168</v>
      </c>
    </row>
    <row r="43" spans="1:19" s="8" customFormat="1" ht="81" customHeight="1" x14ac:dyDescent="0.25">
      <c r="A43" s="12" t="s">
        <v>68</v>
      </c>
      <c r="B43" s="11" t="s">
        <v>5</v>
      </c>
      <c r="C43" s="11" t="s">
        <v>7</v>
      </c>
      <c r="D43" s="11" t="s">
        <v>3</v>
      </c>
      <c r="E43" s="10" t="s">
        <v>67</v>
      </c>
      <c r="F43" s="9">
        <v>10120379833</v>
      </c>
      <c r="G43" s="9">
        <v>0</v>
      </c>
      <c r="H43" s="9">
        <v>10120379833</v>
      </c>
      <c r="I43" s="9">
        <v>5284709200</v>
      </c>
      <c r="J43" s="9">
        <v>4434928828</v>
      </c>
      <c r="K43" s="9">
        <v>113419261</v>
      </c>
      <c r="L43" s="9">
        <v>109546845</v>
      </c>
    </row>
    <row r="44" spans="1:19" s="8" customFormat="1" ht="70.5" customHeight="1" x14ac:dyDescent="0.25">
      <c r="A44" s="12" t="s">
        <v>68</v>
      </c>
      <c r="B44" s="11" t="s">
        <v>5</v>
      </c>
      <c r="C44" s="11" t="s">
        <v>38</v>
      </c>
      <c r="D44" s="11" t="s">
        <v>3</v>
      </c>
      <c r="E44" s="10" t="s">
        <v>67</v>
      </c>
      <c r="F44" s="9">
        <v>8637347637</v>
      </c>
      <c r="G44" s="9">
        <v>0</v>
      </c>
      <c r="H44" s="9">
        <v>8637347637</v>
      </c>
      <c r="I44" s="9">
        <v>1631575000</v>
      </c>
      <c r="J44" s="9">
        <v>1631575000</v>
      </c>
      <c r="K44" s="9">
        <v>1390103000</v>
      </c>
      <c r="L44" s="9">
        <v>1390103000</v>
      </c>
    </row>
    <row r="45" spans="1:19" s="8" customFormat="1" ht="76.5" customHeight="1" x14ac:dyDescent="0.25">
      <c r="A45" s="12" t="s">
        <v>66</v>
      </c>
      <c r="B45" s="11" t="s">
        <v>5</v>
      </c>
      <c r="C45" s="11" t="s">
        <v>7</v>
      </c>
      <c r="D45" s="11" t="s">
        <v>3</v>
      </c>
      <c r="E45" s="10" t="s">
        <v>65</v>
      </c>
      <c r="F45" s="9">
        <v>2204800000</v>
      </c>
      <c r="G45" s="9">
        <v>0</v>
      </c>
      <c r="H45" s="9">
        <v>2204800000</v>
      </c>
      <c r="I45" s="9">
        <v>1648987854</v>
      </c>
      <c r="J45" s="9">
        <v>1573091565</v>
      </c>
      <c r="K45" s="9">
        <v>34219140</v>
      </c>
      <c r="L45" s="9">
        <v>34219140</v>
      </c>
    </row>
    <row r="46" spans="1:19" s="8" customFormat="1" ht="81.75" customHeight="1" x14ac:dyDescent="0.25">
      <c r="A46" s="12" t="s">
        <v>64</v>
      </c>
      <c r="B46" s="11" t="s">
        <v>5</v>
      </c>
      <c r="C46" s="11" t="s">
        <v>63</v>
      </c>
      <c r="D46" s="11" t="s">
        <v>62</v>
      </c>
      <c r="E46" s="10" t="s">
        <v>61</v>
      </c>
      <c r="F46" s="9">
        <v>36328956835</v>
      </c>
      <c r="G46" s="9">
        <v>32259573216</v>
      </c>
      <c r="H46" s="9">
        <v>4069383619</v>
      </c>
      <c r="I46" s="9">
        <v>4069383619</v>
      </c>
      <c r="J46" s="9">
        <v>0</v>
      </c>
      <c r="K46" s="9">
        <v>0</v>
      </c>
      <c r="L46" s="9">
        <v>0</v>
      </c>
    </row>
    <row r="47" spans="1:19" s="8" customFormat="1" ht="58.5" customHeight="1" x14ac:dyDescent="0.25">
      <c r="A47" s="12" t="s">
        <v>60</v>
      </c>
      <c r="B47" s="11" t="s">
        <v>5</v>
      </c>
      <c r="C47" s="11" t="s">
        <v>7</v>
      </c>
      <c r="D47" s="11" t="s">
        <v>3</v>
      </c>
      <c r="E47" s="10" t="s">
        <v>59</v>
      </c>
      <c r="F47" s="9">
        <v>9362652363</v>
      </c>
      <c r="G47" s="9">
        <v>0</v>
      </c>
      <c r="H47" s="9">
        <v>9362652363</v>
      </c>
      <c r="I47" s="9">
        <v>1562652363</v>
      </c>
      <c r="J47" s="9">
        <v>1562652363</v>
      </c>
      <c r="K47" s="9">
        <v>8217200</v>
      </c>
      <c r="L47" s="9">
        <v>8217200</v>
      </c>
    </row>
    <row r="48" spans="1:19" s="8" customFormat="1" ht="66.75" customHeight="1" x14ac:dyDescent="0.25">
      <c r="A48" s="12" t="s">
        <v>60</v>
      </c>
      <c r="B48" s="11" t="s">
        <v>5</v>
      </c>
      <c r="C48" s="11" t="s">
        <v>38</v>
      </c>
      <c r="D48" s="11" t="s">
        <v>3</v>
      </c>
      <c r="E48" s="10" t="s">
        <v>59</v>
      </c>
      <c r="F48" s="9">
        <v>19084847637</v>
      </c>
      <c r="G48" s="9">
        <v>0</v>
      </c>
      <c r="H48" s="9">
        <v>19084847637</v>
      </c>
      <c r="I48" s="9">
        <v>17259478280</v>
      </c>
      <c r="J48" s="9">
        <v>16814467582</v>
      </c>
      <c r="K48" s="9">
        <v>132162471</v>
      </c>
      <c r="L48" s="9">
        <v>112311050</v>
      </c>
    </row>
    <row r="49" spans="1:12" s="8" customFormat="1" ht="108.75" customHeight="1" x14ac:dyDescent="0.25">
      <c r="A49" s="12" t="s">
        <v>60</v>
      </c>
      <c r="B49" s="11" t="s">
        <v>5</v>
      </c>
      <c r="C49" s="11" t="s">
        <v>4</v>
      </c>
      <c r="D49" s="11" t="s">
        <v>3</v>
      </c>
      <c r="E49" s="10" t="s">
        <v>59</v>
      </c>
      <c r="F49" s="9">
        <v>8000000000</v>
      </c>
      <c r="G49" s="9">
        <v>0</v>
      </c>
      <c r="H49" s="9">
        <v>8000000000</v>
      </c>
      <c r="I49" s="9">
        <v>8000000000</v>
      </c>
      <c r="J49" s="9">
        <v>7553334475</v>
      </c>
      <c r="K49" s="9">
        <v>51816105</v>
      </c>
      <c r="L49" s="9">
        <v>45690772</v>
      </c>
    </row>
    <row r="50" spans="1:12" s="8" customFormat="1" ht="104.25" customHeight="1" x14ac:dyDescent="0.25">
      <c r="A50" s="12" t="s">
        <v>58</v>
      </c>
      <c r="B50" s="11" t="s">
        <v>5</v>
      </c>
      <c r="C50" s="11" t="s">
        <v>7</v>
      </c>
      <c r="D50" s="11" t="s">
        <v>3</v>
      </c>
      <c r="E50" s="10" t="s">
        <v>57</v>
      </c>
      <c r="F50" s="9">
        <v>5043060000</v>
      </c>
      <c r="G50" s="9">
        <v>0</v>
      </c>
      <c r="H50" s="9">
        <v>5043060000</v>
      </c>
      <c r="I50" s="9">
        <v>5043060000</v>
      </c>
      <c r="J50" s="9">
        <v>4674492242</v>
      </c>
      <c r="K50" s="9">
        <v>137465743</v>
      </c>
      <c r="L50" s="9">
        <v>124649076</v>
      </c>
    </row>
    <row r="51" spans="1:12" s="8" customFormat="1" ht="83.25" customHeight="1" x14ac:dyDescent="0.25">
      <c r="A51" s="12" t="s">
        <v>56</v>
      </c>
      <c r="B51" s="11" t="s">
        <v>5</v>
      </c>
      <c r="C51" s="11" t="s">
        <v>7</v>
      </c>
      <c r="D51" s="11" t="s">
        <v>3</v>
      </c>
      <c r="E51" s="10" t="s">
        <v>55</v>
      </c>
      <c r="F51" s="9">
        <v>4625200928</v>
      </c>
      <c r="G51" s="9">
        <v>0</v>
      </c>
      <c r="H51" s="9">
        <v>4625200928</v>
      </c>
      <c r="I51" s="9">
        <v>4625200928</v>
      </c>
      <c r="J51" s="9">
        <v>4625200928</v>
      </c>
      <c r="K51" s="9">
        <v>1190712440.25</v>
      </c>
      <c r="L51" s="9">
        <v>1190712440.25</v>
      </c>
    </row>
    <row r="52" spans="1:12" s="8" customFormat="1" ht="88.5" customHeight="1" x14ac:dyDescent="0.25">
      <c r="A52" s="12" t="s">
        <v>54</v>
      </c>
      <c r="B52" s="11" t="s">
        <v>5</v>
      </c>
      <c r="C52" s="11" t="s">
        <v>7</v>
      </c>
      <c r="D52" s="11" t="s">
        <v>3</v>
      </c>
      <c r="E52" s="10" t="s">
        <v>53</v>
      </c>
      <c r="F52" s="9">
        <v>6730385932</v>
      </c>
      <c r="G52" s="9">
        <v>0</v>
      </c>
      <c r="H52" s="9">
        <v>6730385932</v>
      </c>
      <c r="I52" s="9">
        <v>6730385932</v>
      </c>
      <c r="J52" s="9">
        <v>6730385932</v>
      </c>
      <c r="K52" s="9">
        <v>1750000000</v>
      </c>
      <c r="L52" s="9">
        <v>1750000000</v>
      </c>
    </row>
    <row r="53" spans="1:12" s="8" customFormat="1" ht="117.75" customHeight="1" x14ac:dyDescent="0.25">
      <c r="A53" s="12" t="s">
        <v>52</v>
      </c>
      <c r="B53" s="11" t="s">
        <v>5</v>
      </c>
      <c r="C53" s="11" t="s">
        <v>7</v>
      </c>
      <c r="D53" s="11" t="s">
        <v>3</v>
      </c>
      <c r="E53" s="10" t="s">
        <v>51</v>
      </c>
      <c r="F53" s="9">
        <v>6552367189</v>
      </c>
      <c r="G53" s="9">
        <v>0</v>
      </c>
      <c r="H53" s="9">
        <v>6552367189</v>
      </c>
      <c r="I53" s="9">
        <v>6552367189</v>
      </c>
      <c r="J53" s="9">
        <v>6552367189</v>
      </c>
      <c r="K53" s="9">
        <v>1353128111</v>
      </c>
      <c r="L53" s="9">
        <v>1353128111</v>
      </c>
    </row>
    <row r="54" spans="1:12" s="8" customFormat="1" ht="110.25" customHeight="1" x14ac:dyDescent="0.25">
      <c r="A54" s="12" t="s">
        <v>50</v>
      </c>
      <c r="B54" s="11" t="s">
        <v>5</v>
      </c>
      <c r="C54" s="11" t="s">
        <v>7</v>
      </c>
      <c r="D54" s="11" t="s">
        <v>3</v>
      </c>
      <c r="E54" s="10" t="s">
        <v>49</v>
      </c>
      <c r="F54" s="9">
        <v>10101230635</v>
      </c>
      <c r="G54" s="9">
        <v>0</v>
      </c>
      <c r="H54" s="9">
        <v>10101230635</v>
      </c>
      <c r="I54" s="9">
        <v>10101230635</v>
      </c>
      <c r="J54" s="9">
        <v>10101230635</v>
      </c>
      <c r="K54" s="9">
        <v>2490000000</v>
      </c>
      <c r="L54" s="9">
        <v>2490000000</v>
      </c>
    </row>
    <row r="55" spans="1:12" s="8" customFormat="1" ht="97.5" customHeight="1" x14ac:dyDescent="0.25">
      <c r="A55" s="12" t="s">
        <v>48</v>
      </c>
      <c r="B55" s="11" t="s">
        <v>5</v>
      </c>
      <c r="C55" s="11" t="s">
        <v>7</v>
      </c>
      <c r="D55" s="11" t="s">
        <v>3</v>
      </c>
      <c r="E55" s="10" t="s">
        <v>47</v>
      </c>
      <c r="F55" s="9">
        <v>3529800000</v>
      </c>
      <c r="G55" s="9">
        <v>0</v>
      </c>
      <c r="H55" s="9">
        <v>3529800000</v>
      </c>
      <c r="I55" s="9">
        <v>1978562684</v>
      </c>
      <c r="J55" s="9">
        <v>1545649765</v>
      </c>
      <c r="K55" s="9">
        <v>81385696</v>
      </c>
      <c r="L55" s="9">
        <v>81385696</v>
      </c>
    </row>
    <row r="56" spans="1:12" s="8" customFormat="1" ht="62.25" customHeight="1" x14ac:dyDescent="0.25">
      <c r="A56" s="12" t="s">
        <v>46</v>
      </c>
      <c r="B56" s="11" t="s">
        <v>5</v>
      </c>
      <c r="C56" s="11" t="s">
        <v>7</v>
      </c>
      <c r="D56" s="11" t="s">
        <v>3</v>
      </c>
      <c r="E56" s="10" t="s">
        <v>45</v>
      </c>
      <c r="F56" s="9">
        <v>824000000</v>
      </c>
      <c r="G56" s="9">
        <v>0</v>
      </c>
      <c r="H56" s="9">
        <v>824000000</v>
      </c>
      <c r="I56" s="9">
        <v>824000000</v>
      </c>
      <c r="J56" s="9">
        <v>824000000</v>
      </c>
      <c r="K56" s="9">
        <v>212400389</v>
      </c>
      <c r="L56" s="9">
        <v>212400389</v>
      </c>
    </row>
    <row r="57" spans="1:12" s="8" customFormat="1" ht="52.5" customHeight="1" x14ac:dyDescent="0.25">
      <c r="A57" s="12" t="s">
        <v>44</v>
      </c>
      <c r="B57" s="11" t="s">
        <v>5</v>
      </c>
      <c r="C57" s="11" t="s">
        <v>7</v>
      </c>
      <c r="D57" s="11" t="s">
        <v>3</v>
      </c>
      <c r="E57" s="10" t="s">
        <v>43</v>
      </c>
      <c r="F57" s="9">
        <v>4337075987</v>
      </c>
      <c r="G57" s="9">
        <v>0</v>
      </c>
      <c r="H57" s="9">
        <v>4337075987</v>
      </c>
      <c r="I57" s="9">
        <v>4337075887</v>
      </c>
      <c r="J57" s="9">
        <v>3616916622</v>
      </c>
      <c r="K57" s="9">
        <v>168049802</v>
      </c>
      <c r="L57" s="9">
        <v>164230562</v>
      </c>
    </row>
    <row r="58" spans="1:12" s="8" customFormat="1" ht="77.25" customHeight="1" x14ac:dyDescent="0.25">
      <c r="A58" s="12" t="s">
        <v>42</v>
      </c>
      <c r="B58" s="11" t="s">
        <v>5</v>
      </c>
      <c r="C58" s="11" t="s">
        <v>7</v>
      </c>
      <c r="D58" s="11" t="s">
        <v>3</v>
      </c>
      <c r="E58" s="10" t="s">
        <v>41</v>
      </c>
      <c r="F58" s="9">
        <v>5670234506</v>
      </c>
      <c r="G58" s="9">
        <v>0</v>
      </c>
      <c r="H58" s="9">
        <v>5670234506</v>
      </c>
      <c r="I58" s="9">
        <v>4152083685</v>
      </c>
      <c r="J58" s="9">
        <v>4057999105</v>
      </c>
      <c r="K58" s="9">
        <v>102187988</v>
      </c>
      <c r="L58" s="9">
        <v>58263578</v>
      </c>
    </row>
    <row r="59" spans="1:12" s="8" customFormat="1" ht="77.25" customHeight="1" x14ac:dyDescent="0.25">
      <c r="A59" s="12" t="s">
        <v>40</v>
      </c>
      <c r="B59" s="11" t="s">
        <v>5</v>
      </c>
      <c r="C59" s="11" t="s">
        <v>7</v>
      </c>
      <c r="D59" s="11" t="s">
        <v>3</v>
      </c>
      <c r="E59" s="10" t="s">
        <v>39</v>
      </c>
      <c r="F59" s="9">
        <v>3904400000</v>
      </c>
      <c r="G59" s="9">
        <v>0</v>
      </c>
      <c r="H59" s="9">
        <v>3904400000</v>
      </c>
      <c r="I59" s="9">
        <v>3741264390</v>
      </c>
      <c r="J59" s="9">
        <v>3160009913</v>
      </c>
      <c r="K59" s="9">
        <v>71082066</v>
      </c>
      <c r="L59" s="9">
        <v>65065399</v>
      </c>
    </row>
    <row r="60" spans="1:12" s="8" customFormat="1" ht="73.5" customHeight="1" x14ac:dyDescent="0.25">
      <c r="A60" s="12" t="s">
        <v>37</v>
      </c>
      <c r="B60" s="11" t="s">
        <v>5</v>
      </c>
      <c r="C60" s="11" t="s">
        <v>7</v>
      </c>
      <c r="D60" s="11" t="s">
        <v>3</v>
      </c>
      <c r="E60" s="10" t="s">
        <v>36</v>
      </c>
      <c r="F60" s="9">
        <v>10000000000</v>
      </c>
      <c r="G60" s="9">
        <v>0</v>
      </c>
      <c r="H60" s="9">
        <v>10000000000</v>
      </c>
      <c r="I60" s="9">
        <v>9998074501</v>
      </c>
      <c r="J60" s="9">
        <v>9946434002</v>
      </c>
      <c r="K60" s="9">
        <v>34913328</v>
      </c>
      <c r="L60" s="9">
        <v>19363328</v>
      </c>
    </row>
    <row r="61" spans="1:12" s="8" customFormat="1" ht="73.5" customHeight="1" x14ac:dyDescent="0.25">
      <c r="A61" s="12" t="s">
        <v>37</v>
      </c>
      <c r="B61" s="11" t="s">
        <v>5</v>
      </c>
      <c r="C61" s="11" t="s">
        <v>38</v>
      </c>
      <c r="D61" s="11" t="s">
        <v>3</v>
      </c>
      <c r="E61" s="10" t="s">
        <v>36</v>
      </c>
      <c r="F61" s="9">
        <v>3087138150</v>
      </c>
      <c r="G61" s="9">
        <v>0</v>
      </c>
      <c r="H61" s="9">
        <v>3087138150</v>
      </c>
      <c r="I61" s="9">
        <v>2286888150</v>
      </c>
      <c r="J61" s="9">
        <v>2042469174</v>
      </c>
      <c r="K61" s="9">
        <v>63487009</v>
      </c>
      <c r="L61" s="9">
        <v>57887017</v>
      </c>
    </row>
    <row r="62" spans="1:12" s="8" customFormat="1" ht="70.5" customHeight="1" x14ac:dyDescent="0.25">
      <c r="A62" s="12" t="s">
        <v>37</v>
      </c>
      <c r="B62" s="11" t="s">
        <v>5</v>
      </c>
      <c r="C62" s="11" t="s">
        <v>4</v>
      </c>
      <c r="D62" s="11" t="s">
        <v>3</v>
      </c>
      <c r="E62" s="10" t="s">
        <v>36</v>
      </c>
      <c r="F62" s="9">
        <v>2473226254</v>
      </c>
      <c r="G62" s="9">
        <v>0</v>
      </c>
      <c r="H62" s="9">
        <v>2473226254</v>
      </c>
      <c r="I62" s="9">
        <v>2473226254</v>
      </c>
      <c r="J62" s="9">
        <v>2473226254</v>
      </c>
      <c r="K62" s="9">
        <v>0</v>
      </c>
      <c r="L62" s="9">
        <v>0</v>
      </c>
    </row>
    <row r="63" spans="1:12" s="8" customFormat="1" ht="94.5" customHeight="1" x14ac:dyDescent="0.25">
      <c r="A63" s="12" t="s">
        <v>35</v>
      </c>
      <c r="B63" s="11" t="s">
        <v>5</v>
      </c>
      <c r="C63" s="11" t="s">
        <v>7</v>
      </c>
      <c r="D63" s="11" t="s">
        <v>3</v>
      </c>
      <c r="E63" s="10" t="s">
        <v>34</v>
      </c>
      <c r="F63" s="9">
        <v>1100000000</v>
      </c>
      <c r="G63" s="9">
        <v>0</v>
      </c>
      <c r="H63" s="9">
        <v>1100000000</v>
      </c>
      <c r="I63" s="9">
        <v>1082000000</v>
      </c>
      <c r="J63" s="9">
        <v>946321385</v>
      </c>
      <c r="K63" s="9">
        <v>39239801.659999996</v>
      </c>
      <c r="L63" s="9">
        <v>39239801.659999996</v>
      </c>
    </row>
    <row r="64" spans="1:12" s="8" customFormat="1" ht="94.5" customHeight="1" x14ac:dyDescent="0.25">
      <c r="A64" s="12" t="s">
        <v>33</v>
      </c>
      <c r="B64" s="11" t="s">
        <v>5</v>
      </c>
      <c r="C64" s="11" t="s">
        <v>7</v>
      </c>
      <c r="D64" s="11" t="s">
        <v>3</v>
      </c>
      <c r="E64" s="10" t="s">
        <v>32</v>
      </c>
      <c r="F64" s="9">
        <v>1854000000</v>
      </c>
      <c r="G64" s="9">
        <v>0</v>
      </c>
      <c r="H64" s="9">
        <v>1854000000</v>
      </c>
      <c r="I64" s="9">
        <v>1854000000</v>
      </c>
      <c r="J64" s="9">
        <v>1854000000</v>
      </c>
      <c r="K64" s="9">
        <v>594000000</v>
      </c>
      <c r="L64" s="9">
        <v>594000000</v>
      </c>
    </row>
    <row r="65" spans="1:13" s="8" customFormat="1" ht="129.75" customHeight="1" x14ac:dyDescent="0.25">
      <c r="A65" s="12" t="s">
        <v>19</v>
      </c>
      <c r="B65" s="11" t="s">
        <v>5</v>
      </c>
      <c r="C65" s="11" t="s">
        <v>7</v>
      </c>
      <c r="D65" s="11" t="s">
        <v>3</v>
      </c>
      <c r="E65" s="10" t="s">
        <v>18</v>
      </c>
      <c r="F65" s="9">
        <v>1187715165</v>
      </c>
      <c r="G65" s="9">
        <v>0</v>
      </c>
      <c r="H65" s="9">
        <v>1187715165</v>
      </c>
      <c r="I65" s="9">
        <v>1187715165</v>
      </c>
      <c r="J65" s="9">
        <v>1187715165</v>
      </c>
      <c r="K65" s="9">
        <v>320000000</v>
      </c>
      <c r="L65" s="9">
        <v>320000000</v>
      </c>
    </row>
    <row r="66" spans="1:13" s="8" customFormat="1" ht="81" customHeight="1" x14ac:dyDescent="0.25">
      <c r="A66" s="12" t="s">
        <v>17</v>
      </c>
      <c r="B66" s="11" t="s">
        <v>5</v>
      </c>
      <c r="C66" s="11" t="s">
        <v>7</v>
      </c>
      <c r="D66" s="11" t="s">
        <v>3</v>
      </c>
      <c r="E66" s="10" t="s">
        <v>16</v>
      </c>
      <c r="F66" s="9">
        <v>813663912</v>
      </c>
      <c r="G66" s="9">
        <v>0</v>
      </c>
      <c r="H66" s="9">
        <v>813663912</v>
      </c>
      <c r="I66" s="9">
        <v>813663912</v>
      </c>
      <c r="J66" s="9">
        <v>813663912</v>
      </c>
      <c r="K66" s="9">
        <v>260000000</v>
      </c>
      <c r="L66" s="9">
        <v>260000000</v>
      </c>
    </row>
    <row r="67" spans="1:13" s="8" customFormat="1" ht="81" customHeight="1" x14ac:dyDescent="0.25">
      <c r="A67" s="12" t="s">
        <v>15</v>
      </c>
      <c r="B67" s="11" t="s">
        <v>5</v>
      </c>
      <c r="C67" s="11" t="s">
        <v>7</v>
      </c>
      <c r="D67" s="11" t="s">
        <v>3</v>
      </c>
      <c r="E67" s="10" t="s">
        <v>14</v>
      </c>
      <c r="F67" s="9">
        <v>1112400000</v>
      </c>
      <c r="G67" s="9">
        <v>0</v>
      </c>
      <c r="H67" s="9">
        <v>1112400000</v>
      </c>
      <c r="I67" s="9">
        <v>1112400000</v>
      </c>
      <c r="J67" s="9">
        <v>1112400000</v>
      </c>
      <c r="K67" s="9">
        <v>280000000</v>
      </c>
      <c r="L67" s="9">
        <v>280000000</v>
      </c>
    </row>
    <row r="68" spans="1:13" s="8" customFormat="1" ht="81" customHeight="1" x14ac:dyDescent="0.25">
      <c r="A68" s="12" t="s">
        <v>13</v>
      </c>
      <c r="B68" s="11" t="s">
        <v>5</v>
      </c>
      <c r="C68" s="11" t="s">
        <v>7</v>
      </c>
      <c r="D68" s="11" t="s">
        <v>3</v>
      </c>
      <c r="E68" s="10" t="s">
        <v>12</v>
      </c>
      <c r="F68" s="9">
        <v>12742817905</v>
      </c>
      <c r="G68" s="9">
        <v>0</v>
      </c>
      <c r="H68" s="9">
        <v>12742817905</v>
      </c>
      <c r="I68" s="9">
        <v>11742817905</v>
      </c>
      <c r="J68" s="9">
        <v>9629024427</v>
      </c>
      <c r="K68" s="9">
        <v>377598010</v>
      </c>
      <c r="L68" s="9">
        <v>360642455</v>
      </c>
    </row>
    <row r="69" spans="1:13" s="8" customFormat="1" ht="69.75" customHeight="1" x14ac:dyDescent="0.25">
      <c r="A69" s="12" t="s">
        <v>11</v>
      </c>
      <c r="B69" s="11" t="s">
        <v>5</v>
      </c>
      <c r="C69" s="11" t="s">
        <v>7</v>
      </c>
      <c r="D69" s="11" t="s">
        <v>3</v>
      </c>
      <c r="E69" s="10" t="s">
        <v>10</v>
      </c>
      <c r="F69" s="9">
        <v>5022325000</v>
      </c>
      <c r="G69" s="9">
        <v>0</v>
      </c>
      <c r="H69" s="9">
        <v>5022325000</v>
      </c>
      <c r="I69" s="9">
        <v>1492159340</v>
      </c>
      <c r="J69" s="9">
        <v>1479013914</v>
      </c>
      <c r="K69" s="9">
        <v>59035599.670000002</v>
      </c>
      <c r="L69" s="9">
        <v>57398933</v>
      </c>
    </row>
    <row r="70" spans="1:13" s="8" customFormat="1" ht="89.25" customHeight="1" x14ac:dyDescent="0.25">
      <c r="A70" s="12" t="s">
        <v>9</v>
      </c>
      <c r="B70" s="11" t="s">
        <v>5</v>
      </c>
      <c r="C70" s="11" t="s">
        <v>7</v>
      </c>
      <c r="D70" s="11" t="s">
        <v>3</v>
      </c>
      <c r="E70" s="10" t="s">
        <v>8</v>
      </c>
      <c r="F70" s="9">
        <v>7052424572</v>
      </c>
      <c r="G70" s="9">
        <v>0</v>
      </c>
      <c r="H70" s="9">
        <v>7052424572</v>
      </c>
      <c r="I70" s="9">
        <v>5796275894</v>
      </c>
      <c r="J70" s="9">
        <v>5154565781</v>
      </c>
      <c r="K70" s="9">
        <v>123239392</v>
      </c>
      <c r="L70" s="9">
        <v>122972879</v>
      </c>
    </row>
    <row r="71" spans="1:13" s="8" customFormat="1" ht="71.25" customHeight="1" x14ac:dyDescent="0.25">
      <c r="A71" s="12" t="s">
        <v>6</v>
      </c>
      <c r="B71" s="11" t="s">
        <v>5</v>
      </c>
      <c r="C71" s="11" t="s">
        <v>7</v>
      </c>
      <c r="D71" s="11" t="s">
        <v>3</v>
      </c>
      <c r="E71" s="10" t="s">
        <v>2</v>
      </c>
      <c r="F71" s="9">
        <v>2147588149</v>
      </c>
      <c r="G71" s="9">
        <v>0</v>
      </c>
      <c r="H71" s="9">
        <v>2147588149</v>
      </c>
      <c r="I71" s="9">
        <v>2147588149</v>
      </c>
      <c r="J71" s="9">
        <v>1304943842</v>
      </c>
      <c r="K71" s="9">
        <v>143592836</v>
      </c>
      <c r="L71" s="9">
        <v>39672027</v>
      </c>
    </row>
    <row r="72" spans="1:13" s="8" customFormat="1" ht="78" customHeight="1" x14ac:dyDescent="0.25">
      <c r="A72" s="12" t="s">
        <v>6</v>
      </c>
      <c r="B72" s="11" t="s">
        <v>5</v>
      </c>
      <c r="C72" s="11" t="s">
        <v>4</v>
      </c>
      <c r="D72" s="11" t="s">
        <v>3</v>
      </c>
      <c r="E72" s="10" t="s">
        <v>2</v>
      </c>
      <c r="F72" s="9">
        <v>1000000000</v>
      </c>
      <c r="G72" s="9">
        <v>0</v>
      </c>
      <c r="H72" s="9">
        <v>1000000000</v>
      </c>
      <c r="I72" s="9">
        <v>1000000000</v>
      </c>
      <c r="J72" s="9">
        <v>1000000000</v>
      </c>
      <c r="K72" s="9">
        <v>60922154</v>
      </c>
      <c r="L72" s="9">
        <v>60922154</v>
      </c>
    </row>
    <row r="73" spans="1:13" ht="18" customHeight="1" x14ac:dyDescent="0.3">
      <c r="A73" s="28" t="s">
        <v>1</v>
      </c>
      <c r="B73" s="29"/>
      <c r="C73" s="29"/>
      <c r="D73" s="29"/>
      <c r="E73" s="30"/>
      <c r="F73" s="7">
        <f>SUM(F41:F72)</f>
        <v>207240528093</v>
      </c>
      <c r="G73" s="7">
        <f t="shared" ref="G73:L73" si="6">SUM(G41:G72)</f>
        <v>32259573216</v>
      </c>
      <c r="H73" s="7">
        <f t="shared" si="6"/>
        <v>174980954877</v>
      </c>
      <c r="I73" s="7">
        <f t="shared" si="6"/>
        <v>143119316420</v>
      </c>
      <c r="J73" s="7">
        <f t="shared" si="6"/>
        <v>122462761350</v>
      </c>
      <c r="K73" s="7">
        <f t="shared" si="6"/>
        <v>11712453998.58</v>
      </c>
      <c r="L73" s="7">
        <f t="shared" si="6"/>
        <v>11452812687.91</v>
      </c>
      <c r="M73" s="6"/>
    </row>
    <row r="74" spans="1:13" s="4" customFormat="1" ht="23.25" customHeight="1" x14ac:dyDescent="0.25">
      <c r="A74" s="31" t="s">
        <v>0</v>
      </c>
      <c r="B74" s="32"/>
      <c r="C74" s="32"/>
      <c r="D74" s="32"/>
      <c r="E74" s="33"/>
      <c r="F74" s="5">
        <f t="shared" ref="F74:L74" si="7">+F29+F35+F73</f>
        <v>323971015607</v>
      </c>
      <c r="G74" s="5">
        <f t="shared" si="7"/>
        <v>33359573216</v>
      </c>
      <c r="H74" s="5">
        <f t="shared" si="7"/>
        <v>290611442391</v>
      </c>
      <c r="I74" s="5">
        <f t="shared" si="7"/>
        <v>253336149061.69</v>
      </c>
      <c r="J74" s="5">
        <f t="shared" si="7"/>
        <v>164769355858.45001</v>
      </c>
      <c r="K74" s="5">
        <f t="shared" si="7"/>
        <v>22819133471.080002</v>
      </c>
      <c r="L74" s="5">
        <f t="shared" si="7"/>
        <v>22493531824.400002</v>
      </c>
    </row>
    <row r="75" spans="1:13" x14ac:dyDescent="0.3">
      <c r="F75" s="3"/>
      <c r="G75" s="3"/>
      <c r="H75" s="3"/>
      <c r="I75" s="3"/>
      <c r="J75" s="3"/>
      <c r="K75" s="3"/>
      <c r="L75" s="3"/>
    </row>
    <row r="76" spans="1:13" x14ac:dyDescent="0.3">
      <c r="M76" s="2"/>
    </row>
  </sheetData>
  <mergeCells count="14">
    <mergeCell ref="A22:L24"/>
    <mergeCell ref="A1:L3"/>
    <mergeCell ref="A4:L4"/>
    <mergeCell ref="A9:E9"/>
    <mergeCell ref="A11:E11"/>
    <mergeCell ref="A21:E21"/>
    <mergeCell ref="A73:E73"/>
    <mergeCell ref="A74:E74"/>
    <mergeCell ref="A28:E28"/>
    <mergeCell ref="A29:E29"/>
    <mergeCell ref="A30:L32"/>
    <mergeCell ref="A35:E35"/>
    <mergeCell ref="A36:L38"/>
    <mergeCell ref="A39:L3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zoomScale="80" zoomScaleNormal="80" workbookViewId="0">
      <selection sqref="A1:L3"/>
    </sheetView>
  </sheetViews>
  <sheetFormatPr baseColWidth="10" defaultColWidth="15" defaultRowHeight="16.5" x14ac:dyDescent="0.3"/>
  <cols>
    <col min="1" max="1" width="16.42578125" style="1" customWidth="1"/>
    <col min="2" max="2" width="9.42578125" style="1" bestFit="1" customWidth="1"/>
    <col min="3" max="3" width="6.28515625" style="1" customWidth="1"/>
    <col min="4" max="4" width="5.42578125" style="1" customWidth="1"/>
    <col min="5" max="5" width="41.140625" style="1" customWidth="1"/>
    <col min="6" max="6" width="22.42578125" style="2" bestFit="1" customWidth="1"/>
    <col min="7" max="7" width="22" style="2" bestFit="1" customWidth="1"/>
    <col min="8" max="9" width="22.85546875" style="2" bestFit="1" customWidth="1"/>
    <col min="10" max="10" width="22.42578125" style="2" bestFit="1" customWidth="1"/>
    <col min="11" max="11" width="21.5703125" style="2" bestFit="1" customWidth="1"/>
    <col min="12" max="12" width="21.28515625" style="2" bestFit="1" customWidth="1"/>
    <col min="13" max="13" width="22.5703125" style="1" bestFit="1" customWidth="1"/>
    <col min="14" max="14" width="15.140625" style="1" bestFit="1" customWidth="1"/>
    <col min="15" max="16" width="18" style="1" bestFit="1" customWidth="1"/>
    <col min="17" max="19" width="17" style="1" bestFit="1" customWidth="1"/>
    <col min="20" max="16384" width="15" style="1"/>
  </cols>
  <sheetData>
    <row r="1" spans="1:13" x14ac:dyDescent="0.3">
      <c r="A1" s="36" t="s">
        <v>114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</row>
    <row r="2" spans="1:13" x14ac:dyDescent="0.3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</row>
    <row r="3" spans="1:13" ht="17.25" thickBot="1" x14ac:dyDescent="0.35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4"/>
    </row>
    <row r="4" spans="1:13" ht="21" customHeight="1" x14ac:dyDescent="0.3">
      <c r="A4" s="46" t="s">
        <v>111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3" ht="18.75" customHeight="1" x14ac:dyDescent="0.3">
      <c r="A5" s="14" t="s">
        <v>31</v>
      </c>
      <c r="B5" s="14" t="s">
        <v>30</v>
      </c>
      <c r="C5" s="14" t="s">
        <v>29</v>
      </c>
      <c r="D5" s="14" t="s">
        <v>28</v>
      </c>
      <c r="E5" s="14" t="s">
        <v>27</v>
      </c>
      <c r="F5" s="13" t="s">
        <v>26</v>
      </c>
      <c r="G5" s="13" t="s">
        <v>25</v>
      </c>
      <c r="H5" s="13" t="s">
        <v>24</v>
      </c>
      <c r="I5" s="13" t="s">
        <v>23</v>
      </c>
      <c r="J5" s="13" t="s">
        <v>22</v>
      </c>
      <c r="K5" s="13" t="s">
        <v>21</v>
      </c>
      <c r="L5" s="13" t="s">
        <v>20</v>
      </c>
    </row>
    <row r="6" spans="1:13" s="22" customFormat="1" ht="24" customHeight="1" x14ac:dyDescent="0.25">
      <c r="A6" s="12" t="s">
        <v>110</v>
      </c>
      <c r="B6" s="11" t="s">
        <v>5</v>
      </c>
      <c r="C6" s="11" t="s">
        <v>80</v>
      </c>
      <c r="D6" s="11" t="s">
        <v>3</v>
      </c>
      <c r="E6" s="10" t="s">
        <v>109</v>
      </c>
      <c r="F6" s="9">
        <v>27119797000</v>
      </c>
      <c r="G6" s="9">
        <v>0</v>
      </c>
      <c r="H6" s="9">
        <v>27119797000</v>
      </c>
      <c r="I6" s="9">
        <v>27119797000</v>
      </c>
      <c r="J6" s="9">
        <v>4551848198</v>
      </c>
      <c r="K6" s="9">
        <v>4542460634</v>
      </c>
      <c r="L6" s="9">
        <v>4542460634</v>
      </c>
    </row>
    <row r="7" spans="1:13" s="22" customFormat="1" ht="26.25" customHeight="1" x14ac:dyDescent="0.25">
      <c r="A7" s="12" t="s">
        <v>108</v>
      </c>
      <c r="B7" s="11" t="s">
        <v>5</v>
      </c>
      <c r="C7" s="11" t="s">
        <v>80</v>
      </c>
      <c r="D7" s="11" t="s">
        <v>3</v>
      </c>
      <c r="E7" s="10" t="s">
        <v>107</v>
      </c>
      <c r="F7" s="9">
        <v>10098738000</v>
      </c>
      <c r="G7" s="9">
        <v>0</v>
      </c>
      <c r="H7" s="9">
        <v>10098738000</v>
      </c>
      <c r="I7" s="9">
        <v>10098738000</v>
      </c>
      <c r="J7" s="9">
        <v>1087475955</v>
      </c>
      <c r="K7" s="9">
        <v>1087475955</v>
      </c>
      <c r="L7" s="9">
        <v>937475955</v>
      </c>
    </row>
    <row r="8" spans="1:13" s="22" customFormat="1" ht="36" customHeight="1" x14ac:dyDescent="0.25">
      <c r="A8" s="12" t="s">
        <v>106</v>
      </c>
      <c r="B8" s="11" t="s">
        <v>5</v>
      </c>
      <c r="C8" s="11" t="s">
        <v>80</v>
      </c>
      <c r="D8" s="11" t="s">
        <v>3</v>
      </c>
      <c r="E8" s="10" t="s">
        <v>105</v>
      </c>
      <c r="F8" s="9">
        <v>3666800000</v>
      </c>
      <c r="G8" s="9">
        <v>0</v>
      </c>
      <c r="H8" s="9">
        <v>3666800000</v>
      </c>
      <c r="I8" s="9">
        <v>3666800000</v>
      </c>
      <c r="J8" s="9">
        <v>508336702</v>
      </c>
      <c r="K8" s="9">
        <v>506215544</v>
      </c>
      <c r="L8" s="9">
        <v>506215544</v>
      </c>
    </row>
    <row r="9" spans="1:13" ht="23.25" customHeight="1" x14ac:dyDescent="0.3">
      <c r="A9" s="47" t="s">
        <v>104</v>
      </c>
      <c r="B9" s="48"/>
      <c r="C9" s="48"/>
      <c r="D9" s="48"/>
      <c r="E9" s="49"/>
      <c r="F9" s="24">
        <f t="shared" ref="F9:L9" si="0">SUM(F6:F8)</f>
        <v>40885335000</v>
      </c>
      <c r="G9" s="24">
        <f t="shared" si="0"/>
        <v>0</v>
      </c>
      <c r="H9" s="24">
        <f t="shared" si="0"/>
        <v>40885335000</v>
      </c>
      <c r="I9" s="24">
        <f t="shared" si="0"/>
        <v>40885335000</v>
      </c>
      <c r="J9" s="24">
        <f t="shared" si="0"/>
        <v>6147660855</v>
      </c>
      <c r="K9" s="24">
        <f t="shared" si="0"/>
        <v>6136152133</v>
      </c>
      <c r="L9" s="24">
        <f t="shared" si="0"/>
        <v>5986152133</v>
      </c>
      <c r="M9" s="6"/>
    </row>
    <row r="10" spans="1:13" ht="28.5" customHeight="1" x14ac:dyDescent="0.3">
      <c r="A10" s="12" t="s">
        <v>103</v>
      </c>
      <c r="B10" s="11" t="s">
        <v>5</v>
      </c>
      <c r="C10" s="11" t="s">
        <v>80</v>
      </c>
      <c r="D10" s="11" t="s">
        <v>3</v>
      </c>
      <c r="E10" s="10" t="s">
        <v>102</v>
      </c>
      <c r="F10" s="9">
        <v>6249876230</v>
      </c>
      <c r="G10" s="9">
        <v>0</v>
      </c>
      <c r="H10" s="9">
        <v>6249876230</v>
      </c>
      <c r="I10" s="9">
        <v>6135370914.6899996</v>
      </c>
      <c r="J10" s="9">
        <v>3076858721.3699999</v>
      </c>
      <c r="K10" s="9">
        <v>901631826.91999996</v>
      </c>
      <c r="L10" s="9">
        <v>899631826.91999996</v>
      </c>
      <c r="M10" s="6"/>
    </row>
    <row r="11" spans="1:13" ht="24" customHeight="1" x14ac:dyDescent="0.3">
      <c r="A11" s="50" t="s">
        <v>101</v>
      </c>
      <c r="B11" s="50"/>
      <c r="C11" s="50"/>
      <c r="D11" s="50"/>
      <c r="E11" s="50"/>
      <c r="F11" s="23">
        <f t="shared" ref="F11:L11" si="1">SUM(F10:F10)</f>
        <v>6249876230</v>
      </c>
      <c r="G11" s="23">
        <f t="shared" si="1"/>
        <v>0</v>
      </c>
      <c r="H11" s="23">
        <f t="shared" si="1"/>
        <v>6249876230</v>
      </c>
      <c r="I11" s="23">
        <f t="shared" si="1"/>
        <v>6135370914.6899996</v>
      </c>
      <c r="J11" s="23">
        <f t="shared" si="1"/>
        <v>3076858721.3699999</v>
      </c>
      <c r="K11" s="23">
        <f t="shared" si="1"/>
        <v>901631826.91999996</v>
      </c>
      <c r="L11" s="23">
        <f t="shared" si="1"/>
        <v>899631826.91999996</v>
      </c>
    </row>
    <row r="12" spans="1:13" s="22" customFormat="1" ht="56.25" customHeight="1" x14ac:dyDescent="0.25">
      <c r="A12" s="12" t="s">
        <v>100</v>
      </c>
      <c r="B12" s="11" t="s">
        <v>5</v>
      </c>
      <c r="C12" s="11" t="s">
        <v>63</v>
      </c>
      <c r="D12" s="11" t="s">
        <v>62</v>
      </c>
      <c r="E12" s="10" t="s">
        <v>99</v>
      </c>
      <c r="F12" s="9">
        <v>10389463719</v>
      </c>
      <c r="G12" s="9">
        <v>0</v>
      </c>
      <c r="H12" s="9">
        <v>10389463719</v>
      </c>
      <c r="I12" s="9">
        <v>8600509875</v>
      </c>
      <c r="J12" s="9">
        <v>0</v>
      </c>
      <c r="K12" s="9">
        <v>0</v>
      </c>
      <c r="L12" s="9">
        <v>0</v>
      </c>
    </row>
    <row r="13" spans="1:13" s="22" customFormat="1" ht="48" customHeight="1" x14ac:dyDescent="0.25">
      <c r="A13" s="12" t="s">
        <v>98</v>
      </c>
      <c r="B13" s="11" t="s">
        <v>5</v>
      </c>
      <c r="C13" s="11" t="s">
        <v>80</v>
      </c>
      <c r="D13" s="11" t="s">
        <v>3</v>
      </c>
      <c r="E13" s="10" t="s">
        <v>97</v>
      </c>
      <c r="F13" s="9">
        <v>1000000000</v>
      </c>
      <c r="G13" s="9">
        <v>0</v>
      </c>
      <c r="H13" s="9">
        <v>1000000000</v>
      </c>
      <c r="I13" s="9">
        <v>0</v>
      </c>
      <c r="J13" s="9">
        <v>0</v>
      </c>
      <c r="K13" s="9">
        <v>0</v>
      </c>
      <c r="L13" s="9">
        <v>0</v>
      </c>
    </row>
    <row r="14" spans="1:13" s="22" customFormat="1" ht="48" customHeight="1" x14ac:dyDescent="0.25">
      <c r="A14" s="12" t="s">
        <v>96</v>
      </c>
      <c r="B14" s="11" t="s">
        <v>5</v>
      </c>
      <c r="C14" s="11" t="s">
        <v>80</v>
      </c>
      <c r="D14" s="11" t="s">
        <v>3</v>
      </c>
      <c r="E14" s="10" t="s">
        <v>95</v>
      </c>
      <c r="F14" s="9">
        <v>1100000000</v>
      </c>
      <c r="G14" s="9">
        <v>1100000000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</row>
    <row r="15" spans="1:13" s="22" customFormat="1" ht="45" customHeight="1" x14ac:dyDescent="0.25">
      <c r="A15" s="12" t="s">
        <v>94</v>
      </c>
      <c r="B15" s="11" t="s">
        <v>5</v>
      </c>
      <c r="C15" s="11" t="s">
        <v>80</v>
      </c>
      <c r="D15" s="11" t="s">
        <v>3</v>
      </c>
      <c r="E15" s="10" t="s">
        <v>93</v>
      </c>
      <c r="F15" s="9">
        <v>34073068470</v>
      </c>
      <c r="G15" s="9">
        <v>0</v>
      </c>
      <c r="H15" s="9">
        <v>34073068470</v>
      </c>
      <c r="I15" s="9">
        <v>34073068470</v>
      </c>
      <c r="J15" s="9">
        <v>34073068470</v>
      </c>
      <c r="K15" s="9">
        <v>8477704908.5</v>
      </c>
      <c r="L15" s="9">
        <v>8477704908.5</v>
      </c>
    </row>
    <row r="16" spans="1:13" s="22" customFormat="1" ht="28.5" customHeight="1" x14ac:dyDescent="0.25">
      <c r="A16" s="12" t="s">
        <v>92</v>
      </c>
      <c r="B16" s="11" t="s">
        <v>5</v>
      </c>
      <c r="C16" s="11" t="s">
        <v>80</v>
      </c>
      <c r="D16" s="11" t="s">
        <v>3</v>
      </c>
      <c r="E16" s="10" t="s">
        <v>91</v>
      </c>
      <c r="F16" s="9">
        <v>16554956627</v>
      </c>
      <c r="G16" s="9">
        <v>0</v>
      </c>
      <c r="H16" s="9">
        <v>16554956627</v>
      </c>
      <c r="I16" s="9">
        <v>16544956627</v>
      </c>
      <c r="J16" s="9">
        <v>4067391</v>
      </c>
      <c r="K16" s="9">
        <v>4067391</v>
      </c>
      <c r="L16" s="9">
        <v>4067391</v>
      </c>
    </row>
    <row r="17" spans="1:19" s="22" customFormat="1" ht="39.75" customHeight="1" x14ac:dyDescent="0.25">
      <c r="A17" s="12" t="s">
        <v>90</v>
      </c>
      <c r="B17" s="11" t="s">
        <v>5</v>
      </c>
      <c r="C17" s="11" t="s">
        <v>80</v>
      </c>
      <c r="D17" s="11" t="s">
        <v>3</v>
      </c>
      <c r="E17" s="10" t="s">
        <v>89</v>
      </c>
      <c r="F17" s="9">
        <v>531506170</v>
      </c>
      <c r="G17" s="9">
        <v>0</v>
      </c>
      <c r="H17" s="9">
        <v>531506170</v>
      </c>
      <c r="I17" s="9">
        <v>531506170</v>
      </c>
      <c r="J17" s="9">
        <v>50367112</v>
      </c>
      <c r="K17" s="9">
        <v>49250108</v>
      </c>
      <c r="L17" s="9">
        <v>49250108</v>
      </c>
    </row>
    <row r="18" spans="1:19" s="22" customFormat="1" ht="32.25" customHeight="1" x14ac:dyDescent="0.25">
      <c r="A18" s="12" t="s">
        <v>88</v>
      </c>
      <c r="B18" s="11" t="s">
        <v>5</v>
      </c>
      <c r="C18" s="11" t="s">
        <v>80</v>
      </c>
      <c r="D18" s="11" t="s">
        <v>3</v>
      </c>
      <c r="E18" s="10" t="s">
        <v>87</v>
      </c>
      <c r="F18" s="9">
        <v>2297647114</v>
      </c>
      <c r="G18" s="9">
        <v>0</v>
      </c>
      <c r="H18" s="9">
        <v>2297647114</v>
      </c>
      <c r="I18" s="9">
        <v>2297647114</v>
      </c>
      <c r="J18" s="9">
        <v>1540711000</v>
      </c>
      <c r="K18" s="9">
        <v>1540711000</v>
      </c>
      <c r="L18" s="9">
        <v>1540711000</v>
      </c>
    </row>
    <row r="19" spans="1:19" s="22" customFormat="1" ht="45" customHeight="1" x14ac:dyDescent="0.25">
      <c r="A19" s="12" t="s">
        <v>86</v>
      </c>
      <c r="B19" s="11" t="s">
        <v>5</v>
      </c>
      <c r="C19" s="11" t="s">
        <v>80</v>
      </c>
      <c r="D19" s="11" t="s">
        <v>3</v>
      </c>
      <c r="E19" s="10" t="s">
        <v>85</v>
      </c>
      <c r="F19" s="9">
        <v>100000000</v>
      </c>
      <c r="G19" s="9">
        <v>0</v>
      </c>
      <c r="H19" s="9">
        <v>100000000</v>
      </c>
      <c r="I19" s="9">
        <v>100000000</v>
      </c>
      <c r="J19" s="9">
        <v>29149378</v>
      </c>
      <c r="K19" s="9">
        <v>28856445</v>
      </c>
      <c r="L19" s="9">
        <v>28856445</v>
      </c>
    </row>
    <row r="20" spans="1:19" s="22" customFormat="1" ht="26.25" customHeight="1" x14ac:dyDescent="0.25">
      <c r="A20" s="12" t="s">
        <v>84</v>
      </c>
      <c r="B20" s="11" t="s">
        <v>5</v>
      </c>
      <c r="C20" s="11" t="s">
        <v>80</v>
      </c>
      <c r="D20" s="11" t="s">
        <v>3</v>
      </c>
      <c r="E20" s="10" t="s">
        <v>83</v>
      </c>
      <c r="F20" s="9">
        <v>602372800</v>
      </c>
      <c r="G20" s="9">
        <v>0</v>
      </c>
      <c r="H20" s="9">
        <v>602372800</v>
      </c>
      <c r="I20" s="9">
        <v>0</v>
      </c>
      <c r="J20" s="9">
        <v>0</v>
      </c>
      <c r="K20" s="9">
        <v>0</v>
      </c>
      <c r="L20" s="9">
        <v>0</v>
      </c>
    </row>
    <row r="21" spans="1:19" ht="21.75" customHeight="1" thickBot="1" x14ac:dyDescent="0.35">
      <c r="A21" s="51" t="s">
        <v>82</v>
      </c>
      <c r="B21" s="51"/>
      <c r="C21" s="51"/>
      <c r="D21" s="51"/>
      <c r="E21" s="51"/>
      <c r="F21" s="21">
        <f t="shared" ref="F21:L21" si="2">SUM(F12:F20)</f>
        <v>66649014900</v>
      </c>
      <c r="G21" s="21">
        <f t="shared" si="2"/>
        <v>1100000000</v>
      </c>
      <c r="H21" s="21">
        <f t="shared" si="2"/>
        <v>65549014900</v>
      </c>
      <c r="I21" s="21">
        <f t="shared" si="2"/>
        <v>62147688256</v>
      </c>
      <c r="J21" s="21">
        <f t="shared" si="2"/>
        <v>35697363351</v>
      </c>
      <c r="K21" s="21">
        <f t="shared" si="2"/>
        <v>10100589852.5</v>
      </c>
      <c r="L21" s="21">
        <f t="shared" si="2"/>
        <v>10100589852.5</v>
      </c>
      <c r="M21" s="6"/>
    </row>
    <row r="22" spans="1:19" ht="15" customHeight="1" x14ac:dyDescent="0.3">
      <c r="A22" s="36" t="s">
        <v>114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8"/>
    </row>
    <row r="23" spans="1:19" ht="15" customHeight="1" x14ac:dyDescent="0.3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1"/>
    </row>
    <row r="24" spans="1:19" ht="12" customHeight="1" thickBot="1" x14ac:dyDescent="0.35">
      <c r="A24" s="42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4"/>
    </row>
    <row r="25" spans="1:19" ht="18.75" customHeight="1" x14ac:dyDescent="0.3">
      <c r="A25" s="14" t="s">
        <v>31</v>
      </c>
      <c r="B25" s="14" t="s">
        <v>30</v>
      </c>
      <c r="C25" s="14" t="s">
        <v>29</v>
      </c>
      <c r="D25" s="14" t="s">
        <v>28</v>
      </c>
      <c r="E25" s="14" t="s">
        <v>27</v>
      </c>
      <c r="F25" s="13" t="s">
        <v>26</v>
      </c>
      <c r="G25" s="13" t="s">
        <v>25</v>
      </c>
      <c r="H25" s="13" t="s">
        <v>24</v>
      </c>
      <c r="I25" s="13" t="s">
        <v>23</v>
      </c>
      <c r="J25" s="13" t="s">
        <v>22</v>
      </c>
      <c r="K25" s="13" t="s">
        <v>21</v>
      </c>
      <c r="L25" s="13" t="s">
        <v>20</v>
      </c>
    </row>
    <row r="26" spans="1:19" s="8" customFormat="1" ht="28.5" customHeight="1" x14ac:dyDescent="0.25">
      <c r="A26" s="12" t="s">
        <v>81</v>
      </c>
      <c r="B26" s="11" t="s">
        <v>5</v>
      </c>
      <c r="C26" s="11" t="s">
        <v>80</v>
      </c>
      <c r="D26" s="11" t="s">
        <v>3</v>
      </c>
      <c r="E26" s="10" t="s">
        <v>79</v>
      </c>
      <c r="F26" s="9">
        <v>164209664</v>
      </c>
      <c r="G26" s="9">
        <v>0</v>
      </c>
      <c r="H26" s="9">
        <v>164209664</v>
      </c>
      <c r="I26" s="9">
        <v>164209664</v>
      </c>
      <c r="J26" s="9">
        <v>116082100</v>
      </c>
      <c r="K26" s="9">
        <v>116082100</v>
      </c>
      <c r="L26" s="9">
        <v>116082100</v>
      </c>
    </row>
    <row r="27" spans="1:19" s="8" customFormat="1" ht="28.5" customHeight="1" x14ac:dyDescent="0.25">
      <c r="A27" s="12" t="s">
        <v>78</v>
      </c>
      <c r="B27" s="11" t="s">
        <v>5</v>
      </c>
      <c r="C27" s="11" t="s">
        <v>7</v>
      </c>
      <c r="D27" s="11" t="s">
        <v>62</v>
      </c>
      <c r="E27" s="10" t="s">
        <v>77</v>
      </c>
      <c r="F27" s="9">
        <v>897586408</v>
      </c>
      <c r="G27" s="9">
        <v>0</v>
      </c>
      <c r="H27" s="9">
        <v>897586408</v>
      </c>
      <c r="I27" s="9">
        <v>897586408</v>
      </c>
      <c r="J27" s="9">
        <v>0</v>
      </c>
      <c r="K27" s="9">
        <v>0</v>
      </c>
      <c r="L27" s="9">
        <v>0</v>
      </c>
    </row>
    <row r="28" spans="1:19" ht="22.5" customHeight="1" x14ac:dyDescent="0.3">
      <c r="A28" s="34" t="s">
        <v>76</v>
      </c>
      <c r="B28" s="34"/>
      <c r="C28" s="34"/>
      <c r="D28" s="34"/>
      <c r="E28" s="34"/>
      <c r="F28" s="21">
        <f t="shared" ref="F28:L28" si="3">SUM(F26:F27)</f>
        <v>1061796072</v>
      </c>
      <c r="G28" s="21">
        <f t="shared" si="3"/>
        <v>0</v>
      </c>
      <c r="H28" s="21">
        <f t="shared" si="3"/>
        <v>1061796072</v>
      </c>
      <c r="I28" s="21">
        <f t="shared" si="3"/>
        <v>1061796072</v>
      </c>
      <c r="J28" s="21">
        <f t="shared" si="3"/>
        <v>116082100</v>
      </c>
      <c r="K28" s="21">
        <f t="shared" si="3"/>
        <v>116082100</v>
      </c>
      <c r="L28" s="21">
        <f t="shared" si="3"/>
        <v>116082100</v>
      </c>
      <c r="M28" s="6"/>
    </row>
    <row r="29" spans="1:19" s="15" customFormat="1" ht="21" customHeight="1" thickBot="1" x14ac:dyDescent="0.25">
      <c r="A29" s="35" t="s">
        <v>75</v>
      </c>
      <c r="B29" s="35"/>
      <c r="C29" s="35"/>
      <c r="D29" s="35"/>
      <c r="E29" s="35"/>
      <c r="F29" s="7">
        <f t="shared" ref="F29:L29" si="4">+F9+F11+F21+F28</f>
        <v>114846022202</v>
      </c>
      <c r="G29" s="7">
        <f t="shared" si="4"/>
        <v>1100000000</v>
      </c>
      <c r="H29" s="7">
        <f t="shared" si="4"/>
        <v>113746022202</v>
      </c>
      <c r="I29" s="7">
        <f t="shared" si="4"/>
        <v>110230190242.69</v>
      </c>
      <c r="J29" s="7">
        <f t="shared" si="4"/>
        <v>45037965027.369995</v>
      </c>
      <c r="K29" s="7">
        <f t="shared" si="4"/>
        <v>17254455912.419998</v>
      </c>
      <c r="L29" s="7">
        <f t="shared" si="4"/>
        <v>17102455912.42</v>
      </c>
      <c r="M29" s="16"/>
      <c r="N29" s="16"/>
      <c r="O29" s="16"/>
      <c r="P29" s="16"/>
      <c r="Q29" s="16"/>
      <c r="R29" s="16"/>
      <c r="S29" s="16"/>
    </row>
    <row r="30" spans="1:19" s="15" customFormat="1" ht="14.25" customHeight="1" x14ac:dyDescent="0.2">
      <c r="A30" s="36" t="s">
        <v>114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8"/>
    </row>
    <row r="31" spans="1:19" s="15" customFormat="1" ht="18" customHeight="1" x14ac:dyDescent="0.2">
      <c r="A31" s="39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1"/>
    </row>
    <row r="32" spans="1:19" s="15" customFormat="1" ht="12.75" thickBot="1" x14ac:dyDescent="0.25">
      <c r="A32" s="42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4"/>
    </row>
    <row r="33" spans="1:19" s="15" customFormat="1" ht="18.75" customHeight="1" x14ac:dyDescent="0.2">
      <c r="A33" s="14" t="s">
        <v>31</v>
      </c>
      <c r="B33" s="14" t="s">
        <v>30</v>
      </c>
      <c r="C33" s="14" t="s">
        <v>29</v>
      </c>
      <c r="D33" s="14" t="s">
        <v>28</v>
      </c>
      <c r="E33" s="14" t="s">
        <v>27</v>
      </c>
      <c r="F33" s="13" t="s">
        <v>26</v>
      </c>
      <c r="G33" s="13" t="s">
        <v>25</v>
      </c>
      <c r="H33" s="13" t="s">
        <v>24</v>
      </c>
      <c r="I33" s="13" t="s">
        <v>23</v>
      </c>
      <c r="J33" s="13" t="s">
        <v>22</v>
      </c>
      <c r="K33" s="13" t="s">
        <v>21</v>
      </c>
      <c r="L33" s="13" t="s">
        <v>20</v>
      </c>
    </row>
    <row r="34" spans="1:19" s="8" customFormat="1" ht="34.5" customHeight="1" x14ac:dyDescent="0.25">
      <c r="A34" s="20" t="s">
        <v>74</v>
      </c>
      <c r="B34" s="19" t="s">
        <v>5</v>
      </c>
      <c r="C34" s="19" t="s">
        <v>7</v>
      </c>
      <c r="D34" s="19" t="s">
        <v>3</v>
      </c>
      <c r="E34" s="18" t="s">
        <v>73</v>
      </c>
      <c r="F34" s="17">
        <v>1884465312</v>
      </c>
      <c r="G34" s="17">
        <v>0</v>
      </c>
      <c r="H34" s="17">
        <v>1884465312</v>
      </c>
      <c r="I34" s="17">
        <v>0</v>
      </c>
      <c r="J34" s="17">
        <v>0</v>
      </c>
      <c r="K34" s="17">
        <v>0</v>
      </c>
      <c r="L34" s="17">
        <v>0</v>
      </c>
    </row>
    <row r="35" spans="1:19" s="15" customFormat="1" ht="21" customHeight="1" thickBot="1" x14ac:dyDescent="0.25">
      <c r="A35" s="35" t="s">
        <v>72</v>
      </c>
      <c r="B35" s="35"/>
      <c r="C35" s="35"/>
      <c r="D35" s="35"/>
      <c r="E35" s="35"/>
      <c r="F35" s="7">
        <f t="shared" ref="F35:L35" si="5">F34</f>
        <v>1884465312</v>
      </c>
      <c r="G35" s="7">
        <f t="shared" si="5"/>
        <v>0</v>
      </c>
      <c r="H35" s="7">
        <f t="shared" si="5"/>
        <v>1884465312</v>
      </c>
      <c r="I35" s="7">
        <f t="shared" si="5"/>
        <v>0</v>
      </c>
      <c r="J35" s="7">
        <f t="shared" si="5"/>
        <v>0</v>
      </c>
      <c r="K35" s="7">
        <f t="shared" si="5"/>
        <v>0</v>
      </c>
      <c r="L35" s="7">
        <f t="shared" si="5"/>
        <v>0</v>
      </c>
      <c r="M35" s="16"/>
      <c r="N35" s="16"/>
      <c r="O35" s="16"/>
      <c r="P35" s="16"/>
      <c r="Q35" s="16"/>
      <c r="R35" s="16"/>
      <c r="S35" s="16"/>
    </row>
    <row r="36" spans="1:19" s="15" customFormat="1" ht="14.25" customHeight="1" x14ac:dyDescent="0.2">
      <c r="A36" s="36" t="s">
        <v>114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8"/>
    </row>
    <row r="37" spans="1:19" s="15" customFormat="1" ht="18" customHeight="1" x14ac:dyDescent="0.2">
      <c r="A37" s="39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1"/>
    </row>
    <row r="38" spans="1:19" s="15" customFormat="1" ht="12.75" thickBot="1" x14ac:dyDescent="0.25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4"/>
    </row>
    <row r="39" spans="1:19" x14ac:dyDescent="0.3">
      <c r="A39" s="45" t="s">
        <v>71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</row>
    <row r="40" spans="1:19" s="15" customFormat="1" ht="18.75" customHeight="1" x14ac:dyDescent="0.2">
      <c r="A40" s="14" t="s">
        <v>31</v>
      </c>
      <c r="B40" s="14" t="s">
        <v>30</v>
      </c>
      <c r="C40" s="14" t="s">
        <v>29</v>
      </c>
      <c r="D40" s="14" t="s">
        <v>28</v>
      </c>
      <c r="E40" s="14" t="s">
        <v>27</v>
      </c>
      <c r="F40" s="13" t="s">
        <v>26</v>
      </c>
      <c r="G40" s="13" t="s">
        <v>25</v>
      </c>
      <c r="H40" s="13" t="s">
        <v>24</v>
      </c>
      <c r="I40" s="13" t="s">
        <v>23</v>
      </c>
      <c r="J40" s="13" t="s">
        <v>22</v>
      </c>
      <c r="K40" s="13" t="s">
        <v>21</v>
      </c>
      <c r="L40" s="13" t="s">
        <v>20</v>
      </c>
    </row>
    <row r="41" spans="1:19" s="8" customFormat="1" ht="68.25" customHeight="1" x14ac:dyDescent="0.25">
      <c r="A41" s="12" t="s">
        <v>70</v>
      </c>
      <c r="B41" s="11" t="s">
        <v>5</v>
      </c>
      <c r="C41" s="11" t="s">
        <v>7</v>
      </c>
      <c r="D41" s="11" t="s">
        <v>3</v>
      </c>
      <c r="E41" s="10" t="s">
        <v>69</v>
      </c>
      <c r="F41" s="9">
        <v>8259714148</v>
      </c>
      <c r="G41" s="9">
        <v>0</v>
      </c>
      <c r="H41" s="9">
        <v>8259714148</v>
      </c>
      <c r="I41" s="9">
        <v>8259714148</v>
      </c>
      <c r="J41" s="9">
        <v>1774154597</v>
      </c>
      <c r="K41" s="9">
        <v>246720683</v>
      </c>
      <c r="L41" s="9">
        <v>246720683</v>
      </c>
    </row>
    <row r="42" spans="1:19" s="8" customFormat="1" ht="76.5" customHeight="1" x14ac:dyDescent="0.25">
      <c r="A42" s="12" t="s">
        <v>70</v>
      </c>
      <c r="B42" s="11" t="s">
        <v>5</v>
      </c>
      <c r="C42" s="11" t="s">
        <v>38</v>
      </c>
      <c r="D42" s="11" t="s">
        <v>3</v>
      </c>
      <c r="E42" s="10" t="s">
        <v>69</v>
      </c>
      <c r="F42" s="9">
        <v>4330775356</v>
      </c>
      <c r="G42" s="9">
        <v>0</v>
      </c>
      <c r="H42" s="9">
        <v>4330775356</v>
      </c>
      <c r="I42" s="9">
        <v>4330775356</v>
      </c>
      <c r="J42" s="9">
        <v>2332457254</v>
      </c>
      <c r="K42" s="9">
        <v>285859610</v>
      </c>
      <c r="L42" s="9">
        <v>280396490</v>
      </c>
    </row>
    <row r="43" spans="1:19" s="8" customFormat="1" ht="81" customHeight="1" x14ac:dyDescent="0.25">
      <c r="A43" s="12" t="s">
        <v>68</v>
      </c>
      <c r="B43" s="11" t="s">
        <v>5</v>
      </c>
      <c r="C43" s="11" t="s">
        <v>7</v>
      </c>
      <c r="D43" s="11" t="s">
        <v>3</v>
      </c>
      <c r="E43" s="10" t="s">
        <v>67</v>
      </c>
      <c r="F43" s="9">
        <v>10120379833</v>
      </c>
      <c r="G43" s="9">
        <v>0</v>
      </c>
      <c r="H43" s="9">
        <v>10120379833</v>
      </c>
      <c r="I43" s="9">
        <v>5292709200</v>
      </c>
      <c r="J43" s="9">
        <v>4460290061</v>
      </c>
      <c r="K43" s="9">
        <v>593714685</v>
      </c>
      <c r="L43" s="9">
        <v>576578935</v>
      </c>
    </row>
    <row r="44" spans="1:19" s="8" customFormat="1" ht="70.5" customHeight="1" x14ac:dyDescent="0.25">
      <c r="A44" s="12" t="s">
        <v>68</v>
      </c>
      <c r="B44" s="11" t="s">
        <v>5</v>
      </c>
      <c r="C44" s="11" t="s">
        <v>38</v>
      </c>
      <c r="D44" s="11" t="s">
        <v>3</v>
      </c>
      <c r="E44" s="10" t="s">
        <v>67</v>
      </c>
      <c r="F44" s="9">
        <v>8637347637</v>
      </c>
      <c r="G44" s="9">
        <v>0</v>
      </c>
      <c r="H44" s="9">
        <v>8637347637</v>
      </c>
      <c r="I44" s="9">
        <v>1631575000</v>
      </c>
      <c r="J44" s="9">
        <v>1631575000</v>
      </c>
      <c r="K44" s="9">
        <v>1406383000</v>
      </c>
      <c r="L44" s="9">
        <v>1406383000</v>
      </c>
    </row>
    <row r="45" spans="1:19" s="8" customFormat="1" ht="76.5" customHeight="1" x14ac:dyDescent="0.25">
      <c r="A45" s="12" t="s">
        <v>66</v>
      </c>
      <c r="B45" s="11" t="s">
        <v>5</v>
      </c>
      <c r="C45" s="11" t="s">
        <v>7</v>
      </c>
      <c r="D45" s="11" t="s">
        <v>3</v>
      </c>
      <c r="E45" s="10" t="s">
        <v>65</v>
      </c>
      <c r="F45" s="9">
        <v>2204800000</v>
      </c>
      <c r="G45" s="9">
        <v>0</v>
      </c>
      <c r="H45" s="9">
        <v>2204800000</v>
      </c>
      <c r="I45" s="9">
        <v>2198987854</v>
      </c>
      <c r="J45" s="9">
        <v>1577106692</v>
      </c>
      <c r="K45" s="9">
        <v>222965317</v>
      </c>
      <c r="L45" s="9">
        <v>222965317</v>
      </c>
    </row>
    <row r="46" spans="1:19" s="8" customFormat="1" ht="81.75" customHeight="1" x14ac:dyDescent="0.25">
      <c r="A46" s="12" t="s">
        <v>64</v>
      </c>
      <c r="B46" s="11" t="s">
        <v>5</v>
      </c>
      <c r="C46" s="11" t="s">
        <v>63</v>
      </c>
      <c r="D46" s="11" t="s">
        <v>62</v>
      </c>
      <c r="E46" s="10" t="s">
        <v>61</v>
      </c>
      <c r="F46" s="9">
        <v>32259573216</v>
      </c>
      <c r="G46" s="9">
        <v>18703260400</v>
      </c>
      <c r="H46" s="9">
        <v>13556312816</v>
      </c>
      <c r="I46" s="9">
        <v>0</v>
      </c>
      <c r="J46" s="9">
        <v>0</v>
      </c>
      <c r="K46" s="9">
        <v>0</v>
      </c>
      <c r="L46" s="9">
        <v>0</v>
      </c>
    </row>
    <row r="47" spans="1:19" s="8" customFormat="1" ht="58.5" customHeight="1" x14ac:dyDescent="0.25">
      <c r="A47" s="12" t="s">
        <v>60</v>
      </c>
      <c r="B47" s="11" t="s">
        <v>5</v>
      </c>
      <c r="C47" s="11" t="s">
        <v>7</v>
      </c>
      <c r="D47" s="11" t="s">
        <v>3</v>
      </c>
      <c r="E47" s="10" t="s">
        <v>59</v>
      </c>
      <c r="F47" s="9">
        <v>9362652363</v>
      </c>
      <c r="G47" s="9">
        <v>0</v>
      </c>
      <c r="H47" s="9">
        <v>9362652363</v>
      </c>
      <c r="I47" s="9">
        <v>1562652363</v>
      </c>
      <c r="J47" s="9">
        <v>1562652363</v>
      </c>
      <c r="K47" s="9">
        <v>388239200</v>
      </c>
      <c r="L47" s="9">
        <v>388239200</v>
      </c>
    </row>
    <row r="48" spans="1:19" s="8" customFormat="1" ht="66.75" customHeight="1" x14ac:dyDescent="0.25">
      <c r="A48" s="12" t="s">
        <v>60</v>
      </c>
      <c r="B48" s="11" t="s">
        <v>5</v>
      </c>
      <c r="C48" s="11" t="s">
        <v>38</v>
      </c>
      <c r="D48" s="11" t="s">
        <v>3</v>
      </c>
      <c r="E48" s="10" t="s">
        <v>59</v>
      </c>
      <c r="F48" s="9">
        <v>19084847637</v>
      </c>
      <c r="G48" s="9">
        <v>0</v>
      </c>
      <c r="H48" s="9">
        <v>19084847637</v>
      </c>
      <c r="I48" s="9">
        <v>17259478280</v>
      </c>
      <c r="J48" s="9">
        <v>16883757956</v>
      </c>
      <c r="K48" s="9">
        <v>2772068463</v>
      </c>
      <c r="L48" s="9">
        <v>2568453055</v>
      </c>
    </row>
    <row r="49" spans="1:12" s="8" customFormat="1" ht="108.75" customHeight="1" x14ac:dyDescent="0.25">
      <c r="A49" s="12" t="s">
        <v>60</v>
      </c>
      <c r="B49" s="11" t="s">
        <v>5</v>
      </c>
      <c r="C49" s="11" t="s">
        <v>4</v>
      </c>
      <c r="D49" s="11" t="s">
        <v>3</v>
      </c>
      <c r="E49" s="10" t="s">
        <v>59</v>
      </c>
      <c r="F49" s="9">
        <v>8000000000</v>
      </c>
      <c r="G49" s="9">
        <v>0</v>
      </c>
      <c r="H49" s="9">
        <v>8000000000</v>
      </c>
      <c r="I49" s="9">
        <v>8000000000</v>
      </c>
      <c r="J49" s="9">
        <v>7582276544</v>
      </c>
      <c r="K49" s="9">
        <v>1353163293</v>
      </c>
      <c r="L49" s="9">
        <v>1343318553</v>
      </c>
    </row>
    <row r="50" spans="1:12" s="8" customFormat="1" ht="104.25" customHeight="1" x14ac:dyDescent="0.25">
      <c r="A50" s="12" t="s">
        <v>58</v>
      </c>
      <c r="B50" s="11" t="s">
        <v>5</v>
      </c>
      <c r="C50" s="11" t="s">
        <v>7</v>
      </c>
      <c r="D50" s="11" t="s">
        <v>3</v>
      </c>
      <c r="E50" s="10" t="s">
        <v>57</v>
      </c>
      <c r="F50" s="9">
        <v>5043060000</v>
      </c>
      <c r="G50" s="9">
        <v>0</v>
      </c>
      <c r="H50" s="9">
        <v>5043060000</v>
      </c>
      <c r="I50" s="9">
        <v>5043060000</v>
      </c>
      <c r="J50" s="9">
        <v>4683759486</v>
      </c>
      <c r="K50" s="9">
        <v>562699769</v>
      </c>
      <c r="L50" s="9">
        <v>554699769</v>
      </c>
    </row>
    <row r="51" spans="1:12" s="8" customFormat="1" ht="83.25" customHeight="1" x14ac:dyDescent="0.25">
      <c r="A51" s="12" t="s">
        <v>56</v>
      </c>
      <c r="B51" s="11" t="s">
        <v>5</v>
      </c>
      <c r="C51" s="11" t="s">
        <v>7</v>
      </c>
      <c r="D51" s="11" t="s">
        <v>3</v>
      </c>
      <c r="E51" s="10" t="s">
        <v>55</v>
      </c>
      <c r="F51" s="9">
        <v>4625200928</v>
      </c>
      <c r="G51" s="9">
        <v>0</v>
      </c>
      <c r="H51" s="9">
        <v>4625200928</v>
      </c>
      <c r="I51" s="9">
        <v>4625200928</v>
      </c>
      <c r="J51" s="9">
        <v>4625200928</v>
      </c>
      <c r="K51" s="9">
        <v>1490712440.25</v>
      </c>
      <c r="L51" s="9">
        <v>1490712440.25</v>
      </c>
    </row>
    <row r="52" spans="1:12" s="8" customFormat="1" ht="88.5" customHeight="1" x14ac:dyDescent="0.25">
      <c r="A52" s="12" t="s">
        <v>54</v>
      </c>
      <c r="B52" s="11" t="s">
        <v>5</v>
      </c>
      <c r="C52" s="11" t="s">
        <v>7</v>
      </c>
      <c r="D52" s="11" t="s">
        <v>3</v>
      </c>
      <c r="E52" s="10" t="s">
        <v>53</v>
      </c>
      <c r="F52" s="9">
        <v>6730385932</v>
      </c>
      <c r="G52" s="9">
        <v>0</v>
      </c>
      <c r="H52" s="9">
        <v>6730385932</v>
      </c>
      <c r="I52" s="9">
        <v>6730385932</v>
      </c>
      <c r="J52" s="9">
        <v>6730385932</v>
      </c>
      <c r="K52" s="9">
        <v>2250000000</v>
      </c>
      <c r="L52" s="9">
        <v>2250000000</v>
      </c>
    </row>
    <row r="53" spans="1:12" s="8" customFormat="1" ht="117.75" customHeight="1" x14ac:dyDescent="0.25">
      <c r="A53" s="12" t="s">
        <v>52</v>
      </c>
      <c r="B53" s="11" t="s">
        <v>5</v>
      </c>
      <c r="C53" s="11" t="s">
        <v>7</v>
      </c>
      <c r="D53" s="11" t="s">
        <v>3</v>
      </c>
      <c r="E53" s="10" t="s">
        <v>51</v>
      </c>
      <c r="F53" s="9">
        <v>6552367189</v>
      </c>
      <c r="G53" s="9">
        <v>0</v>
      </c>
      <c r="H53" s="9">
        <v>6552367189</v>
      </c>
      <c r="I53" s="9">
        <v>6552367189</v>
      </c>
      <c r="J53" s="9">
        <v>6552367189</v>
      </c>
      <c r="K53" s="9">
        <v>1753128111</v>
      </c>
      <c r="L53" s="9">
        <v>1753128111</v>
      </c>
    </row>
    <row r="54" spans="1:12" s="8" customFormat="1" ht="110.25" customHeight="1" x14ac:dyDescent="0.25">
      <c r="A54" s="12" t="s">
        <v>50</v>
      </c>
      <c r="B54" s="11" t="s">
        <v>5</v>
      </c>
      <c r="C54" s="11" t="s">
        <v>7</v>
      </c>
      <c r="D54" s="11" t="s">
        <v>3</v>
      </c>
      <c r="E54" s="10" t="s">
        <v>49</v>
      </c>
      <c r="F54" s="9">
        <v>10101230635</v>
      </c>
      <c r="G54" s="9">
        <v>0</v>
      </c>
      <c r="H54" s="9">
        <v>10101230635</v>
      </c>
      <c r="I54" s="9">
        <v>10101230635</v>
      </c>
      <c r="J54" s="9">
        <v>10101230635</v>
      </c>
      <c r="K54" s="9">
        <v>3090000000</v>
      </c>
      <c r="L54" s="9">
        <v>2890000000</v>
      </c>
    </row>
    <row r="55" spans="1:12" s="8" customFormat="1" ht="97.5" customHeight="1" x14ac:dyDescent="0.25">
      <c r="A55" s="12" t="s">
        <v>48</v>
      </c>
      <c r="B55" s="11" t="s">
        <v>5</v>
      </c>
      <c r="C55" s="11" t="s">
        <v>7</v>
      </c>
      <c r="D55" s="11" t="s">
        <v>3</v>
      </c>
      <c r="E55" s="10" t="s">
        <v>47</v>
      </c>
      <c r="F55" s="9">
        <v>3529800000</v>
      </c>
      <c r="G55" s="9">
        <v>0</v>
      </c>
      <c r="H55" s="9">
        <v>3529800000</v>
      </c>
      <c r="I55" s="9">
        <v>1978562684</v>
      </c>
      <c r="J55" s="9">
        <v>1545649765</v>
      </c>
      <c r="K55" s="9">
        <v>290317465</v>
      </c>
      <c r="L55" s="9">
        <v>290317465</v>
      </c>
    </row>
    <row r="56" spans="1:12" s="8" customFormat="1" ht="62.25" customHeight="1" x14ac:dyDescent="0.25">
      <c r="A56" s="12" t="s">
        <v>46</v>
      </c>
      <c r="B56" s="11" t="s">
        <v>5</v>
      </c>
      <c r="C56" s="11" t="s">
        <v>7</v>
      </c>
      <c r="D56" s="11" t="s">
        <v>3</v>
      </c>
      <c r="E56" s="10" t="s">
        <v>45</v>
      </c>
      <c r="F56" s="9">
        <v>824000000</v>
      </c>
      <c r="G56" s="9">
        <v>0</v>
      </c>
      <c r="H56" s="9">
        <v>824000000</v>
      </c>
      <c r="I56" s="9">
        <v>824000000</v>
      </c>
      <c r="J56" s="9">
        <v>824000000</v>
      </c>
      <c r="K56" s="9">
        <v>212400389</v>
      </c>
      <c r="L56" s="9">
        <v>212400389</v>
      </c>
    </row>
    <row r="57" spans="1:12" s="8" customFormat="1" ht="52.5" customHeight="1" x14ac:dyDescent="0.25">
      <c r="A57" s="12" t="s">
        <v>44</v>
      </c>
      <c r="B57" s="11" t="s">
        <v>5</v>
      </c>
      <c r="C57" s="11" t="s">
        <v>7</v>
      </c>
      <c r="D57" s="11" t="s">
        <v>3</v>
      </c>
      <c r="E57" s="10" t="s">
        <v>43</v>
      </c>
      <c r="F57" s="9">
        <v>4337075987</v>
      </c>
      <c r="G57" s="9">
        <v>0</v>
      </c>
      <c r="H57" s="9">
        <v>4337075987</v>
      </c>
      <c r="I57" s="9">
        <v>4337075887</v>
      </c>
      <c r="J57" s="9">
        <v>3647999395</v>
      </c>
      <c r="K57" s="9">
        <v>533419733</v>
      </c>
      <c r="L57" s="9">
        <v>521749833</v>
      </c>
    </row>
    <row r="58" spans="1:12" s="8" customFormat="1" ht="77.25" customHeight="1" x14ac:dyDescent="0.25">
      <c r="A58" s="12" t="s">
        <v>42</v>
      </c>
      <c r="B58" s="11" t="s">
        <v>5</v>
      </c>
      <c r="C58" s="11" t="s">
        <v>7</v>
      </c>
      <c r="D58" s="11" t="s">
        <v>3</v>
      </c>
      <c r="E58" s="10" t="s">
        <v>41</v>
      </c>
      <c r="F58" s="9">
        <v>5670234506</v>
      </c>
      <c r="G58" s="9">
        <v>0</v>
      </c>
      <c r="H58" s="9">
        <v>5670234506</v>
      </c>
      <c r="I58" s="9">
        <v>4152083685</v>
      </c>
      <c r="J58" s="9">
        <v>4078425292</v>
      </c>
      <c r="K58" s="9">
        <v>515891658.02999997</v>
      </c>
      <c r="L58" s="9">
        <v>515891658.02999997</v>
      </c>
    </row>
    <row r="59" spans="1:12" s="8" customFormat="1" ht="77.25" customHeight="1" x14ac:dyDescent="0.25">
      <c r="A59" s="12" t="s">
        <v>40</v>
      </c>
      <c r="B59" s="11" t="s">
        <v>5</v>
      </c>
      <c r="C59" s="11" t="s">
        <v>7</v>
      </c>
      <c r="D59" s="11" t="s">
        <v>3</v>
      </c>
      <c r="E59" s="10" t="s">
        <v>39</v>
      </c>
      <c r="F59" s="9">
        <v>3904400000</v>
      </c>
      <c r="G59" s="9">
        <v>0</v>
      </c>
      <c r="H59" s="9">
        <v>3904400000</v>
      </c>
      <c r="I59" s="9">
        <v>3741264390</v>
      </c>
      <c r="J59" s="9">
        <v>3206224542</v>
      </c>
      <c r="K59" s="9">
        <v>568837835</v>
      </c>
      <c r="L59" s="9">
        <v>568837835</v>
      </c>
    </row>
    <row r="60" spans="1:12" s="8" customFormat="1" ht="73.5" customHeight="1" x14ac:dyDescent="0.25">
      <c r="A60" s="12" t="s">
        <v>37</v>
      </c>
      <c r="B60" s="11" t="s">
        <v>5</v>
      </c>
      <c r="C60" s="11" t="s">
        <v>7</v>
      </c>
      <c r="D60" s="11" t="s">
        <v>3</v>
      </c>
      <c r="E60" s="10" t="s">
        <v>36</v>
      </c>
      <c r="F60" s="9">
        <v>10000000000</v>
      </c>
      <c r="G60" s="9">
        <v>0</v>
      </c>
      <c r="H60" s="9">
        <v>10000000000</v>
      </c>
      <c r="I60" s="9">
        <v>9998074501</v>
      </c>
      <c r="J60" s="9">
        <v>9945934002</v>
      </c>
      <c r="K60" s="9">
        <v>2480922083</v>
      </c>
      <c r="L60" s="9">
        <v>2474419178</v>
      </c>
    </row>
    <row r="61" spans="1:12" s="8" customFormat="1" ht="73.5" customHeight="1" x14ac:dyDescent="0.25">
      <c r="A61" s="12" t="s">
        <v>37</v>
      </c>
      <c r="B61" s="11" t="s">
        <v>5</v>
      </c>
      <c r="C61" s="11" t="s">
        <v>38</v>
      </c>
      <c r="D61" s="11" t="s">
        <v>3</v>
      </c>
      <c r="E61" s="10" t="s">
        <v>36</v>
      </c>
      <c r="F61" s="9">
        <v>3087138150</v>
      </c>
      <c r="G61" s="9">
        <v>0</v>
      </c>
      <c r="H61" s="9">
        <v>3087138150</v>
      </c>
      <c r="I61" s="9">
        <v>3086888150</v>
      </c>
      <c r="J61" s="9">
        <v>2067549168</v>
      </c>
      <c r="K61" s="9">
        <v>309067539</v>
      </c>
      <c r="L61" s="9">
        <v>304162539</v>
      </c>
    </row>
    <row r="62" spans="1:12" s="8" customFormat="1" ht="70.5" customHeight="1" x14ac:dyDescent="0.25">
      <c r="A62" s="12" t="s">
        <v>37</v>
      </c>
      <c r="B62" s="11" t="s">
        <v>5</v>
      </c>
      <c r="C62" s="11" t="s">
        <v>4</v>
      </c>
      <c r="D62" s="11" t="s">
        <v>3</v>
      </c>
      <c r="E62" s="10" t="s">
        <v>36</v>
      </c>
      <c r="F62" s="9">
        <v>2473226254</v>
      </c>
      <c r="G62" s="9">
        <v>0</v>
      </c>
      <c r="H62" s="9">
        <v>2473226254</v>
      </c>
      <c r="I62" s="9">
        <v>2473226254</v>
      </c>
      <c r="J62" s="9">
        <v>2473226254</v>
      </c>
      <c r="K62" s="9">
        <v>0</v>
      </c>
      <c r="L62" s="9">
        <v>0</v>
      </c>
    </row>
    <row r="63" spans="1:12" s="8" customFormat="1" ht="94.5" customHeight="1" x14ac:dyDescent="0.25">
      <c r="A63" s="12" t="s">
        <v>35</v>
      </c>
      <c r="B63" s="11" t="s">
        <v>5</v>
      </c>
      <c r="C63" s="11" t="s">
        <v>7</v>
      </c>
      <c r="D63" s="11" t="s">
        <v>3</v>
      </c>
      <c r="E63" s="10" t="s">
        <v>34</v>
      </c>
      <c r="F63" s="9">
        <v>1100000000</v>
      </c>
      <c r="G63" s="9">
        <v>0</v>
      </c>
      <c r="H63" s="9">
        <v>1100000000</v>
      </c>
      <c r="I63" s="9">
        <v>1082000000</v>
      </c>
      <c r="J63" s="9">
        <v>965809156</v>
      </c>
      <c r="K63" s="9">
        <v>109121718.66</v>
      </c>
      <c r="L63" s="9">
        <v>109121718.66</v>
      </c>
    </row>
    <row r="64" spans="1:12" s="8" customFormat="1" ht="94.5" customHeight="1" x14ac:dyDescent="0.25">
      <c r="A64" s="12" t="s">
        <v>33</v>
      </c>
      <c r="B64" s="11" t="s">
        <v>5</v>
      </c>
      <c r="C64" s="11" t="s">
        <v>7</v>
      </c>
      <c r="D64" s="11" t="s">
        <v>3</v>
      </c>
      <c r="E64" s="10" t="s">
        <v>32</v>
      </c>
      <c r="F64" s="9">
        <v>1854000000</v>
      </c>
      <c r="G64" s="9">
        <v>0</v>
      </c>
      <c r="H64" s="9">
        <v>1854000000</v>
      </c>
      <c r="I64" s="9">
        <v>1854000000</v>
      </c>
      <c r="J64" s="9">
        <v>1854000000</v>
      </c>
      <c r="K64" s="9">
        <v>594000000</v>
      </c>
      <c r="L64" s="9">
        <v>594000000</v>
      </c>
    </row>
    <row r="65" spans="1:13" s="8" customFormat="1" ht="129.75" customHeight="1" x14ac:dyDescent="0.25">
      <c r="A65" s="12" t="s">
        <v>19</v>
      </c>
      <c r="B65" s="11" t="s">
        <v>5</v>
      </c>
      <c r="C65" s="11" t="s">
        <v>7</v>
      </c>
      <c r="D65" s="11" t="s">
        <v>3</v>
      </c>
      <c r="E65" s="10" t="s">
        <v>18</v>
      </c>
      <c r="F65" s="9">
        <v>1187715165</v>
      </c>
      <c r="G65" s="9">
        <v>0</v>
      </c>
      <c r="H65" s="9">
        <v>1187715165</v>
      </c>
      <c r="I65" s="9">
        <v>1187715165</v>
      </c>
      <c r="J65" s="9">
        <v>1187715165</v>
      </c>
      <c r="K65" s="9">
        <v>320000000</v>
      </c>
      <c r="L65" s="9">
        <v>320000000</v>
      </c>
    </row>
    <row r="66" spans="1:13" s="8" customFormat="1" ht="81" customHeight="1" x14ac:dyDescent="0.25">
      <c r="A66" s="12" t="s">
        <v>17</v>
      </c>
      <c r="B66" s="11" t="s">
        <v>5</v>
      </c>
      <c r="C66" s="11" t="s">
        <v>7</v>
      </c>
      <c r="D66" s="11" t="s">
        <v>3</v>
      </c>
      <c r="E66" s="10" t="s">
        <v>16</v>
      </c>
      <c r="F66" s="9">
        <v>813663912</v>
      </c>
      <c r="G66" s="9">
        <v>0</v>
      </c>
      <c r="H66" s="9">
        <v>813663912</v>
      </c>
      <c r="I66" s="9">
        <v>813663912</v>
      </c>
      <c r="J66" s="9">
        <v>813663912</v>
      </c>
      <c r="K66" s="9">
        <v>260000000</v>
      </c>
      <c r="L66" s="9">
        <v>260000000</v>
      </c>
    </row>
    <row r="67" spans="1:13" s="8" customFormat="1" ht="81" customHeight="1" x14ac:dyDescent="0.25">
      <c r="A67" s="12" t="s">
        <v>15</v>
      </c>
      <c r="B67" s="11" t="s">
        <v>5</v>
      </c>
      <c r="C67" s="11" t="s">
        <v>7</v>
      </c>
      <c r="D67" s="11" t="s">
        <v>3</v>
      </c>
      <c r="E67" s="10" t="s">
        <v>14</v>
      </c>
      <c r="F67" s="9">
        <v>1112400000</v>
      </c>
      <c r="G67" s="9">
        <v>0</v>
      </c>
      <c r="H67" s="9">
        <v>1112400000</v>
      </c>
      <c r="I67" s="9">
        <v>1112400000</v>
      </c>
      <c r="J67" s="9">
        <v>1112400000</v>
      </c>
      <c r="K67" s="9">
        <v>280000000</v>
      </c>
      <c r="L67" s="9">
        <v>280000000</v>
      </c>
    </row>
    <row r="68" spans="1:13" s="8" customFormat="1" ht="81" customHeight="1" x14ac:dyDescent="0.25">
      <c r="A68" s="12" t="s">
        <v>13</v>
      </c>
      <c r="B68" s="11" t="s">
        <v>5</v>
      </c>
      <c r="C68" s="11" t="s">
        <v>7</v>
      </c>
      <c r="D68" s="11" t="s">
        <v>3</v>
      </c>
      <c r="E68" s="10" t="s">
        <v>12</v>
      </c>
      <c r="F68" s="9">
        <v>12742817905</v>
      </c>
      <c r="G68" s="9">
        <v>0</v>
      </c>
      <c r="H68" s="9">
        <v>12742817905</v>
      </c>
      <c r="I68" s="9">
        <v>11742817905</v>
      </c>
      <c r="J68" s="9">
        <v>9628156246</v>
      </c>
      <c r="K68" s="9">
        <v>1352111187</v>
      </c>
      <c r="L68" s="9">
        <v>1337611187</v>
      </c>
    </row>
    <row r="69" spans="1:13" s="8" customFormat="1" ht="69.75" customHeight="1" x14ac:dyDescent="0.25">
      <c r="A69" s="12" t="s">
        <v>11</v>
      </c>
      <c r="B69" s="11" t="s">
        <v>5</v>
      </c>
      <c r="C69" s="11" t="s">
        <v>7</v>
      </c>
      <c r="D69" s="11" t="s">
        <v>3</v>
      </c>
      <c r="E69" s="10" t="s">
        <v>10</v>
      </c>
      <c r="F69" s="9">
        <v>5022325000</v>
      </c>
      <c r="G69" s="9">
        <v>0</v>
      </c>
      <c r="H69" s="9">
        <v>5022325000</v>
      </c>
      <c r="I69" s="9">
        <v>1727679293</v>
      </c>
      <c r="J69" s="9">
        <v>1479013914</v>
      </c>
      <c r="K69" s="9">
        <v>238291584</v>
      </c>
      <c r="L69" s="9">
        <v>226565034</v>
      </c>
    </row>
    <row r="70" spans="1:13" s="8" customFormat="1" ht="89.25" customHeight="1" x14ac:dyDescent="0.25">
      <c r="A70" s="12" t="s">
        <v>9</v>
      </c>
      <c r="B70" s="11" t="s">
        <v>5</v>
      </c>
      <c r="C70" s="11" t="s">
        <v>7</v>
      </c>
      <c r="D70" s="11" t="s">
        <v>3</v>
      </c>
      <c r="E70" s="10" t="s">
        <v>8</v>
      </c>
      <c r="F70" s="9">
        <v>7052424572</v>
      </c>
      <c r="G70" s="9">
        <v>0</v>
      </c>
      <c r="H70" s="9">
        <v>7052424572</v>
      </c>
      <c r="I70" s="9">
        <v>5796275894</v>
      </c>
      <c r="J70" s="9">
        <v>5156592432</v>
      </c>
      <c r="K70" s="9">
        <v>575310931</v>
      </c>
      <c r="L70" s="9">
        <v>549395349</v>
      </c>
    </row>
    <row r="71" spans="1:13" s="8" customFormat="1" ht="71.25" customHeight="1" x14ac:dyDescent="0.25">
      <c r="A71" s="12" t="s">
        <v>6</v>
      </c>
      <c r="B71" s="11" t="s">
        <v>5</v>
      </c>
      <c r="C71" s="11" t="s">
        <v>7</v>
      </c>
      <c r="D71" s="11" t="s">
        <v>3</v>
      </c>
      <c r="E71" s="10" t="s">
        <v>2</v>
      </c>
      <c r="F71" s="9">
        <v>2147588149</v>
      </c>
      <c r="G71" s="9">
        <v>0</v>
      </c>
      <c r="H71" s="9">
        <v>2147588149</v>
      </c>
      <c r="I71" s="9">
        <v>2147588149</v>
      </c>
      <c r="J71" s="9">
        <v>1304288477</v>
      </c>
      <c r="K71" s="9">
        <v>230134680.53</v>
      </c>
      <c r="L71" s="9">
        <v>230134680.53</v>
      </c>
    </row>
    <row r="72" spans="1:13" s="8" customFormat="1" ht="78" customHeight="1" x14ac:dyDescent="0.25">
      <c r="A72" s="12" t="s">
        <v>6</v>
      </c>
      <c r="B72" s="11" t="s">
        <v>5</v>
      </c>
      <c r="C72" s="11" t="s">
        <v>4</v>
      </c>
      <c r="D72" s="11" t="s">
        <v>3</v>
      </c>
      <c r="E72" s="10" t="s">
        <v>2</v>
      </c>
      <c r="F72" s="9">
        <v>1000000000</v>
      </c>
      <c r="G72" s="9">
        <v>0</v>
      </c>
      <c r="H72" s="9">
        <v>1000000000</v>
      </c>
      <c r="I72" s="9">
        <v>1000000000</v>
      </c>
      <c r="J72" s="9">
        <v>1000000000</v>
      </c>
      <c r="K72" s="9">
        <v>158848821</v>
      </c>
      <c r="L72" s="9">
        <v>158848821</v>
      </c>
    </row>
    <row r="73" spans="1:13" ht="18" customHeight="1" x14ac:dyDescent="0.3">
      <c r="A73" s="28" t="s">
        <v>1</v>
      </c>
      <c r="B73" s="29"/>
      <c r="C73" s="29"/>
      <c r="D73" s="29"/>
      <c r="E73" s="30"/>
      <c r="F73" s="7">
        <f>SUM(F41:F72)</f>
        <v>203171144474</v>
      </c>
      <c r="G73" s="7">
        <f t="shared" ref="G73:L73" si="6">SUM(G41:G72)</f>
        <v>18703260400</v>
      </c>
      <c r="H73" s="7">
        <f t="shared" si="6"/>
        <v>184467884074</v>
      </c>
      <c r="I73" s="7">
        <f t="shared" si="6"/>
        <v>140643452754</v>
      </c>
      <c r="J73" s="7">
        <f t="shared" si="6"/>
        <v>122787862357</v>
      </c>
      <c r="K73" s="7">
        <f t="shared" si="6"/>
        <v>25444330195.469997</v>
      </c>
      <c r="L73" s="7">
        <f t="shared" si="6"/>
        <v>24925051240.469997</v>
      </c>
      <c r="M73" s="6"/>
    </row>
    <row r="74" spans="1:13" s="4" customFormat="1" ht="23.25" customHeight="1" x14ac:dyDescent="0.25">
      <c r="A74" s="31" t="s">
        <v>0</v>
      </c>
      <c r="B74" s="32"/>
      <c r="C74" s="32"/>
      <c r="D74" s="32"/>
      <c r="E74" s="33"/>
      <c r="F74" s="5">
        <f t="shared" ref="F74:L74" si="7">+F29+F35+F73</f>
        <v>319901631988</v>
      </c>
      <c r="G74" s="5">
        <f t="shared" si="7"/>
        <v>19803260400</v>
      </c>
      <c r="H74" s="5">
        <f t="shared" si="7"/>
        <v>300098371588</v>
      </c>
      <c r="I74" s="5">
        <f t="shared" si="7"/>
        <v>250873642996.69</v>
      </c>
      <c r="J74" s="5">
        <f t="shared" si="7"/>
        <v>167825827384.37</v>
      </c>
      <c r="K74" s="5">
        <f t="shared" si="7"/>
        <v>42698786107.889999</v>
      </c>
      <c r="L74" s="5">
        <f t="shared" si="7"/>
        <v>42027507152.889999</v>
      </c>
    </row>
    <row r="75" spans="1:13" x14ac:dyDescent="0.3">
      <c r="F75" s="3"/>
      <c r="G75" s="3"/>
      <c r="H75" s="3"/>
      <c r="I75" s="3"/>
      <c r="J75" s="3"/>
      <c r="K75" s="3"/>
      <c r="L75" s="3"/>
    </row>
    <row r="76" spans="1:13" x14ac:dyDescent="0.3">
      <c r="M76" s="2"/>
    </row>
  </sheetData>
  <mergeCells count="14">
    <mergeCell ref="A22:L24"/>
    <mergeCell ref="A1:L3"/>
    <mergeCell ref="A4:L4"/>
    <mergeCell ref="A9:E9"/>
    <mergeCell ref="A11:E11"/>
    <mergeCell ref="A21:E21"/>
    <mergeCell ref="A73:E73"/>
    <mergeCell ref="A74:E74"/>
    <mergeCell ref="A28:E28"/>
    <mergeCell ref="A29:E29"/>
    <mergeCell ref="A30:L32"/>
    <mergeCell ref="A35:E35"/>
    <mergeCell ref="A36:L38"/>
    <mergeCell ref="A39:L3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zoomScale="80" zoomScaleNormal="80" workbookViewId="0">
      <selection sqref="A1:L3"/>
    </sheetView>
  </sheetViews>
  <sheetFormatPr baseColWidth="10" defaultColWidth="15" defaultRowHeight="16.5" x14ac:dyDescent="0.3"/>
  <cols>
    <col min="1" max="1" width="16.42578125" style="1" customWidth="1"/>
    <col min="2" max="2" width="9.42578125" style="1" bestFit="1" customWidth="1"/>
    <col min="3" max="3" width="6.28515625" style="1" customWidth="1"/>
    <col min="4" max="4" width="5.42578125" style="1" customWidth="1"/>
    <col min="5" max="5" width="41.140625" style="1" customWidth="1"/>
    <col min="6" max="6" width="22.42578125" style="2" bestFit="1" customWidth="1"/>
    <col min="7" max="7" width="22" style="2" bestFit="1" customWidth="1"/>
    <col min="8" max="9" width="22.85546875" style="2" bestFit="1" customWidth="1"/>
    <col min="10" max="10" width="22.42578125" style="2" bestFit="1" customWidth="1"/>
    <col min="11" max="11" width="21.5703125" style="2" bestFit="1" customWidth="1"/>
    <col min="12" max="12" width="21.28515625" style="2" bestFit="1" customWidth="1"/>
    <col min="13" max="13" width="22.5703125" style="1" bestFit="1" customWidth="1"/>
    <col min="14" max="14" width="15.140625" style="1" bestFit="1" customWidth="1"/>
    <col min="15" max="16" width="18" style="1" bestFit="1" customWidth="1"/>
    <col min="17" max="19" width="17" style="1" bestFit="1" customWidth="1"/>
    <col min="20" max="16384" width="15" style="1"/>
  </cols>
  <sheetData>
    <row r="1" spans="1:13" x14ac:dyDescent="0.3">
      <c r="A1" s="36" t="s">
        <v>115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</row>
    <row r="2" spans="1:13" x14ac:dyDescent="0.3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</row>
    <row r="3" spans="1:13" ht="17.25" thickBot="1" x14ac:dyDescent="0.35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4"/>
    </row>
    <row r="4" spans="1:13" ht="21" customHeight="1" x14ac:dyDescent="0.3">
      <c r="A4" s="46" t="s">
        <v>111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3" ht="18.75" customHeight="1" x14ac:dyDescent="0.3">
      <c r="A5" s="14" t="s">
        <v>31</v>
      </c>
      <c r="B5" s="14" t="s">
        <v>30</v>
      </c>
      <c r="C5" s="14" t="s">
        <v>29</v>
      </c>
      <c r="D5" s="14" t="s">
        <v>28</v>
      </c>
      <c r="E5" s="14" t="s">
        <v>27</v>
      </c>
      <c r="F5" s="13" t="s">
        <v>26</v>
      </c>
      <c r="G5" s="13" t="s">
        <v>25</v>
      </c>
      <c r="H5" s="13" t="s">
        <v>24</v>
      </c>
      <c r="I5" s="13" t="s">
        <v>23</v>
      </c>
      <c r="J5" s="13" t="s">
        <v>22</v>
      </c>
      <c r="K5" s="13" t="s">
        <v>21</v>
      </c>
      <c r="L5" s="13" t="s">
        <v>20</v>
      </c>
    </row>
    <row r="6" spans="1:13" s="22" customFormat="1" ht="24" customHeight="1" x14ac:dyDescent="0.25">
      <c r="A6" s="12" t="s">
        <v>110</v>
      </c>
      <c r="B6" s="11" t="s">
        <v>5</v>
      </c>
      <c r="C6" s="11" t="s">
        <v>80</v>
      </c>
      <c r="D6" s="11" t="s">
        <v>3</v>
      </c>
      <c r="E6" s="10" t="s">
        <v>109</v>
      </c>
      <c r="F6" s="9">
        <v>27119797000</v>
      </c>
      <c r="G6" s="9">
        <v>0</v>
      </c>
      <c r="H6" s="9">
        <v>27119797000</v>
      </c>
      <c r="I6" s="9">
        <v>27119797000</v>
      </c>
      <c r="J6" s="9">
        <v>6544531522</v>
      </c>
      <c r="K6" s="9">
        <v>6477262029</v>
      </c>
      <c r="L6" s="9">
        <v>6477262029</v>
      </c>
    </row>
    <row r="7" spans="1:13" s="22" customFormat="1" ht="26.25" customHeight="1" x14ac:dyDescent="0.25">
      <c r="A7" s="12" t="s">
        <v>108</v>
      </c>
      <c r="B7" s="11" t="s">
        <v>5</v>
      </c>
      <c r="C7" s="11" t="s">
        <v>80</v>
      </c>
      <c r="D7" s="11" t="s">
        <v>3</v>
      </c>
      <c r="E7" s="10" t="s">
        <v>107</v>
      </c>
      <c r="F7" s="9">
        <v>10098738000</v>
      </c>
      <c r="G7" s="9">
        <v>0</v>
      </c>
      <c r="H7" s="9">
        <v>10098738000</v>
      </c>
      <c r="I7" s="9">
        <v>10098738000</v>
      </c>
      <c r="J7" s="9">
        <v>1539874471</v>
      </c>
      <c r="K7" s="9">
        <v>1539874471</v>
      </c>
      <c r="L7" s="9">
        <v>1539874471</v>
      </c>
    </row>
    <row r="8" spans="1:13" s="22" customFormat="1" ht="36" customHeight="1" x14ac:dyDescent="0.25">
      <c r="A8" s="12" t="s">
        <v>106</v>
      </c>
      <c r="B8" s="11" t="s">
        <v>5</v>
      </c>
      <c r="C8" s="11" t="s">
        <v>80</v>
      </c>
      <c r="D8" s="11" t="s">
        <v>3</v>
      </c>
      <c r="E8" s="10" t="s">
        <v>105</v>
      </c>
      <c r="F8" s="9">
        <v>3666800000</v>
      </c>
      <c r="G8" s="9">
        <v>0</v>
      </c>
      <c r="H8" s="9">
        <v>3666800000</v>
      </c>
      <c r="I8" s="9">
        <v>3666800000</v>
      </c>
      <c r="J8" s="9">
        <v>740906826</v>
      </c>
      <c r="K8" s="9">
        <v>690070523</v>
      </c>
      <c r="L8" s="9">
        <v>690070523</v>
      </c>
    </row>
    <row r="9" spans="1:13" ht="23.25" customHeight="1" x14ac:dyDescent="0.3">
      <c r="A9" s="47" t="s">
        <v>104</v>
      </c>
      <c r="B9" s="48"/>
      <c r="C9" s="48"/>
      <c r="D9" s="48"/>
      <c r="E9" s="49"/>
      <c r="F9" s="24">
        <f t="shared" ref="F9:L9" si="0">SUM(F6:F8)</f>
        <v>40885335000</v>
      </c>
      <c r="G9" s="24">
        <f t="shared" si="0"/>
        <v>0</v>
      </c>
      <c r="H9" s="24">
        <f t="shared" si="0"/>
        <v>40885335000</v>
      </c>
      <c r="I9" s="24">
        <f t="shared" si="0"/>
        <v>40885335000</v>
      </c>
      <c r="J9" s="24">
        <f t="shared" si="0"/>
        <v>8825312819</v>
      </c>
      <c r="K9" s="24">
        <f t="shared" si="0"/>
        <v>8707207023</v>
      </c>
      <c r="L9" s="24">
        <f t="shared" si="0"/>
        <v>8707207023</v>
      </c>
      <c r="M9" s="6"/>
    </row>
    <row r="10" spans="1:13" ht="28.5" customHeight="1" x14ac:dyDescent="0.3">
      <c r="A10" s="12" t="s">
        <v>103</v>
      </c>
      <c r="B10" s="11" t="s">
        <v>5</v>
      </c>
      <c r="C10" s="11" t="s">
        <v>80</v>
      </c>
      <c r="D10" s="11" t="s">
        <v>3</v>
      </c>
      <c r="E10" s="10" t="s">
        <v>102</v>
      </c>
      <c r="F10" s="9">
        <v>6249876230</v>
      </c>
      <c r="G10" s="9">
        <v>0</v>
      </c>
      <c r="H10" s="9">
        <v>6249876230</v>
      </c>
      <c r="I10" s="9">
        <v>6135370914.6899996</v>
      </c>
      <c r="J10" s="9">
        <v>3142628201.1100001</v>
      </c>
      <c r="K10" s="9">
        <v>1304142508.47</v>
      </c>
      <c r="L10" s="9">
        <v>1298271698.47</v>
      </c>
      <c r="M10" s="6"/>
    </row>
    <row r="11" spans="1:13" ht="24" customHeight="1" x14ac:dyDescent="0.3">
      <c r="A11" s="50" t="s">
        <v>101</v>
      </c>
      <c r="B11" s="50"/>
      <c r="C11" s="50"/>
      <c r="D11" s="50"/>
      <c r="E11" s="50"/>
      <c r="F11" s="23">
        <f t="shared" ref="F11:L11" si="1">SUM(F10:F10)</f>
        <v>6249876230</v>
      </c>
      <c r="G11" s="23">
        <f t="shared" si="1"/>
        <v>0</v>
      </c>
      <c r="H11" s="23">
        <f t="shared" si="1"/>
        <v>6249876230</v>
      </c>
      <c r="I11" s="23">
        <f t="shared" si="1"/>
        <v>6135370914.6899996</v>
      </c>
      <c r="J11" s="23">
        <f t="shared" si="1"/>
        <v>3142628201.1100001</v>
      </c>
      <c r="K11" s="23">
        <f t="shared" si="1"/>
        <v>1304142508.47</v>
      </c>
      <c r="L11" s="23">
        <f t="shared" si="1"/>
        <v>1298271698.47</v>
      </c>
    </row>
    <row r="12" spans="1:13" s="22" customFormat="1" ht="56.25" customHeight="1" x14ac:dyDescent="0.25">
      <c r="A12" s="12" t="s">
        <v>100</v>
      </c>
      <c r="B12" s="11" t="s">
        <v>5</v>
      </c>
      <c r="C12" s="11" t="s">
        <v>63</v>
      </c>
      <c r="D12" s="11" t="s">
        <v>62</v>
      </c>
      <c r="E12" s="10" t="s">
        <v>99</v>
      </c>
      <c r="F12" s="9">
        <v>1788953844</v>
      </c>
      <c r="G12" s="9">
        <v>0</v>
      </c>
      <c r="H12" s="9">
        <v>1788953844</v>
      </c>
      <c r="I12" s="9">
        <v>0</v>
      </c>
      <c r="J12" s="9">
        <v>0</v>
      </c>
      <c r="K12" s="9">
        <v>0</v>
      </c>
      <c r="L12" s="9">
        <v>0</v>
      </c>
    </row>
    <row r="13" spans="1:13" s="22" customFormat="1" ht="48" customHeight="1" x14ac:dyDescent="0.25">
      <c r="A13" s="12" t="s">
        <v>98</v>
      </c>
      <c r="B13" s="11" t="s">
        <v>5</v>
      </c>
      <c r="C13" s="11" t="s">
        <v>80</v>
      </c>
      <c r="D13" s="11" t="s">
        <v>3</v>
      </c>
      <c r="E13" s="10" t="s">
        <v>97</v>
      </c>
      <c r="F13" s="9">
        <v>1000000000</v>
      </c>
      <c r="G13" s="9">
        <v>0</v>
      </c>
      <c r="H13" s="9">
        <v>1000000000</v>
      </c>
      <c r="I13" s="9">
        <v>0</v>
      </c>
      <c r="J13" s="9">
        <v>0</v>
      </c>
      <c r="K13" s="9">
        <v>0</v>
      </c>
      <c r="L13" s="9">
        <v>0</v>
      </c>
    </row>
    <row r="14" spans="1:13" s="22" customFormat="1" ht="48" customHeight="1" x14ac:dyDescent="0.25">
      <c r="A14" s="12" t="s">
        <v>96</v>
      </c>
      <c r="B14" s="11" t="s">
        <v>5</v>
      </c>
      <c r="C14" s="11" t="s">
        <v>80</v>
      </c>
      <c r="D14" s="11" t="s">
        <v>3</v>
      </c>
      <c r="E14" s="10" t="s">
        <v>95</v>
      </c>
      <c r="F14" s="9">
        <v>1100000000</v>
      </c>
      <c r="G14" s="9">
        <v>1100000000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</row>
    <row r="15" spans="1:13" s="22" customFormat="1" ht="45" customHeight="1" x14ac:dyDescent="0.25">
      <c r="A15" s="12" t="s">
        <v>94</v>
      </c>
      <c r="B15" s="11" t="s">
        <v>5</v>
      </c>
      <c r="C15" s="11" t="s">
        <v>80</v>
      </c>
      <c r="D15" s="11" t="s">
        <v>3</v>
      </c>
      <c r="E15" s="10" t="s">
        <v>93</v>
      </c>
      <c r="F15" s="9">
        <v>34073068470</v>
      </c>
      <c r="G15" s="9">
        <v>0</v>
      </c>
      <c r="H15" s="9">
        <v>34073068470</v>
      </c>
      <c r="I15" s="9">
        <v>34073068470</v>
      </c>
      <c r="J15" s="9">
        <v>34073068470</v>
      </c>
      <c r="K15" s="9">
        <v>11957689489.17</v>
      </c>
      <c r="L15" s="9">
        <v>11957689489.17</v>
      </c>
    </row>
    <row r="16" spans="1:13" s="22" customFormat="1" ht="28.5" customHeight="1" x14ac:dyDescent="0.25">
      <c r="A16" s="12" t="s">
        <v>92</v>
      </c>
      <c r="B16" s="11" t="s">
        <v>5</v>
      </c>
      <c r="C16" s="11" t="s">
        <v>80</v>
      </c>
      <c r="D16" s="11" t="s">
        <v>3</v>
      </c>
      <c r="E16" s="10" t="s">
        <v>91</v>
      </c>
      <c r="F16" s="9">
        <v>30000000</v>
      </c>
      <c r="G16" s="9">
        <v>0</v>
      </c>
      <c r="H16" s="9">
        <v>30000000</v>
      </c>
      <c r="I16" s="9">
        <v>20000000</v>
      </c>
      <c r="J16" s="9">
        <v>5423188</v>
      </c>
      <c r="K16" s="9">
        <v>5423188</v>
      </c>
      <c r="L16" s="9">
        <v>5423188</v>
      </c>
    </row>
    <row r="17" spans="1:19" s="22" customFormat="1" ht="39.75" customHeight="1" x14ac:dyDescent="0.25">
      <c r="A17" s="12" t="s">
        <v>90</v>
      </c>
      <c r="B17" s="11" t="s">
        <v>5</v>
      </c>
      <c r="C17" s="11" t="s">
        <v>80</v>
      </c>
      <c r="D17" s="11" t="s">
        <v>3</v>
      </c>
      <c r="E17" s="10" t="s">
        <v>89</v>
      </c>
      <c r="F17" s="9">
        <v>531506170</v>
      </c>
      <c r="G17" s="9">
        <v>0</v>
      </c>
      <c r="H17" s="9">
        <v>531506170</v>
      </c>
      <c r="I17" s="9">
        <v>531506170</v>
      </c>
      <c r="J17" s="9">
        <v>72103897</v>
      </c>
      <c r="K17" s="9">
        <v>70986893</v>
      </c>
      <c r="L17" s="9">
        <v>70986893</v>
      </c>
    </row>
    <row r="18" spans="1:19" s="22" customFormat="1" ht="32.25" customHeight="1" x14ac:dyDescent="0.25">
      <c r="A18" s="12" t="s">
        <v>88</v>
      </c>
      <c r="B18" s="11" t="s">
        <v>5</v>
      </c>
      <c r="C18" s="11" t="s">
        <v>80</v>
      </c>
      <c r="D18" s="11" t="s">
        <v>3</v>
      </c>
      <c r="E18" s="10" t="s">
        <v>87</v>
      </c>
      <c r="F18" s="9">
        <v>2297647114</v>
      </c>
      <c r="G18" s="9">
        <v>0</v>
      </c>
      <c r="H18" s="9">
        <v>2297647114</v>
      </c>
      <c r="I18" s="9">
        <v>2297647114</v>
      </c>
      <c r="J18" s="9">
        <v>1937412000</v>
      </c>
      <c r="K18" s="9">
        <v>1937412000</v>
      </c>
      <c r="L18" s="9">
        <v>1937412000</v>
      </c>
    </row>
    <row r="19" spans="1:19" s="22" customFormat="1" ht="45" customHeight="1" x14ac:dyDescent="0.25">
      <c r="A19" s="12" t="s">
        <v>86</v>
      </c>
      <c r="B19" s="11" t="s">
        <v>5</v>
      </c>
      <c r="C19" s="11" t="s">
        <v>80</v>
      </c>
      <c r="D19" s="11" t="s">
        <v>3</v>
      </c>
      <c r="E19" s="10" t="s">
        <v>85</v>
      </c>
      <c r="F19" s="9">
        <v>100000000</v>
      </c>
      <c r="G19" s="9">
        <v>0</v>
      </c>
      <c r="H19" s="9">
        <v>100000000</v>
      </c>
      <c r="I19" s="9">
        <v>100000000</v>
      </c>
      <c r="J19" s="9">
        <v>27752663</v>
      </c>
      <c r="K19" s="9">
        <v>27459730</v>
      </c>
      <c r="L19" s="9">
        <v>27459730</v>
      </c>
    </row>
    <row r="20" spans="1:19" s="22" customFormat="1" ht="26.25" customHeight="1" x14ac:dyDescent="0.25">
      <c r="A20" s="12" t="s">
        <v>84</v>
      </c>
      <c r="B20" s="11" t="s">
        <v>5</v>
      </c>
      <c r="C20" s="11" t="s">
        <v>80</v>
      </c>
      <c r="D20" s="11" t="s">
        <v>3</v>
      </c>
      <c r="E20" s="10" t="s">
        <v>83</v>
      </c>
      <c r="F20" s="9">
        <v>602372800</v>
      </c>
      <c r="G20" s="9">
        <v>0</v>
      </c>
      <c r="H20" s="9">
        <v>602372800</v>
      </c>
      <c r="I20" s="9">
        <v>0</v>
      </c>
      <c r="J20" s="9">
        <v>0</v>
      </c>
      <c r="K20" s="9">
        <v>0</v>
      </c>
      <c r="L20" s="9">
        <v>0</v>
      </c>
    </row>
    <row r="21" spans="1:19" ht="21.75" customHeight="1" thickBot="1" x14ac:dyDescent="0.35">
      <c r="A21" s="51" t="s">
        <v>82</v>
      </c>
      <c r="B21" s="51"/>
      <c r="C21" s="51"/>
      <c r="D21" s="51"/>
      <c r="E21" s="51"/>
      <c r="F21" s="21">
        <f t="shared" ref="F21:L21" si="2">SUM(F12:F20)</f>
        <v>41523548398</v>
      </c>
      <c r="G21" s="21">
        <f t="shared" si="2"/>
        <v>1100000000</v>
      </c>
      <c r="H21" s="21">
        <f t="shared" si="2"/>
        <v>40423548398</v>
      </c>
      <c r="I21" s="21">
        <f t="shared" si="2"/>
        <v>37022221754</v>
      </c>
      <c r="J21" s="21">
        <f t="shared" si="2"/>
        <v>36115760218</v>
      </c>
      <c r="K21" s="21">
        <f t="shared" si="2"/>
        <v>13998971300.17</v>
      </c>
      <c r="L21" s="21">
        <f t="shared" si="2"/>
        <v>13998971300.17</v>
      </c>
      <c r="M21" s="6"/>
    </row>
    <row r="22" spans="1:19" ht="15" customHeight="1" x14ac:dyDescent="0.3">
      <c r="A22" s="36" t="s">
        <v>115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8"/>
    </row>
    <row r="23" spans="1:19" ht="15" customHeight="1" x14ac:dyDescent="0.3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1"/>
    </row>
    <row r="24" spans="1:19" ht="12" customHeight="1" thickBot="1" x14ac:dyDescent="0.35">
      <c r="A24" s="42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4"/>
    </row>
    <row r="25" spans="1:19" ht="18.75" customHeight="1" x14ac:dyDescent="0.3">
      <c r="A25" s="14" t="s">
        <v>31</v>
      </c>
      <c r="B25" s="14" t="s">
        <v>30</v>
      </c>
      <c r="C25" s="14" t="s">
        <v>29</v>
      </c>
      <c r="D25" s="14" t="s">
        <v>28</v>
      </c>
      <c r="E25" s="14" t="s">
        <v>27</v>
      </c>
      <c r="F25" s="13" t="s">
        <v>26</v>
      </c>
      <c r="G25" s="13" t="s">
        <v>25</v>
      </c>
      <c r="H25" s="13" t="s">
        <v>24</v>
      </c>
      <c r="I25" s="13" t="s">
        <v>23</v>
      </c>
      <c r="J25" s="13" t="s">
        <v>22</v>
      </c>
      <c r="K25" s="13" t="s">
        <v>21</v>
      </c>
      <c r="L25" s="13" t="s">
        <v>20</v>
      </c>
    </row>
    <row r="26" spans="1:19" s="8" customFormat="1" ht="28.5" customHeight="1" x14ac:dyDescent="0.25">
      <c r="A26" s="12" t="s">
        <v>81</v>
      </c>
      <c r="B26" s="11" t="s">
        <v>5</v>
      </c>
      <c r="C26" s="11" t="s">
        <v>80</v>
      </c>
      <c r="D26" s="11" t="s">
        <v>3</v>
      </c>
      <c r="E26" s="10" t="s">
        <v>79</v>
      </c>
      <c r="F26" s="9">
        <v>164209664</v>
      </c>
      <c r="G26" s="9">
        <v>0</v>
      </c>
      <c r="H26" s="9">
        <v>164209664</v>
      </c>
      <c r="I26" s="9">
        <v>164209664</v>
      </c>
      <c r="J26" s="9">
        <v>116082100</v>
      </c>
      <c r="K26" s="9">
        <v>116082100</v>
      </c>
      <c r="L26" s="9">
        <v>116082100</v>
      </c>
    </row>
    <row r="27" spans="1:19" s="8" customFormat="1" ht="28.5" customHeight="1" x14ac:dyDescent="0.25">
      <c r="A27" s="12" t="s">
        <v>78</v>
      </c>
      <c r="B27" s="11" t="s">
        <v>5</v>
      </c>
      <c r="C27" s="11" t="s">
        <v>7</v>
      </c>
      <c r="D27" s="11" t="s">
        <v>62</v>
      </c>
      <c r="E27" s="10" t="s">
        <v>77</v>
      </c>
      <c r="F27" s="9">
        <v>897586408</v>
      </c>
      <c r="G27" s="9">
        <v>0</v>
      </c>
      <c r="H27" s="9">
        <v>897586408</v>
      </c>
      <c r="I27" s="9">
        <v>897586408</v>
      </c>
      <c r="J27" s="9">
        <v>0</v>
      </c>
      <c r="K27" s="9">
        <v>0</v>
      </c>
      <c r="L27" s="9">
        <v>0</v>
      </c>
    </row>
    <row r="28" spans="1:19" ht="22.5" customHeight="1" x14ac:dyDescent="0.3">
      <c r="A28" s="34" t="s">
        <v>76</v>
      </c>
      <c r="B28" s="34"/>
      <c r="C28" s="34"/>
      <c r="D28" s="34"/>
      <c r="E28" s="34"/>
      <c r="F28" s="21">
        <f t="shared" ref="F28:L28" si="3">SUM(F26:F27)</f>
        <v>1061796072</v>
      </c>
      <c r="G28" s="21">
        <f t="shared" si="3"/>
        <v>0</v>
      </c>
      <c r="H28" s="21">
        <f t="shared" si="3"/>
        <v>1061796072</v>
      </c>
      <c r="I28" s="21">
        <f t="shared" si="3"/>
        <v>1061796072</v>
      </c>
      <c r="J28" s="21">
        <f t="shared" si="3"/>
        <v>116082100</v>
      </c>
      <c r="K28" s="21">
        <f t="shared" si="3"/>
        <v>116082100</v>
      </c>
      <c r="L28" s="21">
        <f t="shared" si="3"/>
        <v>116082100</v>
      </c>
      <c r="M28" s="6"/>
    </row>
    <row r="29" spans="1:19" s="15" customFormat="1" ht="21" customHeight="1" thickBot="1" x14ac:dyDescent="0.25">
      <c r="A29" s="35" t="s">
        <v>75</v>
      </c>
      <c r="B29" s="35"/>
      <c r="C29" s="35"/>
      <c r="D29" s="35"/>
      <c r="E29" s="35"/>
      <c r="F29" s="7">
        <f t="shared" ref="F29:L29" si="4">+F9+F11+F21+F28</f>
        <v>89720555700</v>
      </c>
      <c r="G29" s="7">
        <f t="shared" si="4"/>
        <v>1100000000</v>
      </c>
      <c r="H29" s="7">
        <f t="shared" si="4"/>
        <v>88620555700</v>
      </c>
      <c r="I29" s="7">
        <f t="shared" si="4"/>
        <v>85104723740.690002</v>
      </c>
      <c r="J29" s="7">
        <f t="shared" si="4"/>
        <v>48199783338.110001</v>
      </c>
      <c r="K29" s="7">
        <f t="shared" si="4"/>
        <v>24126402931.639999</v>
      </c>
      <c r="L29" s="7">
        <f t="shared" si="4"/>
        <v>24120532121.639999</v>
      </c>
      <c r="M29" s="16"/>
      <c r="N29" s="16"/>
      <c r="O29" s="16"/>
      <c r="P29" s="16"/>
      <c r="Q29" s="16"/>
      <c r="R29" s="16"/>
      <c r="S29" s="16"/>
    </row>
    <row r="30" spans="1:19" s="15" customFormat="1" ht="14.25" customHeight="1" x14ac:dyDescent="0.2">
      <c r="A30" s="36" t="s">
        <v>115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8"/>
    </row>
    <row r="31" spans="1:19" s="15" customFormat="1" ht="18" customHeight="1" x14ac:dyDescent="0.2">
      <c r="A31" s="39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1"/>
    </row>
    <row r="32" spans="1:19" s="15" customFormat="1" ht="12.75" thickBot="1" x14ac:dyDescent="0.25">
      <c r="A32" s="42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4"/>
    </row>
    <row r="33" spans="1:19" s="15" customFormat="1" ht="18.75" customHeight="1" x14ac:dyDescent="0.2">
      <c r="A33" s="14" t="s">
        <v>31</v>
      </c>
      <c r="B33" s="14" t="s">
        <v>30</v>
      </c>
      <c r="C33" s="14" t="s">
        <v>29</v>
      </c>
      <c r="D33" s="14" t="s">
        <v>28</v>
      </c>
      <c r="E33" s="14" t="s">
        <v>27</v>
      </c>
      <c r="F33" s="13" t="s">
        <v>26</v>
      </c>
      <c r="G33" s="13" t="s">
        <v>25</v>
      </c>
      <c r="H33" s="13" t="s">
        <v>24</v>
      </c>
      <c r="I33" s="13" t="s">
        <v>23</v>
      </c>
      <c r="J33" s="13" t="s">
        <v>22</v>
      </c>
      <c r="K33" s="13" t="s">
        <v>21</v>
      </c>
      <c r="L33" s="13" t="s">
        <v>20</v>
      </c>
    </row>
    <row r="34" spans="1:19" s="8" customFormat="1" ht="34.5" customHeight="1" x14ac:dyDescent="0.25">
      <c r="A34" s="20" t="s">
        <v>74</v>
      </c>
      <c r="B34" s="19" t="s">
        <v>5</v>
      </c>
      <c r="C34" s="19" t="s">
        <v>7</v>
      </c>
      <c r="D34" s="19" t="s">
        <v>3</v>
      </c>
      <c r="E34" s="18" t="s">
        <v>73</v>
      </c>
      <c r="F34" s="17">
        <v>1884465312</v>
      </c>
      <c r="G34" s="17">
        <v>0</v>
      </c>
      <c r="H34" s="17">
        <v>1884465312</v>
      </c>
      <c r="I34" s="17">
        <v>0</v>
      </c>
      <c r="J34" s="17">
        <v>0</v>
      </c>
      <c r="K34" s="17">
        <v>0</v>
      </c>
      <c r="L34" s="17">
        <v>0</v>
      </c>
    </row>
    <row r="35" spans="1:19" s="15" customFormat="1" ht="21" customHeight="1" thickBot="1" x14ac:dyDescent="0.25">
      <c r="A35" s="35" t="s">
        <v>72</v>
      </c>
      <c r="B35" s="35"/>
      <c r="C35" s="35"/>
      <c r="D35" s="35"/>
      <c r="E35" s="35"/>
      <c r="F35" s="7">
        <f t="shared" ref="F35:L35" si="5">F34</f>
        <v>1884465312</v>
      </c>
      <c r="G35" s="7">
        <f t="shared" si="5"/>
        <v>0</v>
      </c>
      <c r="H35" s="7">
        <f t="shared" si="5"/>
        <v>1884465312</v>
      </c>
      <c r="I35" s="7">
        <f t="shared" si="5"/>
        <v>0</v>
      </c>
      <c r="J35" s="7">
        <f t="shared" si="5"/>
        <v>0</v>
      </c>
      <c r="K35" s="7">
        <f t="shared" si="5"/>
        <v>0</v>
      </c>
      <c r="L35" s="7">
        <f t="shared" si="5"/>
        <v>0</v>
      </c>
      <c r="M35" s="16"/>
      <c r="N35" s="16"/>
      <c r="O35" s="16"/>
      <c r="P35" s="16"/>
      <c r="Q35" s="16"/>
      <c r="R35" s="16"/>
      <c r="S35" s="16"/>
    </row>
    <row r="36" spans="1:19" s="15" customFormat="1" ht="14.25" customHeight="1" x14ac:dyDescent="0.2">
      <c r="A36" s="36" t="s">
        <v>115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8"/>
    </row>
    <row r="37" spans="1:19" s="15" customFormat="1" ht="18" customHeight="1" x14ac:dyDescent="0.2">
      <c r="A37" s="39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1"/>
    </row>
    <row r="38" spans="1:19" s="15" customFormat="1" ht="12.75" thickBot="1" x14ac:dyDescent="0.25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4"/>
    </row>
    <row r="39" spans="1:19" x14ac:dyDescent="0.3">
      <c r="A39" s="45" t="s">
        <v>71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</row>
    <row r="40" spans="1:19" s="15" customFormat="1" ht="18.75" customHeight="1" x14ac:dyDescent="0.2">
      <c r="A40" s="14" t="s">
        <v>31</v>
      </c>
      <c r="B40" s="14" t="s">
        <v>30</v>
      </c>
      <c r="C40" s="14" t="s">
        <v>29</v>
      </c>
      <c r="D40" s="14" t="s">
        <v>28</v>
      </c>
      <c r="E40" s="14" t="s">
        <v>27</v>
      </c>
      <c r="F40" s="13" t="s">
        <v>26</v>
      </c>
      <c r="G40" s="13" t="s">
        <v>25</v>
      </c>
      <c r="H40" s="13" t="s">
        <v>24</v>
      </c>
      <c r="I40" s="13" t="s">
        <v>23</v>
      </c>
      <c r="J40" s="13" t="s">
        <v>22</v>
      </c>
      <c r="K40" s="13" t="s">
        <v>21</v>
      </c>
      <c r="L40" s="13" t="s">
        <v>20</v>
      </c>
    </row>
    <row r="41" spans="1:19" s="8" customFormat="1" ht="68.25" customHeight="1" x14ac:dyDescent="0.25">
      <c r="A41" s="12" t="s">
        <v>70</v>
      </c>
      <c r="B41" s="11" t="s">
        <v>5</v>
      </c>
      <c r="C41" s="11" t="s">
        <v>7</v>
      </c>
      <c r="D41" s="11" t="s">
        <v>3</v>
      </c>
      <c r="E41" s="10" t="s">
        <v>69</v>
      </c>
      <c r="F41" s="9">
        <v>8259714148</v>
      </c>
      <c r="G41" s="9">
        <v>0</v>
      </c>
      <c r="H41" s="9">
        <v>8259714148</v>
      </c>
      <c r="I41" s="9">
        <v>8259714148</v>
      </c>
      <c r="J41" s="9">
        <v>1774154597</v>
      </c>
      <c r="K41" s="9">
        <v>412834567</v>
      </c>
      <c r="L41" s="9">
        <v>412834567</v>
      </c>
    </row>
    <row r="42" spans="1:19" s="8" customFormat="1" ht="76.5" customHeight="1" x14ac:dyDescent="0.25">
      <c r="A42" s="12" t="s">
        <v>70</v>
      </c>
      <c r="B42" s="11" t="s">
        <v>5</v>
      </c>
      <c r="C42" s="11" t="s">
        <v>38</v>
      </c>
      <c r="D42" s="11" t="s">
        <v>3</v>
      </c>
      <c r="E42" s="10" t="s">
        <v>69</v>
      </c>
      <c r="F42" s="9">
        <v>4330775356</v>
      </c>
      <c r="G42" s="9">
        <v>0</v>
      </c>
      <c r="H42" s="9">
        <v>4330775356</v>
      </c>
      <c r="I42" s="9">
        <v>4330775356</v>
      </c>
      <c r="J42" s="9">
        <v>2379156967</v>
      </c>
      <c r="K42" s="9">
        <v>528240837</v>
      </c>
      <c r="L42" s="9">
        <v>528240837</v>
      </c>
    </row>
    <row r="43" spans="1:19" s="8" customFormat="1" ht="81" customHeight="1" x14ac:dyDescent="0.25">
      <c r="A43" s="12" t="s">
        <v>68</v>
      </c>
      <c r="B43" s="11" t="s">
        <v>5</v>
      </c>
      <c r="C43" s="11" t="s">
        <v>7</v>
      </c>
      <c r="D43" s="11" t="s">
        <v>3</v>
      </c>
      <c r="E43" s="10" t="s">
        <v>67</v>
      </c>
      <c r="F43" s="9">
        <v>10120379833</v>
      </c>
      <c r="G43" s="9">
        <v>0</v>
      </c>
      <c r="H43" s="9">
        <v>10120379833</v>
      </c>
      <c r="I43" s="9">
        <v>5292709200</v>
      </c>
      <c r="J43" s="9">
        <v>4456403594</v>
      </c>
      <c r="K43" s="9">
        <v>1093822974</v>
      </c>
      <c r="L43" s="9">
        <v>1088565474</v>
      </c>
    </row>
    <row r="44" spans="1:19" s="8" customFormat="1" ht="70.5" customHeight="1" x14ac:dyDescent="0.25">
      <c r="A44" s="12" t="s">
        <v>68</v>
      </c>
      <c r="B44" s="11" t="s">
        <v>5</v>
      </c>
      <c r="C44" s="11" t="s">
        <v>38</v>
      </c>
      <c r="D44" s="11" t="s">
        <v>3</v>
      </c>
      <c r="E44" s="10" t="s">
        <v>67</v>
      </c>
      <c r="F44" s="9">
        <v>8637347637</v>
      </c>
      <c r="G44" s="9">
        <v>0</v>
      </c>
      <c r="H44" s="9">
        <v>8637347637</v>
      </c>
      <c r="I44" s="9">
        <v>1631575000</v>
      </c>
      <c r="J44" s="9">
        <v>1631575000</v>
      </c>
      <c r="K44" s="9">
        <v>1421663000</v>
      </c>
      <c r="L44" s="9">
        <v>1421663000</v>
      </c>
    </row>
    <row r="45" spans="1:19" s="8" customFormat="1" ht="76.5" customHeight="1" x14ac:dyDescent="0.25">
      <c r="A45" s="12" t="s">
        <v>66</v>
      </c>
      <c r="B45" s="11" t="s">
        <v>5</v>
      </c>
      <c r="C45" s="11" t="s">
        <v>7</v>
      </c>
      <c r="D45" s="11" t="s">
        <v>3</v>
      </c>
      <c r="E45" s="10" t="s">
        <v>65</v>
      </c>
      <c r="F45" s="9">
        <v>2204800000</v>
      </c>
      <c r="G45" s="9">
        <v>0</v>
      </c>
      <c r="H45" s="9">
        <v>2204800000</v>
      </c>
      <c r="I45" s="9">
        <v>2198987854</v>
      </c>
      <c r="J45" s="9">
        <v>1584753133</v>
      </c>
      <c r="K45" s="9">
        <v>389995223</v>
      </c>
      <c r="L45" s="9">
        <v>389995223</v>
      </c>
    </row>
    <row r="46" spans="1:19" s="8" customFormat="1" ht="81.75" customHeight="1" x14ac:dyDescent="0.25">
      <c r="A46" s="12" t="s">
        <v>64</v>
      </c>
      <c r="B46" s="11" t="s">
        <v>5</v>
      </c>
      <c r="C46" s="11" t="s">
        <v>63</v>
      </c>
      <c r="D46" s="11" t="s">
        <v>62</v>
      </c>
      <c r="E46" s="10" t="s">
        <v>61</v>
      </c>
      <c r="F46" s="9">
        <v>32259573216</v>
      </c>
      <c r="G46" s="9">
        <v>15919545040</v>
      </c>
      <c r="H46" s="9">
        <v>16340028176</v>
      </c>
      <c r="I46" s="9">
        <v>13556312816</v>
      </c>
      <c r="J46" s="9">
        <v>0</v>
      </c>
      <c r="K46" s="9">
        <v>0</v>
      </c>
      <c r="L46" s="9">
        <v>0</v>
      </c>
    </row>
    <row r="47" spans="1:19" s="8" customFormat="1" ht="58.5" customHeight="1" x14ac:dyDescent="0.25">
      <c r="A47" s="12" t="s">
        <v>60</v>
      </c>
      <c r="B47" s="11" t="s">
        <v>5</v>
      </c>
      <c r="C47" s="11" t="s">
        <v>7</v>
      </c>
      <c r="D47" s="11" t="s">
        <v>3</v>
      </c>
      <c r="E47" s="10" t="s">
        <v>59</v>
      </c>
      <c r="F47" s="9">
        <v>9362652363</v>
      </c>
      <c r="G47" s="9">
        <v>0</v>
      </c>
      <c r="H47" s="9">
        <v>9362652363</v>
      </c>
      <c r="I47" s="9">
        <v>1562652363</v>
      </c>
      <c r="J47" s="9">
        <v>1562652363</v>
      </c>
      <c r="K47" s="9">
        <v>440559866</v>
      </c>
      <c r="L47" s="9">
        <v>440559866</v>
      </c>
    </row>
    <row r="48" spans="1:19" s="8" customFormat="1" ht="66.75" customHeight="1" x14ac:dyDescent="0.25">
      <c r="A48" s="12" t="s">
        <v>60</v>
      </c>
      <c r="B48" s="11" t="s">
        <v>5</v>
      </c>
      <c r="C48" s="11" t="s">
        <v>38</v>
      </c>
      <c r="D48" s="11" t="s">
        <v>3</v>
      </c>
      <c r="E48" s="10" t="s">
        <v>59</v>
      </c>
      <c r="F48" s="9">
        <v>19084847637</v>
      </c>
      <c r="G48" s="9">
        <v>0</v>
      </c>
      <c r="H48" s="9">
        <v>19084847637</v>
      </c>
      <c r="I48" s="9">
        <v>17259478280</v>
      </c>
      <c r="J48" s="9">
        <v>16945515951</v>
      </c>
      <c r="K48" s="9">
        <v>3420215277</v>
      </c>
      <c r="L48" s="9">
        <v>3420215277</v>
      </c>
    </row>
    <row r="49" spans="1:12" s="8" customFormat="1" ht="108.75" customHeight="1" x14ac:dyDescent="0.25">
      <c r="A49" s="12" t="s">
        <v>60</v>
      </c>
      <c r="B49" s="11" t="s">
        <v>5</v>
      </c>
      <c r="C49" s="11" t="s">
        <v>4</v>
      </c>
      <c r="D49" s="11" t="s">
        <v>3</v>
      </c>
      <c r="E49" s="10" t="s">
        <v>59</v>
      </c>
      <c r="F49" s="9">
        <v>8000000000</v>
      </c>
      <c r="G49" s="9">
        <v>0</v>
      </c>
      <c r="H49" s="9">
        <v>8000000000</v>
      </c>
      <c r="I49" s="9">
        <v>8000000000</v>
      </c>
      <c r="J49" s="9">
        <v>7599435904</v>
      </c>
      <c r="K49" s="9">
        <v>1850833364</v>
      </c>
      <c r="L49" s="9">
        <v>1850833364</v>
      </c>
    </row>
    <row r="50" spans="1:12" s="8" customFormat="1" ht="104.25" customHeight="1" x14ac:dyDescent="0.25">
      <c r="A50" s="12" t="s">
        <v>58</v>
      </c>
      <c r="B50" s="11" t="s">
        <v>5</v>
      </c>
      <c r="C50" s="11" t="s">
        <v>7</v>
      </c>
      <c r="D50" s="11" t="s">
        <v>3</v>
      </c>
      <c r="E50" s="10" t="s">
        <v>57</v>
      </c>
      <c r="F50" s="9">
        <v>5043060000</v>
      </c>
      <c r="G50" s="9">
        <v>0</v>
      </c>
      <c r="H50" s="9">
        <v>5043060000</v>
      </c>
      <c r="I50" s="9">
        <v>5043060000</v>
      </c>
      <c r="J50" s="9">
        <v>4694771700</v>
      </c>
      <c r="K50" s="9">
        <v>1062511991</v>
      </c>
      <c r="L50" s="9">
        <v>1062511991</v>
      </c>
    </row>
    <row r="51" spans="1:12" s="8" customFormat="1" ht="83.25" customHeight="1" x14ac:dyDescent="0.25">
      <c r="A51" s="12" t="s">
        <v>56</v>
      </c>
      <c r="B51" s="11" t="s">
        <v>5</v>
      </c>
      <c r="C51" s="11" t="s">
        <v>7</v>
      </c>
      <c r="D51" s="11" t="s">
        <v>3</v>
      </c>
      <c r="E51" s="10" t="s">
        <v>55</v>
      </c>
      <c r="F51" s="9">
        <v>4625200928</v>
      </c>
      <c r="G51" s="9">
        <v>0</v>
      </c>
      <c r="H51" s="9">
        <v>4625200928</v>
      </c>
      <c r="I51" s="9">
        <v>4625200928</v>
      </c>
      <c r="J51" s="9">
        <v>4625200928</v>
      </c>
      <c r="K51" s="9">
        <v>1705712440.25</v>
      </c>
      <c r="L51" s="9">
        <v>1705712440.25</v>
      </c>
    </row>
    <row r="52" spans="1:12" s="8" customFormat="1" ht="88.5" customHeight="1" x14ac:dyDescent="0.25">
      <c r="A52" s="12" t="s">
        <v>54</v>
      </c>
      <c r="B52" s="11" t="s">
        <v>5</v>
      </c>
      <c r="C52" s="11" t="s">
        <v>7</v>
      </c>
      <c r="D52" s="11" t="s">
        <v>3</v>
      </c>
      <c r="E52" s="10" t="s">
        <v>53</v>
      </c>
      <c r="F52" s="9">
        <v>6730385932</v>
      </c>
      <c r="G52" s="9">
        <v>0</v>
      </c>
      <c r="H52" s="9">
        <v>6730385932</v>
      </c>
      <c r="I52" s="9">
        <v>6730385932</v>
      </c>
      <c r="J52" s="9">
        <v>6730385932</v>
      </c>
      <c r="K52" s="9">
        <v>2250000000</v>
      </c>
      <c r="L52" s="9">
        <v>2250000000</v>
      </c>
    </row>
    <row r="53" spans="1:12" s="8" customFormat="1" ht="117.75" customHeight="1" x14ac:dyDescent="0.25">
      <c r="A53" s="12" t="s">
        <v>52</v>
      </c>
      <c r="B53" s="11" t="s">
        <v>5</v>
      </c>
      <c r="C53" s="11" t="s">
        <v>7</v>
      </c>
      <c r="D53" s="11" t="s">
        <v>3</v>
      </c>
      <c r="E53" s="10" t="s">
        <v>51</v>
      </c>
      <c r="F53" s="9">
        <v>6552367189</v>
      </c>
      <c r="G53" s="9">
        <v>0</v>
      </c>
      <c r="H53" s="9">
        <v>6552367189</v>
      </c>
      <c r="I53" s="9">
        <v>6552367189</v>
      </c>
      <c r="J53" s="9">
        <v>6552367189</v>
      </c>
      <c r="K53" s="9">
        <v>2419927329</v>
      </c>
      <c r="L53" s="9">
        <v>2419927329</v>
      </c>
    </row>
    <row r="54" spans="1:12" s="8" customFormat="1" ht="110.25" customHeight="1" x14ac:dyDescent="0.25">
      <c r="A54" s="12" t="s">
        <v>50</v>
      </c>
      <c r="B54" s="11" t="s">
        <v>5</v>
      </c>
      <c r="C54" s="11" t="s">
        <v>7</v>
      </c>
      <c r="D54" s="11" t="s">
        <v>3</v>
      </c>
      <c r="E54" s="10" t="s">
        <v>49</v>
      </c>
      <c r="F54" s="9">
        <v>10101230635</v>
      </c>
      <c r="G54" s="9">
        <v>0</v>
      </c>
      <c r="H54" s="9">
        <v>10101230635</v>
      </c>
      <c r="I54" s="9">
        <v>10101230635</v>
      </c>
      <c r="J54" s="9">
        <v>10101230635</v>
      </c>
      <c r="K54" s="9">
        <v>3778694635.0900002</v>
      </c>
      <c r="L54" s="9">
        <v>3778694635.0900002</v>
      </c>
    </row>
    <row r="55" spans="1:12" s="8" customFormat="1" ht="97.5" customHeight="1" x14ac:dyDescent="0.25">
      <c r="A55" s="12" t="s">
        <v>48</v>
      </c>
      <c r="B55" s="11" t="s">
        <v>5</v>
      </c>
      <c r="C55" s="11" t="s">
        <v>7</v>
      </c>
      <c r="D55" s="11" t="s">
        <v>3</v>
      </c>
      <c r="E55" s="10" t="s">
        <v>47</v>
      </c>
      <c r="F55" s="9">
        <v>3529800000</v>
      </c>
      <c r="G55" s="9">
        <v>0</v>
      </c>
      <c r="H55" s="9">
        <v>3529800000</v>
      </c>
      <c r="I55" s="9">
        <v>1978562684</v>
      </c>
      <c r="J55" s="9">
        <v>1545649765</v>
      </c>
      <c r="K55" s="9">
        <v>470515900</v>
      </c>
      <c r="L55" s="9">
        <v>470515900</v>
      </c>
    </row>
    <row r="56" spans="1:12" s="8" customFormat="1" ht="62.25" customHeight="1" x14ac:dyDescent="0.25">
      <c r="A56" s="12" t="s">
        <v>46</v>
      </c>
      <c r="B56" s="11" t="s">
        <v>5</v>
      </c>
      <c r="C56" s="11" t="s">
        <v>7</v>
      </c>
      <c r="D56" s="11" t="s">
        <v>3</v>
      </c>
      <c r="E56" s="10" t="s">
        <v>45</v>
      </c>
      <c r="F56" s="9">
        <v>824000000</v>
      </c>
      <c r="G56" s="9">
        <v>0</v>
      </c>
      <c r="H56" s="9">
        <v>824000000</v>
      </c>
      <c r="I56" s="9">
        <v>824000000</v>
      </c>
      <c r="J56" s="9">
        <v>824000000</v>
      </c>
      <c r="K56" s="9">
        <v>212400389</v>
      </c>
      <c r="L56" s="9">
        <v>212400389</v>
      </c>
    </row>
    <row r="57" spans="1:12" s="8" customFormat="1" ht="52.5" customHeight="1" x14ac:dyDescent="0.25">
      <c r="A57" s="12" t="s">
        <v>44</v>
      </c>
      <c r="B57" s="11" t="s">
        <v>5</v>
      </c>
      <c r="C57" s="11" t="s">
        <v>7</v>
      </c>
      <c r="D57" s="11" t="s">
        <v>3</v>
      </c>
      <c r="E57" s="10" t="s">
        <v>43</v>
      </c>
      <c r="F57" s="9">
        <v>4337075987</v>
      </c>
      <c r="G57" s="9">
        <v>0</v>
      </c>
      <c r="H57" s="9">
        <v>4337075987</v>
      </c>
      <c r="I57" s="9">
        <v>4337075887</v>
      </c>
      <c r="J57" s="9">
        <v>3676435995</v>
      </c>
      <c r="K57" s="9">
        <v>886303903</v>
      </c>
      <c r="L57" s="9">
        <v>886303903</v>
      </c>
    </row>
    <row r="58" spans="1:12" s="8" customFormat="1" ht="77.25" customHeight="1" x14ac:dyDescent="0.25">
      <c r="A58" s="12" t="s">
        <v>42</v>
      </c>
      <c r="B58" s="11" t="s">
        <v>5</v>
      </c>
      <c r="C58" s="11" t="s">
        <v>7</v>
      </c>
      <c r="D58" s="11" t="s">
        <v>3</v>
      </c>
      <c r="E58" s="10" t="s">
        <v>41</v>
      </c>
      <c r="F58" s="9">
        <v>5670234506</v>
      </c>
      <c r="G58" s="9">
        <v>0</v>
      </c>
      <c r="H58" s="9">
        <v>5670234506</v>
      </c>
      <c r="I58" s="9">
        <v>4196234506</v>
      </c>
      <c r="J58" s="9">
        <v>4091951045</v>
      </c>
      <c r="K58" s="9">
        <v>953638122.02999997</v>
      </c>
      <c r="L58" s="9">
        <v>953638122.02999997</v>
      </c>
    </row>
    <row r="59" spans="1:12" s="8" customFormat="1" ht="77.25" customHeight="1" x14ac:dyDescent="0.25">
      <c r="A59" s="12" t="s">
        <v>40</v>
      </c>
      <c r="B59" s="11" t="s">
        <v>5</v>
      </c>
      <c r="C59" s="11" t="s">
        <v>7</v>
      </c>
      <c r="D59" s="11" t="s">
        <v>3</v>
      </c>
      <c r="E59" s="10" t="s">
        <v>39</v>
      </c>
      <c r="F59" s="9">
        <v>3904400000</v>
      </c>
      <c r="G59" s="9">
        <v>0</v>
      </c>
      <c r="H59" s="9">
        <v>3904400000</v>
      </c>
      <c r="I59" s="9">
        <v>3741264390</v>
      </c>
      <c r="J59" s="9">
        <v>3215113822</v>
      </c>
      <c r="K59" s="9">
        <v>810181674</v>
      </c>
      <c r="L59" s="9">
        <v>810181674</v>
      </c>
    </row>
    <row r="60" spans="1:12" s="8" customFormat="1" ht="73.5" customHeight="1" x14ac:dyDescent="0.25">
      <c r="A60" s="12" t="s">
        <v>37</v>
      </c>
      <c r="B60" s="11" t="s">
        <v>5</v>
      </c>
      <c r="C60" s="11" t="s">
        <v>7</v>
      </c>
      <c r="D60" s="11" t="s">
        <v>3</v>
      </c>
      <c r="E60" s="10" t="s">
        <v>36</v>
      </c>
      <c r="F60" s="9">
        <v>10000000000</v>
      </c>
      <c r="G60" s="9">
        <v>0</v>
      </c>
      <c r="H60" s="9">
        <v>10000000000</v>
      </c>
      <c r="I60" s="9">
        <v>9998074501</v>
      </c>
      <c r="J60" s="9">
        <v>9945934002</v>
      </c>
      <c r="K60" s="9">
        <v>3016679363</v>
      </c>
      <c r="L60" s="9">
        <v>3016679363</v>
      </c>
    </row>
    <row r="61" spans="1:12" s="8" customFormat="1" ht="73.5" customHeight="1" x14ac:dyDescent="0.25">
      <c r="A61" s="12" t="s">
        <v>37</v>
      </c>
      <c r="B61" s="11" t="s">
        <v>5</v>
      </c>
      <c r="C61" s="11" t="s">
        <v>38</v>
      </c>
      <c r="D61" s="11" t="s">
        <v>3</v>
      </c>
      <c r="E61" s="10" t="s">
        <v>36</v>
      </c>
      <c r="F61" s="9">
        <v>3087138150</v>
      </c>
      <c r="G61" s="9">
        <v>0</v>
      </c>
      <c r="H61" s="9">
        <v>3087138150</v>
      </c>
      <c r="I61" s="9">
        <v>3086888150</v>
      </c>
      <c r="J61" s="9">
        <v>2103831769</v>
      </c>
      <c r="K61" s="9">
        <v>477488688</v>
      </c>
      <c r="L61" s="9">
        <v>477488688</v>
      </c>
    </row>
    <row r="62" spans="1:12" s="8" customFormat="1" ht="70.5" customHeight="1" x14ac:dyDescent="0.25">
      <c r="A62" s="12" t="s">
        <v>37</v>
      </c>
      <c r="B62" s="11" t="s">
        <v>5</v>
      </c>
      <c r="C62" s="11" t="s">
        <v>4</v>
      </c>
      <c r="D62" s="11" t="s">
        <v>3</v>
      </c>
      <c r="E62" s="10" t="s">
        <v>36</v>
      </c>
      <c r="F62" s="9">
        <v>2473226254</v>
      </c>
      <c r="G62" s="9">
        <v>0</v>
      </c>
      <c r="H62" s="9">
        <v>2473226254</v>
      </c>
      <c r="I62" s="9">
        <v>2473226254</v>
      </c>
      <c r="J62" s="9">
        <v>2473226254</v>
      </c>
      <c r="K62" s="9">
        <v>0</v>
      </c>
      <c r="L62" s="9">
        <v>0</v>
      </c>
    </row>
    <row r="63" spans="1:12" s="8" customFormat="1" ht="94.5" customHeight="1" x14ac:dyDescent="0.25">
      <c r="A63" s="12" t="s">
        <v>35</v>
      </c>
      <c r="B63" s="11" t="s">
        <v>5</v>
      </c>
      <c r="C63" s="11" t="s">
        <v>7</v>
      </c>
      <c r="D63" s="11" t="s">
        <v>3</v>
      </c>
      <c r="E63" s="10" t="s">
        <v>34</v>
      </c>
      <c r="F63" s="9">
        <v>1100000000</v>
      </c>
      <c r="G63" s="9">
        <v>0</v>
      </c>
      <c r="H63" s="9">
        <v>1100000000</v>
      </c>
      <c r="I63" s="9">
        <v>1082000000</v>
      </c>
      <c r="J63" s="9">
        <v>1009469406</v>
      </c>
      <c r="K63" s="9">
        <v>180604147.66</v>
      </c>
      <c r="L63" s="9">
        <v>180604147.66</v>
      </c>
    </row>
    <row r="64" spans="1:12" s="8" customFormat="1" ht="94.5" customHeight="1" x14ac:dyDescent="0.25">
      <c r="A64" s="12" t="s">
        <v>33</v>
      </c>
      <c r="B64" s="11" t="s">
        <v>5</v>
      </c>
      <c r="C64" s="11" t="s">
        <v>7</v>
      </c>
      <c r="D64" s="11" t="s">
        <v>3</v>
      </c>
      <c r="E64" s="10" t="s">
        <v>32</v>
      </c>
      <c r="F64" s="9">
        <v>1854000000</v>
      </c>
      <c r="G64" s="9">
        <v>0</v>
      </c>
      <c r="H64" s="9">
        <v>1854000000</v>
      </c>
      <c r="I64" s="9">
        <v>1854000000</v>
      </c>
      <c r="J64" s="9">
        <v>1854000000</v>
      </c>
      <c r="K64" s="9">
        <v>594000000</v>
      </c>
      <c r="L64" s="9">
        <v>594000000</v>
      </c>
    </row>
    <row r="65" spans="1:13" s="8" customFormat="1" ht="129.75" customHeight="1" x14ac:dyDescent="0.25">
      <c r="A65" s="12" t="s">
        <v>19</v>
      </c>
      <c r="B65" s="11" t="s">
        <v>5</v>
      </c>
      <c r="C65" s="11" t="s">
        <v>7</v>
      </c>
      <c r="D65" s="11" t="s">
        <v>3</v>
      </c>
      <c r="E65" s="10" t="s">
        <v>18</v>
      </c>
      <c r="F65" s="9">
        <v>1187715165</v>
      </c>
      <c r="G65" s="9">
        <v>0</v>
      </c>
      <c r="H65" s="9">
        <v>1187715165</v>
      </c>
      <c r="I65" s="9">
        <v>1187715165</v>
      </c>
      <c r="J65" s="9">
        <v>1187715165</v>
      </c>
      <c r="K65" s="9">
        <v>932589215</v>
      </c>
      <c r="L65" s="9">
        <v>932589215</v>
      </c>
    </row>
    <row r="66" spans="1:13" s="8" customFormat="1" ht="81" customHeight="1" x14ac:dyDescent="0.25">
      <c r="A66" s="12" t="s">
        <v>17</v>
      </c>
      <c r="B66" s="11" t="s">
        <v>5</v>
      </c>
      <c r="C66" s="11" t="s">
        <v>7</v>
      </c>
      <c r="D66" s="11" t="s">
        <v>3</v>
      </c>
      <c r="E66" s="10" t="s">
        <v>16</v>
      </c>
      <c r="F66" s="9">
        <v>813663912</v>
      </c>
      <c r="G66" s="9">
        <v>0</v>
      </c>
      <c r="H66" s="9">
        <v>813663912</v>
      </c>
      <c r="I66" s="9">
        <v>813663912</v>
      </c>
      <c r="J66" s="9">
        <v>813663912</v>
      </c>
      <c r="K66" s="9">
        <v>813663912</v>
      </c>
      <c r="L66" s="9">
        <v>813663912</v>
      </c>
    </row>
    <row r="67" spans="1:13" s="8" customFormat="1" ht="81" customHeight="1" x14ac:dyDescent="0.25">
      <c r="A67" s="12" t="s">
        <v>15</v>
      </c>
      <c r="B67" s="11" t="s">
        <v>5</v>
      </c>
      <c r="C67" s="11" t="s">
        <v>7</v>
      </c>
      <c r="D67" s="11" t="s">
        <v>3</v>
      </c>
      <c r="E67" s="10" t="s">
        <v>14</v>
      </c>
      <c r="F67" s="9">
        <v>1112400000</v>
      </c>
      <c r="G67" s="9">
        <v>0</v>
      </c>
      <c r="H67" s="9">
        <v>1112400000</v>
      </c>
      <c r="I67" s="9">
        <v>1112400000</v>
      </c>
      <c r="J67" s="9">
        <v>1112400000</v>
      </c>
      <c r="K67" s="9">
        <v>560000000</v>
      </c>
      <c r="L67" s="9">
        <v>560000000</v>
      </c>
    </row>
    <row r="68" spans="1:13" s="8" customFormat="1" ht="81" customHeight="1" x14ac:dyDescent="0.25">
      <c r="A68" s="12" t="s">
        <v>13</v>
      </c>
      <c r="B68" s="11" t="s">
        <v>5</v>
      </c>
      <c r="C68" s="11" t="s">
        <v>7</v>
      </c>
      <c r="D68" s="11" t="s">
        <v>3</v>
      </c>
      <c r="E68" s="10" t="s">
        <v>12</v>
      </c>
      <c r="F68" s="9">
        <v>12742817905</v>
      </c>
      <c r="G68" s="9">
        <v>0</v>
      </c>
      <c r="H68" s="9">
        <v>12742817905</v>
      </c>
      <c r="I68" s="9">
        <v>11742817905</v>
      </c>
      <c r="J68" s="9">
        <v>11128156246</v>
      </c>
      <c r="K68" s="9">
        <v>2196773966</v>
      </c>
      <c r="L68" s="9">
        <v>2196773966</v>
      </c>
    </row>
    <row r="69" spans="1:13" s="8" customFormat="1" ht="69.75" customHeight="1" x14ac:dyDescent="0.25">
      <c r="A69" s="12" t="s">
        <v>11</v>
      </c>
      <c r="B69" s="11" t="s">
        <v>5</v>
      </c>
      <c r="C69" s="11" t="s">
        <v>7</v>
      </c>
      <c r="D69" s="11" t="s">
        <v>3</v>
      </c>
      <c r="E69" s="10" t="s">
        <v>10</v>
      </c>
      <c r="F69" s="9">
        <v>5022325000</v>
      </c>
      <c r="G69" s="9">
        <v>0</v>
      </c>
      <c r="H69" s="9">
        <v>5022325000</v>
      </c>
      <c r="I69" s="9">
        <v>1970209409</v>
      </c>
      <c r="J69" s="9">
        <v>1480238184</v>
      </c>
      <c r="K69" s="9">
        <v>420589164</v>
      </c>
      <c r="L69" s="9">
        <v>420589164</v>
      </c>
    </row>
    <row r="70" spans="1:13" s="8" customFormat="1" ht="89.25" customHeight="1" x14ac:dyDescent="0.25">
      <c r="A70" s="12" t="s">
        <v>9</v>
      </c>
      <c r="B70" s="11" t="s">
        <v>5</v>
      </c>
      <c r="C70" s="11" t="s">
        <v>7</v>
      </c>
      <c r="D70" s="11" t="s">
        <v>3</v>
      </c>
      <c r="E70" s="10" t="s">
        <v>8</v>
      </c>
      <c r="F70" s="9">
        <v>7052424572</v>
      </c>
      <c r="G70" s="9">
        <v>0</v>
      </c>
      <c r="H70" s="9">
        <v>7052424572</v>
      </c>
      <c r="I70" s="9">
        <v>5916275894</v>
      </c>
      <c r="J70" s="9">
        <v>5176318111</v>
      </c>
      <c r="K70" s="9">
        <v>1011769324</v>
      </c>
      <c r="L70" s="9">
        <v>1000632964</v>
      </c>
    </row>
    <row r="71" spans="1:13" s="8" customFormat="1" ht="71.25" customHeight="1" x14ac:dyDescent="0.25">
      <c r="A71" s="12" t="s">
        <v>6</v>
      </c>
      <c r="B71" s="11" t="s">
        <v>5</v>
      </c>
      <c r="C71" s="11" t="s">
        <v>7</v>
      </c>
      <c r="D71" s="11" t="s">
        <v>3</v>
      </c>
      <c r="E71" s="10" t="s">
        <v>2</v>
      </c>
      <c r="F71" s="9">
        <v>2147588149</v>
      </c>
      <c r="G71" s="9">
        <v>0</v>
      </c>
      <c r="H71" s="9">
        <v>2147588149</v>
      </c>
      <c r="I71" s="9">
        <v>2147588149</v>
      </c>
      <c r="J71" s="9">
        <v>1464452075</v>
      </c>
      <c r="K71" s="9">
        <v>480925827.52999997</v>
      </c>
      <c r="L71" s="9">
        <v>323873960.52999997</v>
      </c>
    </row>
    <row r="72" spans="1:13" s="8" customFormat="1" ht="78" customHeight="1" x14ac:dyDescent="0.25">
      <c r="A72" s="12" t="s">
        <v>6</v>
      </c>
      <c r="B72" s="11" t="s">
        <v>5</v>
      </c>
      <c r="C72" s="11" t="s">
        <v>4</v>
      </c>
      <c r="D72" s="11" t="s">
        <v>3</v>
      </c>
      <c r="E72" s="10" t="s">
        <v>2</v>
      </c>
      <c r="F72" s="9">
        <v>1000000000</v>
      </c>
      <c r="G72" s="9">
        <v>0</v>
      </c>
      <c r="H72" s="9">
        <v>1000000000</v>
      </c>
      <c r="I72" s="9">
        <v>1000000000</v>
      </c>
      <c r="J72" s="9">
        <v>1000000000</v>
      </c>
      <c r="K72" s="9">
        <v>251108821</v>
      </c>
      <c r="L72" s="9">
        <v>251108821</v>
      </c>
    </row>
    <row r="73" spans="1:13" ht="18" customHeight="1" x14ac:dyDescent="0.3">
      <c r="A73" s="28" t="s">
        <v>1</v>
      </c>
      <c r="B73" s="29"/>
      <c r="C73" s="29"/>
      <c r="D73" s="29"/>
      <c r="E73" s="30"/>
      <c r="F73" s="7">
        <f>SUM(F41:F72)</f>
        <v>203171144474</v>
      </c>
      <c r="G73" s="7">
        <f t="shared" ref="G73:L73" si="6">SUM(G41:G72)</f>
        <v>15919545040</v>
      </c>
      <c r="H73" s="7">
        <f t="shared" si="6"/>
        <v>187251599434</v>
      </c>
      <c r="I73" s="7">
        <f t="shared" si="6"/>
        <v>154606446507</v>
      </c>
      <c r="J73" s="7">
        <f t="shared" si="6"/>
        <v>124740159644</v>
      </c>
      <c r="K73" s="7">
        <f t="shared" si="6"/>
        <v>35044243919.559998</v>
      </c>
      <c r="L73" s="7">
        <f t="shared" si="6"/>
        <v>34870798192.559998</v>
      </c>
      <c r="M73" s="6"/>
    </row>
    <row r="74" spans="1:13" s="4" customFormat="1" ht="23.25" customHeight="1" x14ac:dyDescent="0.25">
      <c r="A74" s="31" t="s">
        <v>0</v>
      </c>
      <c r="B74" s="32"/>
      <c r="C74" s="32"/>
      <c r="D74" s="32"/>
      <c r="E74" s="33"/>
      <c r="F74" s="5">
        <f t="shared" ref="F74:L74" si="7">+F29+F35+F73</f>
        <v>294776165486</v>
      </c>
      <c r="G74" s="5">
        <f t="shared" si="7"/>
        <v>17019545040</v>
      </c>
      <c r="H74" s="5">
        <f t="shared" si="7"/>
        <v>277756620446</v>
      </c>
      <c r="I74" s="5">
        <f t="shared" si="7"/>
        <v>239711170247.69</v>
      </c>
      <c r="J74" s="5">
        <f t="shared" si="7"/>
        <v>172939942982.10999</v>
      </c>
      <c r="K74" s="5">
        <f t="shared" si="7"/>
        <v>59170646851.199997</v>
      </c>
      <c r="L74" s="5">
        <f t="shared" si="7"/>
        <v>58991330314.199997</v>
      </c>
    </row>
    <row r="75" spans="1:13" x14ac:dyDescent="0.3">
      <c r="F75" s="3"/>
      <c r="G75" s="3"/>
      <c r="H75" s="3"/>
      <c r="I75" s="3"/>
      <c r="J75" s="3"/>
      <c r="K75" s="3"/>
      <c r="L75" s="3"/>
    </row>
    <row r="76" spans="1:13" x14ac:dyDescent="0.3">
      <c r="M76" s="2"/>
    </row>
  </sheetData>
  <mergeCells count="14">
    <mergeCell ref="A22:L24"/>
    <mergeCell ref="A1:L3"/>
    <mergeCell ref="A4:L4"/>
    <mergeCell ref="A9:E9"/>
    <mergeCell ref="A11:E11"/>
    <mergeCell ref="A21:E21"/>
    <mergeCell ref="A73:E73"/>
    <mergeCell ref="A74:E74"/>
    <mergeCell ref="A28:E28"/>
    <mergeCell ref="A29:E29"/>
    <mergeCell ref="A30:L32"/>
    <mergeCell ref="A35:E35"/>
    <mergeCell ref="A36:L38"/>
    <mergeCell ref="A39:L3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zoomScale="80" zoomScaleNormal="80" workbookViewId="0">
      <selection sqref="A1:L3"/>
    </sheetView>
  </sheetViews>
  <sheetFormatPr baseColWidth="10" defaultColWidth="15" defaultRowHeight="16.5" x14ac:dyDescent="0.3"/>
  <cols>
    <col min="1" max="1" width="16.42578125" style="1" customWidth="1"/>
    <col min="2" max="2" width="9.42578125" style="1" bestFit="1" customWidth="1"/>
    <col min="3" max="3" width="6.28515625" style="1" customWidth="1"/>
    <col min="4" max="4" width="5.42578125" style="1" customWidth="1"/>
    <col min="5" max="5" width="41.140625" style="1" customWidth="1"/>
    <col min="6" max="6" width="22.42578125" style="2" bestFit="1" customWidth="1"/>
    <col min="7" max="7" width="22" style="2" bestFit="1" customWidth="1"/>
    <col min="8" max="9" width="22.85546875" style="2" bestFit="1" customWidth="1"/>
    <col min="10" max="10" width="22.42578125" style="2" bestFit="1" customWidth="1"/>
    <col min="11" max="11" width="21.5703125" style="2" bestFit="1" customWidth="1"/>
    <col min="12" max="12" width="21.28515625" style="2" bestFit="1" customWidth="1"/>
    <col min="13" max="13" width="22.5703125" style="1" bestFit="1" customWidth="1"/>
    <col min="14" max="14" width="15.140625" style="1" bestFit="1" customWidth="1"/>
    <col min="15" max="16" width="18" style="1" bestFit="1" customWidth="1"/>
    <col min="17" max="19" width="17" style="1" bestFit="1" customWidth="1"/>
    <col min="20" max="16384" width="15" style="1"/>
  </cols>
  <sheetData>
    <row r="1" spans="1:13" x14ac:dyDescent="0.3">
      <c r="A1" s="36" t="s">
        <v>116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</row>
    <row r="2" spans="1:13" x14ac:dyDescent="0.3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</row>
    <row r="3" spans="1:13" ht="17.25" thickBot="1" x14ac:dyDescent="0.35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4"/>
    </row>
    <row r="4" spans="1:13" ht="21" customHeight="1" x14ac:dyDescent="0.3">
      <c r="A4" s="46" t="s">
        <v>111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3" ht="18.75" customHeight="1" x14ac:dyDescent="0.3">
      <c r="A5" s="14" t="s">
        <v>31</v>
      </c>
      <c r="B5" s="14" t="s">
        <v>30</v>
      </c>
      <c r="C5" s="14" t="s">
        <v>29</v>
      </c>
      <c r="D5" s="14" t="s">
        <v>28</v>
      </c>
      <c r="E5" s="14" t="s">
        <v>27</v>
      </c>
      <c r="F5" s="13" t="s">
        <v>26</v>
      </c>
      <c r="G5" s="13" t="s">
        <v>25</v>
      </c>
      <c r="H5" s="13" t="s">
        <v>24</v>
      </c>
      <c r="I5" s="13" t="s">
        <v>23</v>
      </c>
      <c r="J5" s="13" t="s">
        <v>22</v>
      </c>
      <c r="K5" s="13" t="s">
        <v>21</v>
      </c>
      <c r="L5" s="13" t="s">
        <v>20</v>
      </c>
    </row>
    <row r="6" spans="1:13" s="22" customFormat="1" ht="24" customHeight="1" x14ac:dyDescent="0.25">
      <c r="A6" s="12" t="s">
        <v>110</v>
      </c>
      <c r="B6" s="11" t="s">
        <v>5</v>
      </c>
      <c r="C6" s="11" t="s">
        <v>80</v>
      </c>
      <c r="D6" s="11" t="s">
        <v>3</v>
      </c>
      <c r="E6" s="10" t="s">
        <v>109</v>
      </c>
      <c r="F6" s="9">
        <v>27119797000</v>
      </c>
      <c r="G6" s="9">
        <v>0</v>
      </c>
      <c r="H6" s="9">
        <v>27119797000</v>
      </c>
      <c r="I6" s="9">
        <v>27119797000</v>
      </c>
      <c r="J6" s="9">
        <v>8129025756</v>
      </c>
      <c r="K6" s="9">
        <v>8125426890</v>
      </c>
      <c r="L6" s="9">
        <v>8125426890</v>
      </c>
    </row>
    <row r="7" spans="1:13" s="22" customFormat="1" ht="26.25" customHeight="1" x14ac:dyDescent="0.25">
      <c r="A7" s="12" t="s">
        <v>108</v>
      </c>
      <c r="B7" s="11" t="s">
        <v>5</v>
      </c>
      <c r="C7" s="11" t="s">
        <v>80</v>
      </c>
      <c r="D7" s="11" t="s">
        <v>3</v>
      </c>
      <c r="E7" s="10" t="s">
        <v>107</v>
      </c>
      <c r="F7" s="9">
        <v>10098738000</v>
      </c>
      <c r="G7" s="9">
        <v>0</v>
      </c>
      <c r="H7" s="9">
        <v>10098738000</v>
      </c>
      <c r="I7" s="9">
        <v>10098738000</v>
      </c>
      <c r="J7" s="9">
        <v>2308718881</v>
      </c>
      <c r="K7" s="9">
        <v>2308718881</v>
      </c>
      <c r="L7" s="9">
        <v>2308718881</v>
      </c>
    </row>
    <row r="8" spans="1:13" s="22" customFormat="1" ht="36" customHeight="1" x14ac:dyDescent="0.25">
      <c r="A8" s="12" t="s">
        <v>106</v>
      </c>
      <c r="B8" s="11" t="s">
        <v>5</v>
      </c>
      <c r="C8" s="11" t="s">
        <v>80</v>
      </c>
      <c r="D8" s="11" t="s">
        <v>3</v>
      </c>
      <c r="E8" s="10" t="s">
        <v>105</v>
      </c>
      <c r="F8" s="9">
        <v>3666800000</v>
      </c>
      <c r="G8" s="9">
        <v>0</v>
      </c>
      <c r="H8" s="9">
        <v>3666800000</v>
      </c>
      <c r="I8" s="9">
        <v>3666800000</v>
      </c>
      <c r="J8" s="9">
        <v>930064285</v>
      </c>
      <c r="K8" s="9">
        <v>928441983</v>
      </c>
      <c r="L8" s="9">
        <v>928441983</v>
      </c>
    </row>
    <row r="9" spans="1:13" ht="23.25" customHeight="1" x14ac:dyDescent="0.3">
      <c r="A9" s="47" t="s">
        <v>104</v>
      </c>
      <c r="B9" s="48"/>
      <c r="C9" s="48"/>
      <c r="D9" s="48"/>
      <c r="E9" s="49"/>
      <c r="F9" s="24">
        <f t="shared" ref="F9:L9" si="0">SUM(F6:F8)</f>
        <v>40885335000</v>
      </c>
      <c r="G9" s="24">
        <f t="shared" si="0"/>
        <v>0</v>
      </c>
      <c r="H9" s="24">
        <f t="shared" si="0"/>
        <v>40885335000</v>
      </c>
      <c r="I9" s="24">
        <f t="shared" si="0"/>
        <v>40885335000</v>
      </c>
      <c r="J9" s="24">
        <f t="shared" si="0"/>
        <v>11367808922</v>
      </c>
      <c r="K9" s="24">
        <f t="shared" si="0"/>
        <v>11362587754</v>
      </c>
      <c r="L9" s="24">
        <f t="shared" si="0"/>
        <v>11362587754</v>
      </c>
      <c r="M9" s="6"/>
    </row>
    <row r="10" spans="1:13" ht="28.5" customHeight="1" x14ac:dyDescent="0.3">
      <c r="A10" s="12" t="s">
        <v>103</v>
      </c>
      <c r="B10" s="11" t="s">
        <v>5</v>
      </c>
      <c r="C10" s="11" t="s">
        <v>80</v>
      </c>
      <c r="D10" s="11" t="s">
        <v>3</v>
      </c>
      <c r="E10" s="10" t="s">
        <v>102</v>
      </c>
      <c r="F10" s="9">
        <v>6249876230</v>
      </c>
      <c r="G10" s="9">
        <v>0</v>
      </c>
      <c r="H10" s="9">
        <v>6249876230</v>
      </c>
      <c r="I10" s="9">
        <v>6249876228.6899996</v>
      </c>
      <c r="J10" s="9">
        <v>3280942911.8200002</v>
      </c>
      <c r="K10" s="9">
        <v>1707888847.77</v>
      </c>
      <c r="L10" s="9">
        <v>1629095158.5599999</v>
      </c>
      <c r="M10" s="6"/>
    </row>
    <row r="11" spans="1:13" ht="24" customHeight="1" x14ac:dyDescent="0.3">
      <c r="A11" s="50" t="s">
        <v>101</v>
      </c>
      <c r="B11" s="50"/>
      <c r="C11" s="50"/>
      <c r="D11" s="50"/>
      <c r="E11" s="50"/>
      <c r="F11" s="23">
        <f t="shared" ref="F11:L11" si="1">SUM(F10:F10)</f>
        <v>6249876230</v>
      </c>
      <c r="G11" s="23">
        <f t="shared" si="1"/>
        <v>0</v>
      </c>
      <c r="H11" s="23">
        <f t="shared" si="1"/>
        <v>6249876230</v>
      </c>
      <c r="I11" s="23">
        <f t="shared" si="1"/>
        <v>6249876228.6899996</v>
      </c>
      <c r="J11" s="23">
        <f t="shared" si="1"/>
        <v>3280942911.8200002</v>
      </c>
      <c r="K11" s="23">
        <f t="shared" si="1"/>
        <v>1707888847.77</v>
      </c>
      <c r="L11" s="23">
        <f t="shared" si="1"/>
        <v>1629095158.5599999</v>
      </c>
    </row>
    <row r="12" spans="1:13" s="22" customFormat="1" ht="56.25" customHeight="1" x14ac:dyDescent="0.25">
      <c r="A12" s="12" t="s">
        <v>100</v>
      </c>
      <c r="B12" s="11" t="s">
        <v>5</v>
      </c>
      <c r="C12" s="11" t="s">
        <v>63</v>
      </c>
      <c r="D12" s="11" t="s">
        <v>62</v>
      </c>
      <c r="E12" s="10" t="s">
        <v>99</v>
      </c>
      <c r="F12" s="9">
        <v>1788953844</v>
      </c>
      <c r="G12" s="9">
        <v>0</v>
      </c>
      <c r="H12" s="9">
        <v>1788953844</v>
      </c>
      <c r="I12" s="9">
        <v>0</v>
      </c>
      <c r="J12" s="9">
        <v>0</v>
      </c>
      <c r="K12" s="9">
        <v>0</v>
      </c>
      <c r="L12" s="9">
        <v>0</v>
      </c>
    </row>
    <row r="13" spans="1:13" s="22" customFormat="1" ht="48" customHeight="1" x14ac:dyDescent="0.25">
      <c r="A13" s="12" t="s">
        <v>98</v>
      </c>
      <c r="B13" s="11" t="s">
        <v>5</v>
      </c>
      <c r="C13" s="11" t="s">
        <v>80</v>
      </c>
      <c r="D13" s="11" t="s">
        <v>3</v>
      </c>
      <c r="E13" s="10" t="s">
        <v>97</v>
      </c>
      <c r="F13" s="9">
        <v>1000000000</v>
      </c>
      <c r="G13" s="9">
        <v>0</v>
      </c>
      <c r="H13" s="9">
        <v>1000000000</v>
      </c>
      <c r="I13" s="9">
        <v>0</v>
      </c>
      <c r="J13" s="9">
        <v>0</v>
      </c>
      <c r="K13" s="9">
        <v>0</v>
      </c>
      <c r="L13" s="9">
        <v>0</v>
      </c>
    </row>
    <row r="14" spans="1:13" s="22" customFormat="1" ht="48" customHeight="1" x14ac:dyDescent="0.25">
      <c r="A14" s="12" t="s">
        <v>96</v>
      </c>
      <c r="B14" s="11" t="s">
        <v>5</v>
      </c>
      <c r="C14" s="11" t="s">
        <v>80</v>
      </c>
      <c r="D14" s="11" t="s">
        <v>3</v>
      </c>
      <c r="E14" s="10" t="s">
        <v>95</v>
      </c>
      <c r="F14" s="9">
        <v>1100000000</v>
      </c>
      <c r="G14" s="9">
        <v>1100000000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</row>
    <row r="15" spans="1:13" s="22" customFormat="1" ht="45" customHeight="1" x14ac:dyDescent="0.25">
      <c r="A15" s="12" t="s">
        <v>94</v>
      </c>
      <c r="B15" s="11" t="s">
        <v>5</v>
      </c>
      <c r="C15" s="11" t="s">
        <v>80</v>
      </c>
      <c r="D15" s="11" t="s">
        <v>3</v>
      </c>
      <c r="E15" s="10" t="s">
        <v>93</v>
      </c>
      <c r="F15" s="9">
        <v>34073068470</v>
      </c>
      <c r="G15" s="9">
        <v>0</v>
      </c>
      <c r="H15" s="9">
        <v>34073068470</v>
      </c>
      <c r="I15" s="9">
        <v>34073068470</v>
      </c>
      <c r="J15" s="9">
        <v>34073068470</v>
      </c>
      <c r="K15" s="9">
        <v>14797111861.67</v>
      </c>
      <c r="L15" s="9">
        <v>14797111861.67</v>
      </c>
    </row>
    <row r="16" spans="1:13" s="22" customFormat="1" ht="28.5" customHeight="1" x14ac:dyDescent="0.25">
      <c r="A16" s="12" t="s">
        <v>92</v>
      </c>
      <c r="B16" s="11" t="s">
        <v>5</v>
      </c>
      <c r="C16" s="11" t="s">
        <v>80</v>
      </c>
      <c r="D16" s="11" t="s">
        <v>3</v>
      </c>
      <c r="E16" s="10" t="s">
        <v>91</v>
      </c>
      <c r="F16" s="9">
        <v>30000000</v>
      </c>
      <c r="G16" s="9">
        <v>0</v>
      </c>
      <c r="H16" s="9">
        <v>30000000</v>
      </c>
      <c r="I16" s="9">
        <v>20000000</v>
      </c>
      <c r="J16" s="9">
        <v>6271585</v>
      </c>
      <c r="K16" s="9">
        <v>6271585</v>
      </c>
      <c r="L16" s="9">
        <v>6271585</v>
      </c>
    </row>
    <row r="17" spans="1:19" s="22" customFormat="1" ht="39.75" customHeight="1" x14ac:dyDescent="0.25">
      <c r="A17" s="12" t="s">
        <v>90</v>
      </c>
      <c r="B17" s="11" t="s">
        <v>5</v>
      </c>
      <c r="C17" s="11" t="s">
        <v>80</v>
      </c>
      <c r="D17" s="11" t="s">
        <v>3</v>
      </c>
      <c r="E17" s="10" t="s">
        <v>89</v>
      </c>
      <c r="F17" s="9">
        <v>531506170</v>
      </c>
      <c r="G17" s="9">
        <v>0</v>
      </c>
      <c r="H17" s="9">
        <v>531506170</v>
      </c>
      <c r="I17" s="9">
        <v>531506170</v>
      </c>
      <c r="J17" s="9">
        <v>89564716</v>
      </c>
      <c r="K17" s="9">
        <v>89564716</v>
      </c>
      <c r="L17" s="9">
        <v>89564716</v>
      </c>
    </row>
    <row r="18" spans="1:19" s="22" customFormat="1" ht="32.25" customHeight="1" x14ac:dyDescent="0.25">
      <c r="A18" s="12" t="s">
        <v>88</v>
      </c>
      <c r="B18" s="11" t="s">
        <v>5</v>
      </c>
      <c r="C18" s="11" t="s">
        <v>80</v>
      </c>
      <c r="D18" s="11" t="s">
        <v>3</v>
      </c>
      <c r="E18" s="10" t="s">
        <v>87</v>
      </c>
      <c r="F18" s="9">
        <v>2297647114</v>
      </c>
      <c r="G18" s="9">
        <v>0</v>
      </c>
      <c r="H18" s="9">
        <v>2297647114</v>
      </c>
      <c r="I18" s="9">
        <v>2297647114</v>
      </c>
      <c r="J18" s="9">
        <v>2187879000</v>
      </c>
      <c r="K18" s="9">
        <v>2187879000</v>
      </c>
      <c r="L18" s="9">
        <v>2187879000</v>
      </c>
    </row>
    <row r="19" spans="1:19" s="22" customFormat="1" ht="45" customHeight="1" x14ac:dyDescent="0.25">
      <c r="A19" s="12" t="s">
        <v>86</v>
      </c>
      <c r="B19" s="11" t="s">
        <v>5</v>
      </c>
      <c r="C19" s="11" t="s">
        <v>80</v>
      </c>
      <c r="D19" s="11" t="s">
        <v>3</v>
      </c>
      <c r="E19" s="10" t="s">
        <v>85</v>
      </c>
      <c r="F19" s="9">
        <v>100000000</v>
      </c>
      <c r="G19" s="9">
        <v>0</v>
      </c>
      <c r="H19" s="9">
        <v>100000000</v>
      </c>
      <c r="I19" s="9">
        <v>100000000</v>
      </c>
      <c r="J19" s="9">
        <v>39572450</v>
      </c>
      <c r="K19" s="9">
        <v>39279517</v>
      </c>
      <c r="L19" s="9">
        <v>39279517</v>
      </c>
    </row>
    <row r="20" spans="1:19" s="22" customFormat="1" ht="26.25" customHeight="1" x14ac:dyDescent="0.25">
      <c r="A20" s="12" t="s">
        <v>84</v>
      </c>
      <c r="B20" s="11" t="s">
        <v>5</v>
      </c>
      <c r="C20" s="11" t="s">
        <v>80</v>
      </c>
      <c r="D20" s="11" t="s">
        <v>3</v>
      </c>
      <c r="E20" s="10" t="s">
        <v>83</v>
      </c>
      <c r="F20" s="9">
        <v>602372800</v>
      </c>
      <c r="G20" s="9">
        <v>0</v>
      </c>
      <c r="H20" s="9">
        <v>602372800</v>
      </c>
      <c r="I20" s="9">
        <v>0</v>
      </c>
      <c r="J20" s="9">
        <v>0</v>
      </c>
      <c r="K20" s="9">
        <v>0</v>
      </c>
      <c r="L20" s="9">
        <v>0</v>
      </c>
    </row>
    <row r="21" spans="1:19" ht="21.75" customHeight="1" thickBot="1" x14ac:dyDescent="0.35">
      <c r="A21" s="51" t="s">
        <v>82</v>
      </c>
      <c r="B21" s="51"/>
      <c r="C21" s="51"/>
      <c r="D21" s="51"/>
      <c r="E21" s="51"/>
      <c r="F21" s="21">
        <f t="shared" ref="F21:L21" si="2">SUM(F12:F20)</f>
        <v>41523548398</v>
      </c>
      <c r="G21" s="21">
        <f t="shared" si="2"/>
        <v>1100000000</v>
      </c>
      <c r="H21" s="21">
        <f t="shared" si="2"/>
        <v>40423548398</v>
      </c>
      <c r="I21" s="21">
        <f t="shared" si="2"/>
        <v>37022221754</v>
      </c>
      <c r="J21" s="21">
        <f t="shared" si="2"/>
        <v>36396356221</v>
      </c>
      <c r="K21" s="21">
        <f t="shared" si="2"/>
        <v>17120106679.67</v>
      </c>
      <c r="L21" s="21">
        <f t="shared" si="2"/>
        <v>17120106679.67</v>
      </c>
      <c r="M21" s="6"/>
    </row>
    <row r="22" spans="1:19" ht="15" customHeight="1" x14ac:dyDescent="0.3">
      <c r="A22" s="36" t="s">
        <v>116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8"/>
    </row>
    <row r="23" spans="1:19" ht="15" customHeight="1" x14ac:dyDescent="0.3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1"/>
    </row>
    <row r="24" spans="1:19" ht="12" customHeight="1" thickBot="1" x14ac:dyDescent="0.35">
      <c r="A24" s="42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4"/>
    </row>
    <row r="25" spans="1:19" ht="18.75" customHeight="1" x14ac:dyDescent="0.3">
      <c r="A25" s="14" t="s">
        <v>31</v>
      </c>
      <c r="B25" s="14" t="s">
        <v>30</v>
      </c>
      <c r="C25" s="14" t="s">
        <v>29</v>
      </c>
      <c r="D25" s="14" t="s">
        <v>28</v>
      </c>
      <c r="E25" s="14" t="s">
        <v>27</v>
      </c>
      <c r="F25" s="13" t="s">
        <v>26</v>
      </c>
      <c r="G25" s="13" t="s">
        <v>25</v>
      </c>
      <c r="H25" s="13" t="s">
        <v>24</v>
      </c>
      <c r="I25" s="13" t="s">
        <v>23</v>
      </c>
      <c r="J25" s="13" t="s">
        <v>22</v>
      </c>
      <c r="K25" s="13" t="s">
        <v>21</v>
      </c>
      <c r="L25" s="13" t="s">
        <v>20</v>
      </c>
    </row>
    <row r="26" spans="1:19" s="8" customFormat="1" ht="28.5" customHeight="1" x14ac:dyDescent="0.25">
      <c r="A26" s="12" t="s">
        <v>81</v>
      </c>
      <c r="B26" s="11" t="s">
        <v>5</v>
      </c>
      <c r="C26" s="11" t="s">
        <v>80</v>
      </c>
      <c r="D26" s="11" t="s">
        <v>3</v>
      </c>
      <c r="E26" s="10" t="s">
        <v>79</v>
      </c>
      <c r="F26" s="9">
        <v>164209664</v>
      </c>
      <c r="G26" s="9">
        <v>0</v>
      </c>
      <c r="H26" s="9">
        <v>164209664</v>
      </c>
      <c r="I26" s="9">
        <v>164209664</v>
      </c>
      <c r="J26" s="9">
        <v>116082100</v>
      </c>
      <c r="K26" s="9">
        <v>116082100</v>
      </c>
      <c r="L26" s="9">
        <v>116082100</v>
      </c>
    </row>
    <row r="27" spans="1:19" s="8" customFormat="1" ht="28.5" customHeight="1" x14ac:dyDescent="0.25">
      <c r="A27" s="12" t="s">
        <v>78</v>
      </c>
      <c r="B27" s="11" t="s">
        <v>5</v>
      </c>
      <c r="C27" s="11" t="s">
        <v>7</v>
      </c>
      <c r="D27" s="11" t="s">
        <v>62</v>
      </c>
      <c r="E27" s="10" t="s">
        <v>77</v>
      </c>
      <c r="F27" s="9">
        <v>897586408</v>
      </c>
      <c r="G27" s="9">
        <v>0</v>
      </c>
      <c r="H27" s="9">
        <v>897586408</v>
      </c>
      <c r="I27" s="9">
        <v>897586408</v>
      </c>
      <c r="J27" s="9">
        <v>0</v>
      </c>
      <c r="K27" s="9">
        <v>0</v>
      </c>
      <c r="L27" s="9">
        <v>0</v>
      </c>
    </row>
    <row r="28" spans="1:19" ht="22.5" customHeight="1" x14ac:dyDescent="0.3">
      <c r="A28" s="34" t="s">
        <v>76</v>
      </c>
      <c r="B28" s="34"/>
      <c r="C28" s="34"/>
      <c r="D28" s="34"/>
      <c r="E28" s="34"/>
      <c r="F28" s="21">
        <f t="shared" ref="F28:L28" si="3">SUM(F26:F27)</f>
        <v>1061796072</v>
      </c>
      <c r="G28" s="21">
        <f t="shared" si="3"/>
        <v>0</v>
      </c>
      <c r="H28" s="21">
        <f t="shared" si="3"/>
        <v>1061796072</v>
      </c>
      <c r="I28" s="21">
        <f t="shared" si="3"/>
        <v>1061796072</v>
      </c>
      <c r="J28" s="21">
        <f t="shared" si="3"/>
        <v>116082100</v>
      </c>
      <c r="K28" s="21">
        <f t="shared" si="3"/>
        <v>116082100</v>
      </c>
      <c r="L28" s="21">
        <f t="shared" si="3"/>
        <v>116082100</v>
      </c>
      <c r="M28" s="6"/>
    </row>
    <row r="29" spans="1:19" s="15" customFormat="1" ht="21" customHeight="1" thickBot="1" x14ac:dyDescent="0.25">
      <c r="A29" s="35" t="s">
        <v>75</v>
      </c>
      <c r="B29" s="35"/>
      <c r="C29" s="35"/>
      <c r="D29" s="35"/>
      <c r="E29" s="35"/>
      <c r="F29" s="7">
        <f t="shared" ref="F29:L29" si="4">+F9+F11+F21+F28</f>
        <v>89720555700</v>
      </c>
      <c r="G29" s="7">
        <f t="shared" si="4"/>
        <v>1100000000</v>
      </c>
      <c r="H29" s="7">
        <f t="shared" si="4"/>
        <v>88620555700</v>
      </c>
      <c r="I29" s="7">
        <f t="shared" si="4"/>
        <v>85219229054.690002</v>
      </c>
      <c r="J29" s="7">
        <f t="shared" si="4"/>
        <v>51161190154.82</v>
      </c>
      <c r="K29" s="7">
        <f t="shared" si="4"/>
        <v>30306665381.440002</v>
      </c>
      <c r="L29" s="7">
        <f t="shared" si="4"/>
        <v>30227871692.23</v>
      </c>
      <c r="M29" s="16"/>
      <c r="N29" s="16"/>
      <c r="O29" s="16"/>
      <c r="P29" s="16"/>
      <c r="Q29" s="16"/>
      <c r="R29" s="16"/>
      <c r="S29" s="16"/>
    </row>
    <row r="30" spans="1:19" s="15" customFormat="1" ht="14.25" customHeight="1" x14ac:dyDescent="0.2">
      <c r="A30" s="36" t="s">
        <v>116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8"/>
    </row>
    <row r="31" spans="1:19" s="15" customFormat="1" ht="18" customHeight="1" x14ac:dyDescent="0.2">
      <c r="A31" s="39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1"/>
    </row>
    <row r="32" spans="1:19" s="15" customFormat="1" ht="12.75" thickBot="1" x14ac:dyDescent="0.25">
      <c r="A32" s="42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4"/>
    </row>
    <row r="33" spans="1:19" s="15" customFormat="1" ht="18.75" customHeight="1" x14ac:dyDescent="0.2">
      <c r="A33" s="14" t="s">
        <v>31</v>
      </c>
      <c r="B33" s="14" t="s">
        <v>30</v>
      </c>
      <c r="C33" s="14" t="s">
        <v>29</v>
      </c>
      <c r="D33" s="14" t="s">
        <v>28</v>
      </c>
      <c r="E33" s="14" t="s">
        <v>27</v>
      </c>
      <c r="F33" s="13" t="s">
        <v>26</v>
      </c>
      <c r="G33" s="13" t="s">
        <v>25</v>
      </c>
      <c r="H33" s="13" t="s">
        <v>24</v>
      </c>
      <c r="I33" s="13" t="s">
        <v>23</v>
      </c>
      <c r="J33" s="13" t="s">
        <v>22</v>
      </c>
      <c r="K33" s="13" t="s">
        <v>21</v>
      </c>
      <c r="L33" s="13" t="s">
        <v>20</v>
      </c>
    </row>
    <row r="34" spans="1:19" s="8" customFormat="1" ht="34.5" customHeight="1" x14ac:dyDescent="0.25">
      <c r="A34" s="20" t="s">
        <v>74</v>
      </c>
      <c r="B34" s="19" t="s">
        <v>5</v>
      </c>
      <c r="C34" s="19" t="s">
        <v>7</v>
      </c>
      <c r="D34" s="19" t="s">
        <v>3</v>
      </c>
      <c r="E34" s="18" t="s">
        <v>73</v>
      </c>
      <c r="F34" s="17">
        <v>1884465312</v>
      </c>
      <c r="G34" s="17">
        <v>0</v>
      </c>
      <c r="H34" s="17">
        <v>1884465312</v>
      </c>
      <c r="I34" s="17">
        <v>0</v>
      </c>
      <c r="J34" s="17">
        <v>0</v>
      </c>
      <c r="K34" s="17">
        <v>0</v>
      </c>
      <c r="L34" s="17">
        <v>0</v>
      </c>
    </row>
    <row r="35" spans="1:19" s="15" customFormat="1" ht="21" customHeight="1" thickBot="1" x14ac:dyDescent="0.25">
      <c r="A35" s="35" t="s">
        <v>72</v>
      </c>
      <c r="B35" s="35"/>
      <c r="C35" s="35"/>
      <c r="D35" s="35"/>
      <c r="E35" s="35"/>
      <c r="F35" s="7">
        <f t="shared" ref="F35:L35" si="5">F34</f>
        <v>1884465312</v>
      </c>
      <c r="G35" s="7">
        <f t="shared" si="5"/>
        <v>0</v>
      </c>
      <c r="H35" s="7">
        <f t="shared" si="5"/>
        <v>1884465312</v>
      </c>
      <c r="I35" s="7">
        <f t="shared" si="5"/>
        <v>0</v>
      </c>
      <c r="J35" s="7">
        <f t="shared" si="5"/>
        <v>0</v>
      </c>
      <c r="K35" s="7">
        <f t="shared" si="5"/>
        <v>0</v>
      </c>
      <c r="L35" s="7">
        <f t="shared" si="5"/>
        <v>0</v>
      </c>
      <c r="M35" s="16"/>
      <c r="N35" s="16"/>
      <c r="O35" s="16"/>
      <c r="P35" s="16"/>
      <c r="Q35" s="16"/>
      <c r="R35" s="16"/>
      <c r="S35" s="16"/>
    </row>
    <row r="36" spans="1:19" s="15" customFormat="1" ht="14.25" customHeight="1" x14ac:dyDescent="0.2">
      <c r="A36" s="36" t="s">
        <v>116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8"/>
    </row>
    <row r="37" spans="1:19" s="15" customFormat="1" ht="18" customHeight="1" x14ac:dyDescent="0.2">
      <c r="A37" s="39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1"/>
    </row>
    <row r="38" spans="1:19" s="15" customFormat="1" ht="12.75" thickBot="1" x14ac:dyDescent="0.25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4"/>
    </row>
    <row r="39" spans="1:19" x14ac:dyDescent="0.3">
      <c r="A39" s="45" t="s">
        <v>71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</row>
    <row r="40" spans="1:19" s="15" customFormat="1" ht="18.75" customHeight="1" x14ac:dyDescent="0.2">
      <c r="A40" s="14" t="s">
        <v>31</v>
      </c>
      <c r="B40" s="14" t="s">
        <v>30</v>
      </c>
      <c r="C40" s="14" t="s">
        <v>29</v>
      </c>
      <c r="D40" s="14" t="s">
        <v>28</v>
      </c>
      <c r="E40" s="14" t="s">
        <v>27</v>
      </c>
      <c r="F40" s="13" t="s">
        <v>26</v>
      </c>
      <c r="G40" s="13" t="s">
        <v>25</v>
      </c>
      <c r="H40" s="13" t="s">
        <v>24</v>
      </c>
      <c r="I40" s="13" t="s">
        <v>23</v>
      </c>
      <c r="J40" s="13" t="s">
        <v>22</v>
      </c>
      <c r="K40" s="13" t="s">
        <v>21</v>
      </c>
      <c r="L40" s="13" t="s">
        <v>20</v>
      </c>
    </row>
    <row r="41" spans="1:19" s="8" customFormat="1" ht="68.25" customHeight="1" x14ac:dyDescent="0.25">
      <c r="A41" s="12" t="s">
        <v>70</v>
      </c>
      <c r="B41" s="11" t="s">
        <v>5</v>
      </c>
      <c r="C41" s="11" t="s">
        <v>7</v>
      </c>
      <c r="D41" s="11" t="s">
        <v>3</v>
      </c>
      <c r="E41" s="10" t="s">
        <v>69</v>
      </c>
      <c r="F41" s="9">
        <v>8259714148</v>
      </c>
      <c r="G41" s="9">
        <v>0</v>
      </c>
      <c r="H41" s="9">
        <v>8259714148</v>
      </c>
      <c r="I41" s="9">
        <v>8259714148</v>
      </c>
      <c r="J41" s="9">
        <v>1774154597</v>
      </c>
      <c r="K41" s="9">
        <v>662481911</v>
      </c>
      <c r="L41" s="9">
        <v>662481911</v>
      </c>
    </row>
    <row r="42" spans="1:19" s="8" customFormat="1" ht="76.5" customHeight="1" x14ac:dyDescent="0.25">
      <c r="A42" s="12" t="s">
        <v>70</v>
      </c>
      <c r="B42" s="11" t="s">
        <v>5</v>
      </c>
      <c r="C42" s="11" t="s">
        <v>38</v>
      </c>
      <c r="D42" s="11" t="s">
        <v>3</v>
      </c>
      <c r="E42" s="10" t="s">
        <v>69</v>
      </c>
      <c r="F42" s="9">
        <v>4330775356</v>
      </c>
      <c r="G42" s="9">
        <v>0</v>
      </c>
      <c r="H42" s="9">
        <v>4330775356</v>
      </c>
      <c r="I42" s="9">
        <v>4330775356</v>
      </c>
      <c r="J42" s="9">
        <v>2371739513</v>
      </c>
      <c r="K42" s="9">
        <v>793873698</v>
      </c>
      <c r="L42" s="9">
        <v>793873698</v>
      </c>
    </row>
    <row r="43" spans="1:19" s="8" customFormat="1" ht="81" customHeight="1" x14ac:dyDescent="0.25">
      <c r="A43" s="12" t="s">
        <v>68</v>
      </c>
      <c r="B43" s="11" t="s">
        <v>5</v>
      </c>
      <c r="C43" s="11" t="s">
        <v>7</v>
      </c>
      <c r="D43" s="11" t="s">
        <v>3</v>
      </c>
      <c r="E43" s="10" t="s">
        <v>67</v>
      </c>
      <c r="F43" s="9">
        <v>10120379833</v>
      </c>
      <c r="G43" s="9">
        <v>0</v>
      </c>
      <c r="H43" s="9">
        <v>10120379833</v>
      </c>
      <c r="I43" s="9">
        <v>5292709200</v>
      </c>
      <c r="J43" s="9">
        <v>4456964183</v>
      </c>
      <c r="K43" s="9">
        <v>1549580486</v>
      </c>
      <c r="L43" s="9">
        <v>1541159350</v>
      </c>
    </row>
    <row r="44" spans="1:19" s="8" customFormat="1" ht="70.5" customHeight="1" x14ac:dyDescent="0.25">
      <c r="A44" s="12" t="s">
        <v>68</v>
      </c>
      <c r="B44" s="11" t="s">
        <v>5</v>
      </c>
      <c r="C44" s="11" t="s">
        <v>38</v>
      </c>
      <c r="D44" s="11" t="s">
        <v>3</v>
      </c>
      <c r="E44" s="10" t="s">
        <v>67</v>
      </c>
      <c r="F44" s="9">
        <v>8637347637</v>
      </c>
      <c r="G44" s="9">
        <v>0</v>
      </c>
      <c r="H44" s="9">
        <v>8637347637</v>
      </c>
      <c r="I44" s="9">
        <v>1631575000</v>
      </c>
      <c r="J44" s="9">
        <v>1631575000</v>
      </c>
      <c r="K44" s="9">
        <v>1436943000</v>
      </c>
      <c r="L44" s="9">
        <v>1436943000</v>
      </c>
    </row>
    <row r="45" spans="1:19" s="8" customFormat="1" ht="76.5" customHeight="1" x14ac:dyDescent="0.25">
      <c r="A45" s="12" t="s">
        <v>66</v>
      </c>
      <c r="B45" s="11" t="s">
        <v>5</v>
      </c>
      <c r="C45" s="11" t="s">
        <v>7</v>
      </c>
      <c r="D45" s="11" t="s">
        <v>3</v>
      </c>
      <c r="E45" s="10" t="s">
        <v>65</v>
      </c>
      <c r="F45" s="9">
        <v>2204800000</v>
      </c>
      <c r="G45" s="9">
        <v>0</v>
      </c>
      <c r="H45" s="9">
        <v>2204800000</v>
      </c>
      <c r="I45" s="9">
        <v>2198987854</v>
      </c>
      <c r="J45" s="9">
        <v>1700590309</v>
      </c>
      <c r="K45" s="9">
        <v>655775713</v>
      </c>
      <c r="L45" s="9">
        <v>550318213</v>
      </c>
    </row>
    <row r="46" spans="1:19" s="8" customFormat="1" ht="81.75" customHeight="1" x14ac:dyDescent="0.25">
      <c r="A46" s="12" t="s">
        <v>64</v>
      </c>
      <c r="B46" s="11" t="s">
        <v>5</v>
      </c>
      <c r="C46" s="11" t="s">
        <v>63</v>
      </c>
      <c r="D46" s="11" t="s">
        <v>62</v>
      </c>
      <c r="E46" s="10" t="s">
        <v>61</v>
      </c>
      <c r="F46" s="9">
        <v>32259573216</v>
      </c>
      <c r="G46" s="9">
        <v>15919545040</v>
      </c>
      <c r="H46" s="9">
        <v>16340028176</v>
      </c>
      <c r="I46" s="9">
        <v>16340028176</v>
      </c>
      <c r="J46" s="9">
        <v>0</v>
      </c>
      <c r="K46" s="9">
        <v>0</v>
      </c>
      <c r="L46" s="9">
        <v>0</v>
      </c>
    </row>
    <row r="47" spans="1:19" s="8" customFormat="1" ht="58.5" customHeight="1" x14ac:dyDescent="0.25">
      <c r="A47" s="12" t="s">
        <v>60</v>
      </c>
      <c r="B47" s="11" t="s">
        <v>5</v>
      </c>
      <c r="C47" s="11" t="s">
        <v>7</v>
      </c>
      <c r="D47" s="11" t="s">
        <v>3</v>
      </c>
      <c r="E47" s="10" t="s">
        <v>59</v>
      </c>
      <c r="F47" s="9">
        <v>9362652363</v>
      </c>
      <c r="G47" s="9">
        <v>0</v>
      </c>
      <c r="H47" s="9">
        <v>9362652363</v>
      </c>
      <c r="I47" s="9">
        <v>1562652363</v>
      </c>
      <c r="J47" s="9">
        <v>1562652363</v>
      </c>
      <c r="K47" s="9">
        <v>701813866</v>
      </c>
      <c r="L47" s="9">
        <v>684813866</v>
      </c>
    </row>
    <row r="48" spans="1:19" s="8" customFormat="1" ht="66.75" customHeight="1" x14ac:dyDescent="0.25">
      <c r="A48" s="12" t="s">
        <v>60</v>
      </c>
      <c r="B48" s="11" t="s">
        <v>5</v>
      </c>
      <c r="C48" s="11" t="s">
        <v>38</v>
      </c>
      <c r="D48" s="11" t="s">
        <v>3</v>
      </c>
      <c r="E48" s="10" t="s">
        <v>59</v>
      </c>
      <c r="F48" s="9">
        <v>19084847637</v>
      </c>
      <c r="G48" s="9">
        <v>0</v>
      </c>
      <c r="H48" s="9">
        <v>19084847637</v>
      </c>
      <c r="I48" s="9">
        <v>17259478280</v>
      </c>
      <c r="J48" s="9">
        <v>16988558866</v>
      </c>
      <c r="K48" s="9">
        <v>4585602190</v>
      </c>
      <c r="L48" s="9">
        <v>4580144014</v>
      </c>
    </row>
    <row r="49" spans="1:12" s="8" customFormat="1" ht="108.75" customHeight="1" x14ac:dyDescent="0.25">
      <c r="A49" s="12" t="s">
        <v>60</v>
      </c>
      <c r="B49" s="11" t="s">
        <v>5</v>
      </c>
      <c r="C49" s="11" t="s">
        <v>4</v>
      </c>
      <c r="D49" s="11" t="s">
        <v>3</v>
      </c>
      <c r="E49" s="10" t="s">
        <v>59</v>
      </c>
      <c r="F49" s="9">
        <v>8000000000</v>
      </c>
      <c r="G49" s="9">
        <v>0</v>
      </c>
      <c r="H49" s="9">
        <v>8000000000</v>
      </c>
      <c r="I49" s="9">
        <v>8000000000</v>
      </c>
      <c r="J49" s="9">
        <v>7578408587</v>
      </c>
      <c r="K49" s="9">
        <v>2286715635</v>
      </c>
      <c r="L49" s="9">
        <v>2286715635</v>
      </c>
    </row>
    <row r="50" spans="1:12" s="8" customFormat="1" ht="104.25" customHeight="1" x14ac:dyDescent="0.25">
      <c r="A50" s="12" t="s">
        <v>58</v>
      </c>
      <c r="B50" s="11" t="s">
        <v>5</v>
      </c>
      <c r="C50" s="11" t="s">
        <v>7</v>
      </c>
      <c r="D50" s="11" t="s">
        <v>3</v>
      </c>
      <c r="E50" s="10" t="s">
        <v>57</v>
      </c>
      <c r="F50" s="9">
        <v>5043060000</v>
      </c>
      <c r="G50" s="9">
        <v>0</v>
      </c>
      <c r="H50" s="9">
        <v>5043060000</v>
      </c>
      <c r="I50" s="9">
        <v>5043060000</v>
      </c>
      <c r="J50" s="9">
        <v>4709044704</v>
      </c>
      <c r="K50" s="9">
        <v>1483787931</v>
      </c>
      <c r="L50" s="9">
        <v>1483787931</v>
      </c>
    </row>
    <row r="51" spans="1:12" s="8" customFormat="1" ht="83.25" customHeight="1" x14ac:dyDescent="0.25">
      <c r="A51" s="12" t="s">
        <v>56</v>
      </c>
      <c r="B51" s="11" t="s">
        <v>5</v>
      </c>
      <c r="C51" s="11" t="s">
        <v>7</v>
      </c>
      <c r="D51" s="11" t="s">
        <v>3</v>
      </c>
      <c r="E51" s="10" t="s">
        <v>55</v>
      </c>
      <c r="F51" s="9">
        <v>4625200928</v>
      </c>
      <c r="G51" s="9">
        <v>0</v>
      </c>
      <c r="H51" s="9">
        <v>4625200928</v>
      </c>
      <c r="I51" s="9">
        <v>4625200928</v>
      </c>
      <c r="J51" s="9">
        <v>4625200928</v>
      </c>
      <c r="K51" s="9">
        <v>2460813368.25</v>
      </c>
      <c r="L51" s="9">
        <v>2460813368.25</v>
      </c>
    </row>
    <row r="52" spans="1:12" s="8" customFormat="1" ht="88.5" customHeight="1" x14ac:dyDescent="0.25">
      <c r="A52" s="12" t="s">
        <v>54</v>
      </c>
      <c r="B52" s="11" t="s">
        <v>5</v>
      </c>
      <c r="C52" s="11" t="s">
        <v>7</v>
      </c>
      <c r="D52" s="11" t="s">
        <v>3</v>
      </c>
      <c r="E52" s="10" t="s">
        <v>53</v>
      </c>
      <c r="F52" s="9">
        <v>6730385932</v>
      </c>
      <c r="G52" s="9">
        <v>0</v>
      </c>
      <c r="H52" s="9">
        <v>6730385932</v>
      </c>
      <c r="I52" s="9">
        <v>6730385932</v>
      </c>
      <c r="J52" s="9">
        <v>6730385932</v>
      </c>
      <c r="K52" s="9">
        <v>2889525069</v>
      </c>
      <c r="L52" s="9">
        <v>2889525069</v>
      </c>
    </row>
    <row r="53" spans="1:12" s="8" customFormat="1" ht="117.75" customHeight="1" x14ac:dyDescent="0.25">
      <c r="A53" s="12" t="s">
        <v>52</v>
      </c>
      <c r="B53" s="11" t="s">
        <v>5</v>
      </c>
      <c r="C53" s="11" t="s">
        <v>7</v>
      </c>
      <c r="D53" s="11" t="s">
        <v>3</v>
      </c>
      <c r="E53" s="10" t="s">
        <v>51</v>
      </c>
      <c r="F53" s="9">
        <v>6552367189</v>
      </c>
      <c r="G53" s="9">
        <v>0</v>
      </c>
      <c r="H53" s="9">
        <v>6552367189</v>
      </c>
      <c r="I53" s="9">
        <v>6552367189</v>
      </c>
      <c r="J53" s="9">
        <v>6552367189</v>
      </c>
      <c r="K53" s="9">
        <v>2816657352.1700001</v>
      </c>
      <c r="L53" s="9">
        <v>2816657352.1700001</v>
      </c>
    </row>
    <row r="54" spans="1:12" s="8" customFormat="1" ht="110.25" customHeight="1" x14ac:dyDescent="0.25">
      <c r="A54" s="12" t="s">
        <v>50</v>
      </c>
      <c r="B54" s="11" t="s">
        <v>5</v>
      </c>
      <c r="C54" s="11" t="s">
        <v>7</v>
      </c>
      <c r="D54" s="11" t="s">
        <v>3</v>
      </c>
      <c r="E54" s="10" t="s">
        <v>49</v>
      </c>
      <c r="F54" s="9">
        <v>10101230635</v>
      </c>
      <c r="G54" s="9">
        <v>0</v>
      </c>
      <c r="H54" s="9">
        <v>10101230635</v>
      </c>
      <c r="I54" s="9">
        <v>10101230635</v>
      </c>
      <c r="J54" s="9">
        <v>10101230635</v>
      </c>
      <c r="K54" s="9">
        <v>5337360034</v>
      </c>
      <c r="L54" s="9">
        <v>5337360034</v>
      </c>
    </row>
    <row r="55" spans="1:12" s="8" customFormat="1" ht="97.5" customHeight="1" x14ac:dyDescent="0.25">
      <c r="A55" s="12" t="s">
        <v>48</v>
      </c>
      <c r="B55" s="11" t="s">
        <v>5</v>
      </c>
      <c r="C55" s="11" t="s">
        <v>7</v>
      </c>
      <c r="D55" s="11" t="s">
        <v>3</v>
      </c>
      <c r="E55" s="10" t="s">
        <v>47</v>
      </c>
      <c r="F55" s="9">
        <v>3529800000</v>
      </c>
      <c r="G55" s="9">
        <v>0</v>
      </c>
      <c r="H55" s="9">
        <v>3529800000</v>
      </c>
      <c r="I55" s="9">
        <v>2067071292</v>
      </c>
      <c r="J55" s="9">
        <v>1545649765</v>
      </c>
      <c r="K55" s="9">
        <v>665597295</v>
      </c>
      <c r="L55" s="9">
        <v>665597295</v>
      </c>
    </row>
    <row r="56" spans="1:12" s="8" customFormat="1" ht="62.25" customHeight="1" x14ac:dyDescent="0.25">
      <c r="A56" s="12" t="s">
        <v>46</v>
      </c>
      <c r="B56" s="11" t="s">
        <v>5</v>
      </c>
      <c r="C56" s="11" t="s">
        <v>7</v>
      </c>
      <c r="D56" s="11" t="s">
        <v>3</v>
      </c>
      <c r="E56" s="10" t="s">
        <v>45</v>
      </c>
      <c r="F56" s="9">
        <v>824000000</v>
      </c>
      <c r="G56" s="9">
        <v>0</v>
      </c>
      <c r="H56" s="9">
        <v>824000000</v>
      </c>
      <c r="I56" s="9">
        <v>824000000</v>
      </c>
      <c r="J56" s="9">
        <v>824000000</v>
      </c>
      <c r="K56" s="9">
        <v>824000000</v>
      </c>
      <c r="L56" s="9">
        <v>824000000</v>
      </c>
    </row>
    <row r="57" spans="1:12" s="8" customFormat="1" ht="52.5" customHeight="1" x14ac:dyDescent="0.25">
      <c r="A57" s="12" t="s">
        <v>44</v>
      </c>
      <c r="B57" s="11" t="s">
        <v>5</v>
      </c>
      <c r="C57" s="11" t="s">
        <v>7</v>
      </c>
      <c r="D57" s="11" t="s">
        <v>3</v>
      </c>
      <c r="E57" s="10" t="s">
        <v>43</v>
      </c>
      <c r="F57" s="9">
        <v>4337075987</v>
      </c>
      <c r="G57" s="9">
        <v>0</v>
      </c>
      <c r="H57" s="9">
        <v>4337075987</v>
      </c>
      <c r="I57" s="9">
        <v>4337075887</v>
      </c>
      <c r="J57" s="9">
        <v>3696218815</v>
      </c>
      <c r="K57" s="9">
        <v>1194498557</v>
      </c>
      <c r="L57" s="9">
        <v>1194498557</v>
      </c>
    </row>
    <row r="58" spans="1:12" s="8" customFormat="1" ht="77.25" customHeight="1" x14ac:dyDescent="0.25">
      <c r="A58" s="12" t="s">
        <v>42</v>
      </c>
      <c r="B58" s="11" t="s">
        <v>5</v>
      </c>
      <c r="C58" s="11" t="s">
        <v>7</v>
      </c>
      <c r="D58" s="11" t="s">
        <v>3</v>
      </c>
      <c r="E58" s="10" t="s">
        <v>41</v>
      </c>
      <c r="F58" s="9">
        <v>5670234506</v>
      </c>
      <c r="G58" s="9">
        <v>0</v>
      </c>
      <c r="H58" s="9">
        <v>5670234506</v>
      </c>
      <c r="I58" s="9">
        <v>4196234506</v>
      </c>
      <c r="J58" s="9">
        <v>4083496762</v>
      </c>
      <c r="K58" s="9">
        <v>1357743403.03</v>
      </c>
      <c r="L58" s="9">
        <v>1357743403.03</v>
      </c>
    </row>
    <row r="59" spans="1:12" s="8" customFormat="1" ht="77.25" customHeight="1" x14ac:dyDescent="0.25">
      <c r="A59" s="12" t="s">
        <v>40</v>
      </c>
      <c r="B59" s="11" t="s">
        <v>5</v>
      </c>
      <c r="C59" s="11" t="s">
        <v>7</v>
      </c>
      <c r="D59" s="11" t="s">
        <v>3</v>
      </c>
      <c r="E59" s="10" t="s">
        <v>39</v>
      </c>
      <c r="F59" s="9">
        <v>3904400000</v>
      </c>
      <c r="G59" s="9">
        <v>0</v>
      </c>
      <c r="H59" s="9">
        <v>3904400000</v>
      </c>
      <c r="I59" s="9">
        <v>3291264390</v>
      </c>
      <c r="J59" s="9">
        <v>3243002867</v>
      </c>
      <c r="K59" s="9">
        <v>1021802168</v>
      </c>
      <c r="L59" s="9">
        <v>1021802168</v>
      </c>
    </row>
    <row r="60" spans="1:12" s="8" customFormat="1" ht="73.5" customHeight="1" x14ac:dyDescent="0.25">
      <c r="A60" s="12" t="s">
        <v>37</v>
      </c>
      <c r="B60" s="11" t="s">
        <v>5</v>
      </c>
      <c r="C60" s="11" t="s">
        <v>7</v>
      </c>
      <c r="D60" s="11" t="s">
        <v>3</v>
      </c>
      <c r="E60" s="10" t="s">
        <v>36</v>
      </c>
      <c r="F60" s="9">
        <v>10000000000</v>
      </c>
      <c r="G60" s="9">
        <v>0</v>
      </c>
      <c r="H60" s="9">
        <v>10000000000</v>
      </c>
      <c r="I60" s="9">
        <v>9998074501</v>
      </c>
      <c r="J60" s="9">
        <v>9945934002</v>
      </c>
      <c r="K60" s="9">
        <v>3324381893</v>
      </c>
      <c r="L60" s="9">
        <v>3324381893</v>
      </c>
    </row>
    <row r="61" spans="1:12" s="8" customFormat="1" ht="73.5" customHeight="1" x14ac:dyDescent="0.25">
      <c r="A61" s="12" t="s">
        <v>37</v>
      </c>
      <c r="B61" s="11" t="s">
        <v>5</v>
      </c>
      <c r="C61" s="11" t="s">
        <v>38</v>
      </c>
      <c r="D61" s="11" t="s">
        <v>3</v>
      </c>
      <c r="E61" s="10" t="s">
        <v>36</v>
      </c>
      <c r="F61" s="9">
        <v>3087138150</v>
      </c>
      <c r="G61" s="9">
        <v>0</v>
      </c>
      <c r="H61" s="9">
        <v>3087138150</v>
      </c>
      <c r="I61" s="9">
        <v>3086888150</v>
      </c>
      <c r="J61" s="9">
        <v>2135173389</v>
      </c>
      <c r="K61" s="9">
        <v>618869629</v>
      </c>
      <c r="L61" s="9">
        <v>618869629</v>
      </c>
    </row>
    <row r="62" spans="1:12" s="8" customFormat="1" ht="70.5" customHeight="1" x14ac:dyDescent="0.25">
      <c r="A62" s="12" t="s">
        <v>37</v>
      </c>
      <c r="B62" s="11" t="s">
        <v>5</v>
      </c>
      <c r="C62" s="11" t="s">
        <v>4</v>
      </c>
      <c r="D62" s="11" t="s">
        <v>3</v>
      </c>
      <c r="E62" s="10" t="s">
        <v>36</v>
      </c>
      <c r="F62" s="9">
        <v>2473226254</v>
      </c>
      <c r="G62" s="9">
        <v>0</v>
      </c>
      <c r="H62" s="9">
        <v>2473226254</v>
      </c>
      <c r="I62" s="9">
        <v>2473226254</v>
      </c>
      <c r="J62" s="9">
        <v>2473226254</v>
      </c>
      <c r="K62" s="9">
        <v>0</v>
      </c>
      <c r="L62" s="9">
        <v>0</v>
      </c>
    </row>
    <row r="63" spans="1:12" s="8" customFormat="1" ht="94.5" customHeight="1" x14ac:dyDescent="0.25">
      <c r="A63" s="12" t="s">
        <v>35</v>
      </c>
      <c r="B63" s="11" t="s">
        <v>5</v>
      </c>
      <c r="C63" s="11" t="s">
        <v>7</v>
      </c>
      <c r="D63" s="11" t="s">
        <v>3</v>
      </c>
      <c r="E63" s="10" t="s">
        <v>34</v>
      </c>
      <c r="F63" s="9">
        <v>1100000000</v>
      </c>
      <c r="G63" s="9">
        <v>0</v>
      </c>
      <c r="H63" s="9">
        <v>1100000000</v>
      </c>
      <c r="I63" s="9">
        <v>1082000000</v>
      </c>
      <c r="J63" s="9">
        <v>1024329220</v>
      </c>
      <c r="K63" s="9">
        <v>246488171.66</v>
      </c>
      <c r="L63" s="9">
        <v>246488171.66</v>
      </c>
    </row>
    <row r="64" spans="1:12" s="8" customFormat="1" ht="94.5" customHeight="1" x14ac:dyDescent="0.25">
      <c r="A64" s="12" t="s">
        <v>33</v>
      </c>
      <c r="B64" s="11" t="s">
        <v>5</v>
      </c>
      <c r="C64" s="11" t="s">
        <v>7</v>
      </c>
      <c r="D64" s="11" t="s">
        <v>3</v>
      </c>
      <c r="E64" s="10" t="s">
        <v>32</v>
      </c>
      <c r="F64" s="9">
        <v>1854000000</v>
      </c>
      <c r="G64" s="9">
        <v>0</v>
      </c>
      <c r="H64" s="9">
        <v>1854000000</v>
      </c>
      <c r="I64" s="9">
        <v>1854000000</v>
      </c>
      <c r="J64" s="9">
        <v>1854000000</v>
      </c>
      <c r="K64" s="9">
        <v>594000000</v>
      </c>
      <c r="L64" s="9">
        <v>594000000</v>
      </c>
    </row>
    <row r="65" spans="1:13" s="8" customFormat="1" ht="129.75" customHeight="1" x14ac:dyDescent="0.25">
      <c r="A65" s="12" t="s">
        <v>19</v>
      </c>
      <c r="B65" s="11" t="s">
        <v>5</v>
      </c>
      <c r="C65" s="11" t="s">
        <v>7</v>
      </c>
      <c r="D65" s="11" t="s">
        <v>3</v>
      </c>
      <c r="E65" s="10" t="s">
        <v>18</v>
      </c>
      <c r="F65" s="9">
        <v>1187715165</v>
      </c>
      <c r="G65" s="9">
        <v>0</v>
      </c>
      <c r="H65" s="9">
        <v>1187715165</v>
      </c>
      <c r="I65" s="9">
        <v>1187715165</v>
      </c>
      <c r="J65" s="9">
        <v>1187715165</v>
      </c>
      <c r="K65" s="9">
        <v>1187715165</v>
      </c>
      <c r="L65" s="9">
        <v>1187715165</v>
      </c>
    </row>
    <row r="66" spans="1:13" s="8" customFormat="1" ht="81" customHeight="1" x14ac:dyDescent="0.25">
      <c r="A66" s="12" t="s">
        <v>17</v>
      </c>
      <c r="B66" s="11" t="s">
        <v>5</v>
      </c>
      <c r="C66" s="11" t="s">
        <v>7</v>
      </c>
      <c r="D66" s="11" t="s">
        <v>3</v>
      </c>
      <c r="E66" s="10" t="s">
        <v>16</v>
      </c>
      <c r="F66" s="9">
        <v>813663912</v>
      </c>
      <c r="G66" s="9">
        <v>0</v>
      </c>
      <c r="H66" s="9">
        <v>813663912</v>
      </c>
      <c r="I66" s="9">
        <v>813663912</v>
      </c>
      <c r="J66" s="9">
        <v>813663912</v>
      </c>
      <c r="K66" s="9">
        <v>813663912</v>
      </c>
      <c r="L66" s="9">
        <v>813663912</v>
      </c>
    </row>
    <row r="67" spans="1:13" s="8" customFormat="1" ht="81" customHeight="1" x14ac:dyDescent="0.25">
      <c r="A67" s="12" t="s">
        <v>15</v>
      </c>
      <c r="B67" s="11" t="s">
        <v>5</v>
      </c>
      <c r="C67" s="11" t="s">
        <v>7</v>
      </c>
      <c r="D67" s="11" t="s">
        <v>3</v>
      </c>
      <c r="E67" s="10" t="s">
        <v>14</v>
      </c>
      <c r="F67" s="9">
        <v>1112400000</v>
      </c>
      <c r="G67" s="9">
        <v>0</v>
      </c>
      <c r="H67" s="9">
        <v>1112400000</v>
      </c>
      <c r="I67" s="9">
        <v>1112400000</v>
      </c>
      <c r="J67" s="9">
        <v>1112400000</v>
      </c>
      <c r="K67" s="9">
        <v>560000000</v>
      </c>
      <c r="L67" s="9">
        <v>560000000</v>
      </c>
    </row>
    <row r="68" spans="1:13" s="8" customFormat="1" ht="81" customHeight="1" x14ac:dyDescent="0.25">
      <c r="A68" s="12" t="s">
        <v>13</v>
      </c>
      <c r="B68" s="11" t="s">
        <v>5</v>
      </c>
      <c r="C68" s="11" t="s">
        <v>7</v>
      </c>
      <c r="D68" s="11" t="s">
        <v>3</v>
      </c>
      <c r="E68" s="10" t="s">
        <v>12</v>
      </c>
      <c r="F68" s="9">
        <v>12742817905</v>
      </c>
      <c r="G68" s="9">
        <v>0</v>
      </c>
      <c r="H68" s="9">
        <v>12742817905</v>
      </c>
      <c r="I68" s="9">
        <v>12287274008</v>
      </c>
      <c r="J68" s="9">
        <v>11117595957</v>
      </c>
      <c r="K68" s="9">
        <v>3251441496</v>
      </c>
      <c r="L68" s="9">
        <v>3251441496</v>
      </c>
    </row>
    <row r="69" spans="1:13" s="8" customFormat="1" ht="69.75" customHeight="1" x14ac:dyDescent="0.25">
      <c r="A69" s="12" t="s">
        <v>11</v>
      </c>
      <c r="B69" s="11" t="s">
        <v>5</v>
      </c>
      <c r="C69" s="11" t="s">
        <v>7</v>
      </c>
      <c r="D69" s="11" t="s">
        <v>3</v>
      </c>
      <c r="E69" s="10" t="s">
        <v>10</v>
      </c>
      <c r="F69" s="9">
        <v>5022325000</v>
      </c>
      <c r="G69" s="9">
        <v>0</v>
      </c>
      <c r="H69" s="9">
        <v>5022325000</v>
      </c>
      <c r="I69" s="9">
        <v>2001603201</v>
      </c>
      <c r="J69" s="9">
        <v>1749022815</v>
      </c>
      <c r="K69" s="9">
        <v>562428479</v>
      </c>
      <c r="L69" s="9">
        <v>562428479</v>
      </c>
    </row>
    <row r="70" spans="1:13" s="8" customFormat="1" ht="89.25" customHeight="1" x14ac:dyDescent="0.25">
      <c r="A70" s="12" t="s">
        <v>9</v>
      </c>
      <c r="B70" s="11" t="s">
        <v>5</v>
      </c>
      <c r="C70" s="11" t="s">
        <v>7</v>
      </c>
      <c r="D70" s="11" t="s">
        <v>3</v>
      </c>
      <c r="E70" s="10" t="s">
        <v>8</v>
      </c>
      <c r="F70" s="9">
        <v>7052424572</v>
      </c>
      <c r="G70" s="9">
        <v>0</v>
      </c>
      <c r="H70" s="9">
        <v>7052424572</v>
      </c>
      <c r="I70" s="9">
        <v>5916275894</v>
      </c>
      <c r="J70" s="9">
        <v>5192012550</v>
      </c>
      <c r="K70" s="9">
        <v>1453425151</v>
      </c>
      <c r="L70" s="9">
        <v>1453425151</v>
      </c>
    </row>
    <row r="71" spans="1:13" s="8" customFormat="1" ht="71.25" customHeight="1" x14ac:dyDescent="0.25">
      <c r="A71" s="12" t="s">
        <v>6</v>
      </c>
      <c r="B71" s="11" t="s">
        <v>5</v>
      </c>
      <c r="C71" s="11" t="s">
        <v>7</v>
      </c>
      <c r="D71" s="11" t="s">
        <v>3</v>
      </c>
      <c r="E71" s="10" t="s">
        <v>2</v>
      </c>
      <c r="F71" s="9">
        <v>2147588149</v>
      </c>
      <c r="G71" s="9">
        <v>0</v>
      </c>
      <c r="H71" s="9">
        <v>2147588149</v>
      </c>
      <c r="I71" s="9">
        <v>2147588149</v>
      </c>
      <c r="J71" s="9">
        <v>1500050322</v>
      </c>
      <c r="K71" s="9">
        <v>588372927.64999998</v>
      </c>
      <c r="L71" s="9">
        <v>588372927.64999998</v>
      </c>
    </row>
    <row r="72" spans="1:13" s="8" customFormat="1" ht="78" customHeight="1" x14ac:dyDescent="0.25">
      <c r="A72" s="12" t="s">
        <v>6</v>
      </c>
      <c r="B72" s="11" t="s">
        <v>5</v>
      </c>
      <c r="C72" s="11" t="s">
        <v>4</v>
      </c>
      <c r="D72" s="11" t="s">
        <v>3</v>
      </c>
      <c r="E72" s="10" t="s">
        <v>2</v>
      </c>
      <c r="F72" s="9">
        <v>1000000000</v>
      </c>
      <c r="G72" s="9">
        <v>0</v>
      </c>
      <c r="H72" s="9">
        <v>1000000000</v>
      </c>
      <c r="I72" s="9">
        <v>1000000000</v>
      </c>
      <c r="J72" s="9">
        <v>1000000000</v>
      </c>
      <c r="K72" s="9">
        <v>343368821</v>
      </c>
      <c r="L72" s="9">
        <v>343368821</v>
      </c>
    </row>
    <row r="73" spans="1:13" ht="18" customHeight="1" x14ac:dyDescent="0.3">
      <c r="A73" s="28" t="s">
        <v>1</v>
      </c>
      <c r="B73" s="29"/>
      <c r="C73" s="29"/>
      <c r="D73" s="29"/>
      <c r="E73" s="30"/>
      <c r="F73" s="7">
        <f>SUM(F41:F72)</f>
        <v>203171144474</v>
      </c>
      <c r="G73" s="7">
        <f t="shared" ref="G73:L73" si="6">SUM(G41:G72)</f>
        <v>15919545040</v>
      </c>
      <c r="H73" s="7">
        <f t="shared" si="6"/>
        <v>187251599434</v>
      </c>
      <c r="I73" s="7">
        <f t="shared" si="6"/>
        <v>157604520370</v>
      </c>
      <c r="J73" s="7">
        <f t="shared" si="6"/>
        <v>125280364601</v>
      </c>
      <c r="K73" s="7">
        <f t="shared" si="6"/>
        <v>46268727321.760002</v>
      </c>
      <c r="L73" s="7">
        <f t="shared" si="6"/>
        <v>46132390509.760002</v>
      </c>
      <c r="M73" s="6"/>
    </row>
    <row r="74" spans="1:13" s="4" customFormat="1" ht="23.25" customHeight="1" x14ac:dyDescent="0.25">
      <c r="A74" s="31" t="s">
        <v>0</v>
      </c>
      <c r="B74" s="32"/>
      <c r="C74" s="32"/>
      <c r="D74" s="32"/>
      <c r="E74" s="33"/>
      <c r="F74" s="5">
        <f t="shared" ref="F74:L74" si="7">+F29+F35+F73</f>
        <v>294776165486</v>
      </c>
      <c r="G74" s="5">
        <f t="shared" si="7"/>
        <v>17019545040</v>
      </c>
      <c r="H74" s="5">
        <f t="shared" si="7"/>
        <v>277756620446</v>
      </c>
      <c r="I74" s="5">
        <f t="shared" si="7"/>
        <v>242823749424.69</v>
      </c>
      <c r="J74" s="5">
        <f t="shared" si="7"/>
        <v>176441554755.82001</v>
      </c>
      <c r="K74" s="5">
        <f t="shared" si="7"/>
        <v>76575392703.200012</v>
      </c>
      <c r="L74" s="5">
        <f t="shared" si="7"/>
        <v>76360262201.990005</v>
      </c>
    </row>
    <row r="75" spans="1:13" x14ac:dyDescent="0.3">
      <c r="F75" s="3"/>
      <c r="G75" s="3"/>
      <c r="H75" s="3"/>
      <c r="I75" s="3"/>
      <c r="J75" s="3"/>
      <c r="K75" s="3"/>
      <c r="L75" s="3"/>
    </row>
    <row r="76" spans="1:13" x14ac:dyDescent="0.3">
      <c r="M76" s="2"/>
    </row>
  </sheetData>
  <mergeCells count="14">
    <mergeCell ref="A22:L24"/>
    <mergeCell ref="A1:L3"/>
    <mergeCell ref="A4:L4"/>
    <mergeCell ref="A9:E9"/>
    <mergeCell ref="A11:E11"/>
    <mergeCell ref="A21:E21"/>
    <mergeCell ref="A73:E73"/>
    <mergeCell ref="A74:E74"/>
    <mergeCell ref="A28:E28"/>
    <mergeCell ref="A29:E29"/>
    <mergeCell ref="A30:L32"/>
    <mergeCell ref="A35:E35"/>
    <mergeCell ref="A36:L38"/>
    <mergeCell ref="A39:L3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zoomScale="80" zoomScaleNormal="80" workbookViewId="0">
      <selection sqref="A1:L3"/>
    </sheetView>
  </sheetViews>
  <sheetFormatPr baseColWidth="10" defaultColWidth="15" defaultRowHeight="16.5" x14ac:dyDescent="0.3"/>
  <cols>
    <col min="1" max="1" width="16.42578125" style="1" customWidth="1"/>
    <col min="2" max="2" width="9.42578125" style="1" bestFit="1" customWidth="1"/>
    <col min="3" max="3" width="6.28515625" style="1" customWidth="1"/>
    <col min="4" max="4" width="5.42578125" style="1" customWidth="1"/>
    <col min="5" max="5" width="41.140625" style="1" customWidth="1"/>
    <col min="6" max="6" width="22.42578125" style="2" bestFit="1" customWidth="1"/>
    <col min="7" max="7" width="22" style="2" bestFit="1" customWidth="1"/>
    <col min="8" max="9" width="22.85546875" style="2" bestFit="1" customWidth="1"/>
    <col min="10" max="10" width="22.42578125" style="2" bestFit="1" customWidth="1"/>
    <col min="11" max="11" width="21.5703125" style="2" bestFit="1" customWidth="1"/>
    <col min="12" max="12" width="21.28515625" style="2" bestFit="1" customWidth="1"/>
    <col min="13" max="13" width="22.5703125" style="1" bestFit="1" customWidth="1"/>
    <col min="14" max="14" width="15.140625" style="1" bestFit="1" customWidth="1"/>
    <col min="15" max="16" width="18" style="1" bestFit="1" customWidth="1"/>
    <col min="17" max="19" width="17" style="1" bestFit="1" customWidth="1"/>
    <col min="20" max="16384" width="15" style="1"/>
  </cols>
  <sheetData>
    <row r="1" spans="1:13" x14ac:dyDescent="0.3">
      <c r="A1" s="36" t="s">
        <v>117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</row>
    <row r="2" spans="1:13" x14ac:dyDescent="0.3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</row>
    <row r="3" spans="1:13" ht="17.25" thickBot="1" x14ac:dyDescent="0.35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4"/>
    </row>
    <row r="4" spans="1:13" ht="21" customHeight="1" x14ac:dyDescent="0.3">
      <c r="A4" s="46" t="s">
        <v>111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3" ht="18.75" customHeight="1" x14ac:dyDescent="0.3">
      <c r="A5" s="14" t="s">
        <v>31</v>
      </c>
      <c r="B5" s="14" t="s">
        <v>30</v>
      </c>
      <c r="C5" s="14" t="s">
        <v>29</v>
      </c>
      <c r="D5" s="14" t="s">
        <v>28</v>
      </c>
      <c r="E5" s="14" t="s">
        <v>27</v>
      </c>
      <c r="F5" s="13" t="s">
        <v>26</v>
      </c>
      <c r="G5" s="13" t="s">
        <v>25</v>
      </c>
      <c r="H5" s="13" t="s">
        <v>24</v>
      </c>
      <c r="I5" s="13" t="s">
        <v>23</v>
      </c>
      <c r="J5" s="13" t="s">
        <v>22</v>
      </c>
      <c r="K5" s="13" t="s">
        <v>21</v>
      </c>
      <c r="L5" s="13" t="s">
        <v>20</v>
      </c>
    </row>
    <row r="6" spans="1:13" s="22" customFormat="1" ht="24" customHeight="1" x14ac:dyDescent="0.25">
      <c r="A6" s="12" t="s">
        <v>110</v>
      </c>
      <c r="B6" s="11" t="s">
        <v>5</v>
      </c>
      <c r="C6" s="11" t="s">
        <v>80</v>
      </c>
      <c r="D6" s="11" t="s">
        <v>3</v>
      </c>
      <c r="E6" s="10" t="s">
        <v>109</v>
      </c>
      <c r="F6" s="9">
        <v>27119797000</v>
      </c>
      <c r="G6" s="9">
        <v>0</v>
      </c>
      <c r="H6" s="9">
        <v>27119797000</v>
      </c>
      <c r="I6" s="9">
        <v>27119797000</v>
      </c>
      <c r="J6" s="9">
        <v>9814210386</v>
      </c>
      <c r="K6" s="9">
        <v>9768360098</v>
      </c>
      <c r="L6" s="9">
        <v>9768360098</v>
      </c>
    </row>
    <row r="7" spans="1:13" s="22" customFormat="1" ht="26.25" customHeight="1" x14ac:dyDescent="0.25">
      <c r="A7" s="12" t="s">
        <v>108</v>
      </c>
      <c r="B7" s="11" t="s">
        <v>5</v>
      </c>
      <c r="C7" s="11" t="s">
        <v>80</v>
      </c>
      <c r="D7" s="11" t="s">
        <v>3</v>
      </c>
      <c r="E7" s="10" t="s">
        <v>107</v>
      </c>
      <c r="F7" s="9">
        <v>10098738000</v>
      </c>
      <c r="G7" s="9">
        <v>0</v>
      </c>
      <c r="H7" s="9">
        <v>10098738000</v>
      </c>
      <c r="I7" s="9">
        <v>10098738000</v>
      </c>
      <c r="J7" s="9">
        <v>2991804119</v>
      </c>
      <c r="K7" s="9">
        <v>2791804119</v>
      </c>
      <c r="L7" s="9">
        <v>2791804119</v>
      </c>
    </row>
    <row r="8" spans="1:13" s="22" customFormat="1" ht="36" customHeight="1" x14ac:dyDescent="0.25">
      <c r="A8" s="12" t="s">
        <v>106</v>
      </c>
      <c r="B8" s="11" t="s">
        <v>5</v>
      </c>
      <c r="C8" s="11" t="s">
        <v>80</v>
      </c>
      <c r="D8" s="11" t="s">
        <v>3</v>
      </c>
      <c r="E8" s="10" t="s">
        <v>105</v>
      </c>
      <c r="F8" s="9">
        <v>3666800000</v>
      </c>
      <c r="G8" s="9">
        <v>0</v>
      </c>
      <c r="H8" s="9">
        <v>3666800000</v>
      </c>
      <c r="I8" s="9">
        <v>3666800000</v>
      </c>
      <c r="J8" s="9">
        <v>1580499050</v>
      </c>
      <c r="K8" s="9">
        <v>1545738439</v>
      </c>
      <c r="L8" s="9">
        <v>1545738439</v>
      </c>
    </row>
    <row r="9" spans="1:13" ht="23.25" customHeight="1" x14ac:dyDescent="0.3">
      <c r="A9" s="47" t="s">
        <v>104</v>
      </c>
      <c r="B9" s="48"/>
      <c r="C9" s="48"/>
      <c r="D9" s="48"/>
      <c r="E9" s="49"/>
      <c r="F9" s="24">
        <f t="shared" ref="F9:L9" si="0">SUM(F6:F8)</f>
        <v>40885335000</v>
      </c>
      <c r="G9" s="24">
        <f t="shared" si="0"/>
        <v>0</v>
      </c>
      <c r="H9" s="24">
        <f t="shared" si="0"/>
        <v>40885335000</v>
      </c>
      <c r="I9" s="24">
        <f t="shared" si="0"/>
        <v>40885335000</v>
      </c>
      <c r="J9" s="24">
        <f t="shared" si="0"/>
        <v>14386513555</v>
      </c>
      <c r="K9" s="24">
        <f t="shared" si="0"/>
        <v>14105902656</v>
      </c>
      <c r="L9" s="24">
        <f t="shared" si="0"/>
        <v>14105902656</v>
      </c>
      <c r="M9" s="6"/>
    </row>
    <row r="10" spans="1:13" ht="28.5" customHeight="1" x14ac:dyDescent="0.3">
      <c r="A10" s="12" t="s">
        <v>103</v>
      </c>
      <c r="B10" s="11" t="s">
        <v>5</v>
      </c>
      <c r="C10" s="11" t="s">
        <v>80</v>
      </c>
      <c r="D10" s="11" t="s">
        <v>3</v>
      </c>
      <c r="E10" s="10" t="s">
        <v>102</v>
      </c>
      <c r="F10" s="9">
        <v>6249876230</v>
      </c>
      <c r="G10" s="9">
        <v>0</v>
      </c>
      <c r="H10" s="9">
        <v>6249876230</v>
      </c>
      <c r="I10" s="9">
        <v>6249876228.6899996</v>
      </c>
      <c r="J10" s="9">
        <v>4270638313.3400002</v>
      </c>
      <c r="K10" s="9">
        <v>2080746568.8699999</v>
      </c>
      <c r="L10" s="9">
        <v>2080746568.8699999</v>
      </c>
      <c r="M10" s="6"/>
    </row>
    <row r="11" spans="1:13" ht="24" customHeight="1" x14ac:dyDescent="0.3">
      <c r="A11" s="50" t="s">
        <v>101</v>
      </c>
      <c r="B11" s="50"/>
      <c r="C11" s="50"/>
      <c r="D11" s="50"/>
      <c r="E11" s="50"/>
      <c r="F11" s="23">
        <f t="shared" ref="F11:L11" si="1">SUM(F10:F10)</f>
        <v>6249876230</v>
      </c>
      <c r="G11" s="23">
        <f t="shared" si="1"/>
        <v>0</v>
      </c>
      <c r="H11" s="23">
        <f t="shared" si="1"/>
        <v>6249876230</v>
      </c>
      <c r="I11" s="23">
        <f t="shared" si="1"/>
        <v>6249876228.6899996</v>
      </c>
      <c r="J11" s="23">
        <f t="shared" si="1"/>
        <v>4270638313.3400002</v>
      </c>
      <c r="K11" s="23">
        <f t="shared" si="1"/>
        <v>2080746568.8699999</v>
      </c>
      <c r="L11" s="23">
        <f t="shared" si="1"/>
        <v>2080746568.8699999</v>
      </c>
    </row>
    <row r="12" spans="1:13" s="22" customFormat="1" ht="56.25" customHeight="1" x14ac:dyDescent="0.25">
      <c r="A12" s="12" t="s">
        <v>100</v>
      </c>
      <c r="B12" s="11" t="s">
        <v>5</v>
      </c>
      <c r="C12" s="11" t="s">
        <v>63</v>
      </c>
      <c r="D12" s="11" t="s">
        <v>62</v>
      </c>
      <c r="E12" s="10" t="s">
        <v>99</v>
      </c>
      <c r="F12" s="9">
        <v>1788953844</v>
      </c>
      <c r="G12" s="9">
        <v>0</v>
      </c>
      <c r="H12" s="9">
        <v>1788953844</v>
      </c>
      <c r="I12" s="9">
        <v>0</v>
      </c>
      <c r="J12" s="9">
        <v>0</v>
      </c>
      <c r="K12" s="9">
        <v>0</v>
      </c>
      <c r="L12" s="9">
        <v>0</v>
      </c>
    </row>
    <row r="13" spans="1:13" s="22" customFormat="1" ht="48" customHeight="1" x14ac:dyDescent="0.25">
      <c r="A13" s="12" t="s">
        <v>98</v>
      </c>
      <c r="B13" s="11" t="s">
        <v>5</v>
      </c>
      <c r="C13" s="11" t="s">
        <v>80</v>
      </c>
      <c r="D13" s="11" t="s">
        <v>3</v>
      </c>
      <c r="E13" s="10" t="s">
        <v>97</v>
      </c>
      <c r="F13" s="9">
        <v>1000000000</v>
      </c>
      <c r="G13" s="9">
        <v>0</v>
      </c>
      <c r="H13" s="9">
        <v>1000000000</v>
      </c>
      <c r="I13" s="9">
        <v>0</v>
      </c>
      <c r="J13" s="9">
        <v>0</v>
      </c>
      <c r="K13" s="9">
        <v>0</v>
      </c>
      <c r="L13" s="9">
        <v>0</v>
      </c>
    </row>
    <row r="14" spans="1:13" s="22" customFormat="1" ht="48" customHeight="1" x14ac:dyDescent="0.25">
      <c r="A14" s="12" t="s">
        <v>96</v>
      </c>
      <c r="B14" s="11" t="s">
        <v>5</v>
      </c>
      <c r="C14" s="11" t="s">
        <v>80</v>
      </c>
      <c r="D14" s="11" t="s">
        <v>3</v>
      </c>
      <c r="E14" s="10" t="s">
        <v>95</v>
      </c>
      <c r="F14" s="9">
        <v>1100000000</v>
      </c>
      <c r="G14" s="9">
        <v>1100000000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</row>
    <row r="15" spans="1:13" s="22" customFormat="1" ht="45" customHeight="1" x14ac:dyDescent="0.25">
      <c r="A15" s="12" t="s">
        <v>94</v>
      </c>
      <c r="B15" s="11" t="s">
        <v>5</v>
      </c>
      <c r="C15" s="11" t="s">
        <v>80</v>
      </c>
      <c r="D15" s="11" t="s">
        <v>3</v>
      </c>
      <c r="E15" s="10" t="s">
        <v>93</v>
      </c>
      <c r="F15" s="9">
        <v>34073068470</v>
      </c>
      <c r="G15" s="9">
        <v>0</v>
      </c>
      <c r="H15" s="9">
        <v>34073068470</v>
      </c>
      <c r="I15" s="9">
        <v>34073068470</v>
      </c>
      <c r="J15" s="9">
        <v>34073068470</v>
      </c>
      <c r="K15" s="9">
        <v>17721534234.169998</v>
      </c>
      <c r="L15" s="9">
        <v>17721534234.169998</v>
      </c>
    </row>
    <row r="16" spans="1:13" s="22" customFormat="1" ht="28.5" customHeight="1" x14ac:dyDescent="0.25">
      <c r="A16" s="12" t="s">
        <v>92</v>
      </c>
      <c r="B16" s="11" t="s">
        <v>5</v>
      </c>
      <c r="C16" s="11" t="s">
        <v>80</v>
      </c>
      <c r="D16" s="11" t="s">
        <v>3</v>
      </c>
      <c r="E16" s="10" t="s">
        <v>91</v>
      </c>
      <c r="F16" s="9">
        <v>30000000</v>
      </c>
      <c r="G16" s="9">
        <v>0</v>
      </c>
      <c r="H16" s="9">
        <v>30000000</v>
      </c>
      <c r="I16" s="9">
        <v>20000000</v>
      </c>
      <c r="J16" s="9">
        <v>8147379</v>
      </c>
      <c r="K16" s="9">
        <v>6791582</v>
      </c>
      <c r="L16" s="9">
        <v>6791582</v>
      </c>
    </row>
    <row r="17" spans="1:19" s="22" customFormat="1" ht="39.75" customHeight="1" x14ac:dyDescent="0.25">
      <c r="A17" s="12" t="s">
        <v>90</v>
      </c>
      <c r="B17" s="11" t="s">
        <v>5</v>
      </c>
      <c r="C17" s="11" t="s">
        <v>80</v>
      </c>
      <c r="D17" s="11" t="s">
        <v>3</v>
      </c>
      <c r="E17" s="10" t="s">
        <v>89</v>
      </c>
      <c r="F17" s="9">
        <v>531506170</v>
      </c>
      <c r="G17" s="9">
        <v>0</v>
      </c>
      <c r="H17" s="9">
        <v>531506170</v>
      </c>
      <c r="I17" s="9">
        <v>531506170</v>
      </c>
      <c r="J17" s="9">
        <v>108294251</v>
      </c>
      <c r="K17" s="9">
        <v>108294251</v>
      </c>
      <c r="L17" s="9">
        <v>107197867</v>
      </c>
    </row>
    <row r="18" spans="1:19" s="22" customFormat="1" ht="32.25" customHeight="1" x14ac:dyDescent="0.25">
      <c r="A18" s="12" t="s">
        <v>88</v>
      </c>
      <c r="B18" s="11" t="s">
        <v>5</v>
      </c>
      <c r="C18" s="11" t="s">
        <v>80</v>
      </c>
      <c r="D18" s="11" t="s">
        <v>3</v>
      </c>
      <c r="E18" s="10" t="s">
        <v>87</v>
      </c>
      <c r="F18" s="9">
        <v>2297647114</v>
      </c>
      <c r="G18" s="9">
        <v>0</v>
      </c>
      <c r="H18" s="9">
        <v>2297647114</v>
      </c>
      <c r="I18" s="9">
        <v>2297647114</v>
      </c>
      <c r="J18" s="9">
        <v>2286699000</v>
      </c>
      <c r="K18" s="9">
        <v>2286699000</v>
      </c>
      <c r="L18" s="9">
        <v>2187879000</v>
      </c>
    </row>
    <row r="19" spans="1:19" s="22" customFormat="1" ht="45" customHeight="1" x14ac:dyDescent="0.25">
      <c r="A19" s="12" t="s">
        <v>86</v>
      </c>
      <c r="B19" s="11" t="s">
        <v>5</v>
      </c>
      <c r="C19" s="11" t="s">
        <v>80</v>
      </c>
      <c r="D19" s="11" t="s">
        <v>3</v>
      </c>
      <c r="E19" s="10" t="s">
        <v>85</v>
      </c>
      <c r="F19" s="9">
        <v>100000000</v>
      </c>
      <c r="G19" s="9">
        <v>0</v>
      </c>
      <c r="H19" s="9">
        <v>100000000</v>
      </c>
      <c r="I19" s="9">
        <v>100000000</v>
      </c>
      <c r="J19" s="9">
        <v>40470823</v>
      </c>
      <c r="K19" s="9">
        <v>40177890</v>
      </c>
      <c r="L19" s="9">
        <v>40177890</v>
      </c>
    </row>
    <row r="20" spans="1:19" s="22" customFormat="1" ht="26.25" customHeight="1" x14ac:dyDescent="0.25">
      <c r="A20" s="12" t="s">
        <v>84</v>
      </c>
      <c r="B20" s="11" t="s">
        <v>5</v>
      </c>
      <c r="C20" s="11" t="s">
        <v>80</v>
      </c>
      <c r="D20" s="11" t="s">
        <v>3</v>
      </c>
      <c r="E20" s="10" t="s">
        <v>83</v>
      </c>
      <c r="F20" s="9">
        <v>602372800</v>
      </c>
      <c r="G20" s="9">
        <v>0</v>
      </c>
      <c r="H20" s="9">
        <v>602372800</v>
      </c>
      <c r="I20" s="9">
        <v>0</v>
      </c>
      <c r="J20" s="9">
        <v>0</v>
      </c>
      <c r="K20" s="9">
        <v>0</v>
      </c>
      <c r="L20" s="9">
        <v>0</v>
      </c>
    </row>
    <row r="21" spans="1:19" ht="21.75" customHeight="1" thickBot="1" x14ac:dyDescent="0.35">
      <c r="A21" s="51" t="s">
        <v>82</v>
      </c>
      <c r="B21" s="51"/>
      <c r="C21" s="51"/>
      <c r="D21" s="51"/>
      <c r="E21" s="51"/>
      <c r="F21" s="21">
        <f t="shared" ref="F21:L21" si="2">SUM(F12:F20)</f>
        <v>41523548398</v>
      </c>
      <c r="G21" s="21">
        <f t="shared" si="2"/>
        <v>1100000000</v>
      </c>
      <c r="H21" s="21">
        <f t="shared" si="2"/>
        <v>40423548398</v>
      </c>
      <c r="I21" s="21">
        <f t="shared" si="2"/>
        <v>37022221754</v>
      </c>
      <c r="J21" s="21">
        <f t="shared" si="2"/>
        <v>36516679923</v>
      </c>
      <c r="K21" s="21">
        <f t="shared" si="2"/>
        <v>20163496957.169998</v>
      </c>
      <c r="L21" s="21">
        <f t="shared" si="2"/>
        <v>20063580573.169998</v>
      </c>
      <c r="M21" s="6"/>
    </row>
    <row r="22" spans="1:19" ht="15" customHeight="1" x14ac:dyDescent="0.3">
      <c r="A22" s="36" t="s">
        <v>117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8"/>
    </row>
    <row r="23" spans="1:19" ht="15" customHeight="1" x14ac:dyDescent="0.3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1"/>
    </row>
    <row r="24" spans="1:19" ht="12" customHeight="1" thickBot="1" x14ac:dyDescent="0.35">
      <c r="A24" s="42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4"/>
    </row>
    <row r="25" spans="1:19" ht="18.75" customHeight="1" x14ac:dyDescent="0.3">
      <c r="A25" s="14" t="s">
        <v>31</v>
      </c>
      <c r="B25" s="14" t="s">
        <v>30</v>
      </c>
      <c r="C25" s="14" t="s">
        <v>29</v>
      </c>
      <c r="D25" s="14" t="s">
        <v>28</v>
      </c>
      <c r="E25" s="14" t="s">
        <v>27</v>
      </c>
      <c r="F25" s="13" t="s">
        <v>26</v>
      </c>
      <c r="G25" s="13" t="s">
        <v>25</v>
      </c>
      <c r="H25" s="13" t="s">
        <v>24</v>
      </c>
      <c r="I25" s="13" t="s">
        <v>23</v>
      </c>
      <c r="J25" s="13" t="s">
        <v>22</v>
      </c>
      <c r="K25" s="13" t="s">
        <v>21</v>
      </c>
      <c r="L25" s="13" t="s">
        <v>20</v>
      </c>
    </row>
    <row r="26" spans="1:19" s="8" customFormat="1" ht="28.5" customHeight="1" x14ac:dyDescent="0.25">
      <c r="A26" s="12" t="s">
        <v>81</v>
      </c>
      <c r="B26" s="11" t="s">
        <v>5</v>
      </c>
      <c r="C26" s="11" t="s">
        <v>80</v>
      </c>
      <c r="D26" s="11" t="s">
        <v>3</v>
      </c>
      <c r="E26" s="10" t="s">
        <v>79</v>
      </c>
      <c r="F26" s="9">
        <v>164209664</v>
      </c>
      <c r="G26" s="9">
        <v>0</v>
      </c>
      <c r="H26" s="9">
        <v>164209664</v>
      </c>
      <c r="I26" s="9">
        <v>164209664</v>
      </c>
      <c r="J26" s="9">
        <v>117960700</v>
      </c>
      <c r="K26" s="9">
        <v>117893700</v>
      </c>
      <c r="L26" s="9">
        <v>117759700</v>
      </c>
    </row>
    <row r="27" spans="1:19" s="8" customFormat="1" ht="28.5" customHeight="1" x14ac:dyDescent="0.25">
      <c r="A27" s="12" t="s">
        <v>78</v>
      </c>
      <c r="B27" s="11" t="s">
        <v>5</v>
      </c>
      <c r="C27" s="11" t="s">
        <v>7</v>
      </c>
      <c r="D27" s="11" t="s">
        <v>62</v>
      </c>
      <c r="E27" s="10" t="s">
        <v>77</v>
      </c>
      <c r="F27" s="9">
        <v>897586408</v>
      </c>
      <c r="G27" s="9">
        <v>0</v>
      </c>
      <c r="H27" s="9">
        <v>897586408</v>
      </c>
      <c r="I27" s="9">
        <v>897586408</v>
      </c>
      <c r="J27" s="9">
        <v>0</v>
      </c>
      <c r="K27" s="9">
        <v>0</v>
      </c>
      <c r="L27" s="9">
        <v>0</v>
      </c>
    </row>
    <row r="28" spans="1:19" ht="22.5" customHeight="1" x14ac:dyDescent="0.3">
      <c r="A28" s="34" t="s">
        <v>76</v>
      </c>
      <c r="B28" s="34"/>
      <c r="C28" s="34"/>
      <c r="D28" s="34"/>
      <c r="E28" s="34"/>
      <c r="F28" s="21">
        <f t="shared" ref="F28:L28" si="3">SUM(F26:F27)</f>
        <v>1061796072</v>
      </c>
      <c r="G28" s="21">
        <f t="shared" si="3"/>
        <v>0</v>
      </c>
      <c r="H28" s="21">
        <f t="shared" si="3"/>
        <v>1061796072</v>
      </c>
      <c r="I28" s="21">
        <f t="shared" si="3"/>
        <v>1061796072</v>
      </c>
      <c r="J28" s="21">
        <f t="shared" si="3"/>
        <v>117960700</v>
      </c>
      <c r="K28" s="21">
        <f t="shared" si="3"/>
        <v>117893700</v>
      </c>
      <c r="L28" s="21">
        <f t="shared" si="3"/>
        <v>117759700</v>
      </c>
      <c r="M28" s="6"/>
    </row>
    <row r="29" spans="1:19" s="15" customFormat="1" ht="21" customHeight="1" thickBot="1" x14ac:dyDescent="0.25">
      <c r="A29" s="35" t="s">
        <v>75</v>
      </c>
      <c r="B29" s="35"/>
      <c r="C29" s="35"/>
      <c r="D29" s="35"/>
      <c r="E29" s="35"/>
      <c r="F29" s="7">
        <f t="shared" ref="F29:L29" si="4">+F9+F11+F21+F28</f>
        <v>89720555700</v>
      </c>
      <c r="G29" s="7">
        <f t="shared" si="4"/>
        <v>1100000000</v>
      </c>
      <c r="H29" s="7">
        <f t="shared" si="4"/>
        <v>88620555700</v>
      </c>
      <c r="I29" s="7">
        <f t="shared" si="4"/>
        <v>85219229054.690002</v>
      </c>
      <c r="J29" s="7">
        <f t="shared" si="4"/>
        <v>55291792491.339996</v>
      </c>
      <c r="K29" s="7">
        <f t="shared" si="4"/>
        <v>36468039882.039993</v>
      </c>
      <c r="L29" s="7">
        <f t="shared" si="4"/>
        <v>36367989498.039993</v>
      </c>
      <c r="M29" s="16"/>
      <c r="N29" s="16"/>
      <c r="O29" s="16"/>
      <c r="P29" s="16"/>
      <c r="Q29" s="16"/>
      <c r="R29" s="16"/>
      <c r="S29" s="16"/>
    </row>
    <row r="30" spans="1:19" s="15" customFormat="1" ht="14.25" customHeight="1" x14ac:dyDescent="0.2">
      <c r="A30" s="36" t="s">
        <v>117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8"/>
    </row>
    <row r="31" spans="1:19" s="15" customFormat="1" ht="18" customHeight="1" x14ac:dyDescent="0.2">
      <c r="A31" s="39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1"/>
    </row>
    <row r="32" spans="1:19" s="15" customFormat="1" ht="12.75" thickBot="1" x14ac:dyDescent="0.25">
      <c r="A32" s="42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4"/>
    </row>
    <row r="33" spans="1:19" s="15" customFormat="1" ht="18.75" customHeight="1" x14ac:dyDescent="0.2">
      <c r="A33" s="14" t="s">
        <v>31</v>
      </c>
      <c r="B33" s="14" t="s">
        <v>30</v>
      </c>
      <c r="C33" s="14" t="s">
        <v>29</v>
      </c>
      <c r="D33" s="14" t="s">
        <v>28</v>
      </c>
      <c r="E33" s="14" t="s">
        <v>27</v>
      </c>
      <c r="F33" s="13" t="s">
        <v>26</v>
      </c>
      <c r="G33" s="13" t="s">
        <v>25</v>
      </c>
      <c r="H33" s="13" t="s">
        <v>24</v>
      </c>
      <c r="I33" s="13" t="s">
        <v>23</v>
      </c>
      <c r="J33" s="13" t="s">
        <v>22</v>
      </c>
      <c r="K33" s="13" t="s">
        <v>21</v>
      </c>
      <c r="L33" s="13" t="s">
        <v>20</v>
      </c>
    </row>
    <row r="34" spans="1:19" s="8" customFormat="1" ht="34.5" customHeight="1" x14ac:dyDescent="0.25">
      <c r="A34" s="20" t="s">
        <v>74</v>
      </c>
      <c r="B34" s="19" t="s">
        <v>5</v>
      </c>
      <c r="C34" s="19" t="s">
        <v>7</v>
      </c>
      <c r="D34" s="19" t="s">
        <v>3</v>
      </c>
      <c r="E34" s="18" t="s">
        <v>73</v>
      </c>
      <c r="F34" s="17">
        <v>1884465312</v>
      </c>
      <c r="G34" s="17">
        <v>0</v>
      </c>
      <c r="H34" s="17">
        <v>1884465312</v>
      </c>
      <c r="I34" s="17">
        <v>0</v>
      </c>
      <c r="J34" s="17">
        <v>0</v>
      </c>
      <c r="K34" s="17">
        <v>0</v>
      </c>
      <c r="L34" s="17">
        <v>0</v>
      </c>
    </row>
    <row r="35" spans="1:19" s="15" customFormat="1" ht="21" customHeight="1" thickBot="1" x14ac:dyDescent="0.25">
      <c r="A35" s="35" t="s">
        <v>72</v>
      </c>
      <c r="B35" s="35"/>
      <c r="C35" s="35"/>
      <c r="D35" s="35"/>
      <c r="E35" s="35"/>
      <c r="F35" s="7">
        <f t="shared" ref="F35:L35" si="5">F34</f>
        <v>1884465312</v>
      </c>
      <c r="G35" s="7">
        <f t="shared" si="5"/>
        <v>0</v>
      </c>
      <c r="H35" s="7">
        <f t="shared" si="5"/>
        <v>1884465312</v>
      </c>
      <c r="I35" s="7">
        <f t="shared" si="5"/>
        <v>0</v>
      </c>
      <c r="J35" s="7">
        <f t="shared" si="5"/>
        <v>0</v>
      </c>
      <c r="K35" s="7">
        <f t="shared" si="5"/>
        <v>0</v>
      </c>
      <c r="L35" s="7">
        <f t="shared" si="5"/>
        <v>0</v>
      </c>
      <c r="M35" s="16"/>
      <c r="N35" s="16"/>
      <c r="O35" s="16"/>
      <c r="P35" s="16"/>
      <c r="Q35" s="16"/>
      <c r="R35" s="16"/>
      <c r="S35" s="16"/>
    </row>
    <row r="36" spans="1:19" s="15" customFormat="1" ht="14.25" customHeight="1" x14ac:dyDescent="0.2">
      <c r="A36" s="36" t="s">
        <v>117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8"/>
    </row>
    <row r="37" spans="1:19" s="15" customFormat="1" ht="18" customHeight="1" x14ac:dyDescent="0.2">
      <c r="A37" s="39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1"/>
    </row>
    <row r="38" spans="1:19" s="15" customFormat="1" ht="12.75" thickBot="1" x14ac:dyDescent="0.25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4"/>
    </row>
    <row r="39" spans="1:19" x14ac:dyDescent="0.3">
      <c r="A39" s="45" t="s">
        <v>71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</row>
    <row r="40" spans="1:19" s="15" customFormat="1" ht="18.75" customHeight="1" x14ac:dyDescent="0.2">
      <c r="A40" s="14" t="s">
        <v>31</v>
      </c>
      <c r="B40" s="14" t="s">
        <v>30</v>
      </c>
      <c r="C40" s="14" t="s">
        <v>29</v>
      </c>
      <c r="D40" s="14" t="s">
        <v>28</v>
      </c>
      <c r="E40" s="14" t="s">
        <v>27</v>
      </c>
      <c r="F40" s="13" t="s">
        <v>26</v>
      </c>
      <c r="G40" s="13" t="s">
        <v>25</v>
      </c>
      <c r="H40" s="13" t="s">
        <v>24</v>
      </c>
      <c r="I40" s="13" t="s">
        <v>23</v>
      </c>
      <c r="J40" s="13" t="s">
        <v>22</v>
      </c>
      <c r="K40" s="13" t="s">
        <v>21</v>
      </c>
      <c r="L40" s="13" t="s">
        <v>20</v>
      </c>
    </row>
    <row r="41" spans="1:19" s="8" customFormat="1" ht="68.25" customHeight="1" x14ac:dyDescent="0.25">
      <c r="A41" s="12" t="s">
        <v>70</v>
      </c>
      <c r="B41" s="11" t="s">
        <v>5</v>
      </c>
      <c r="C41" s="11" t="s">
        <v>7</v>
      </c>
      <c r="D41" s="11" t="s">
        <v>3</v>
      </c>
      <c r="E41" s="10" t="s">
        <v>69</v>
      </c>
      <c r="F41" s="9">
        <v>8259714148</v>
      </c>
      <c r="G41" s="9">
        <v>0</v>
      </c>
      <c r="H41" s="9">
        <v>8259714148</v>
      </c>
      <c r="I41" s="9">
        <v>8259714148</v>
      </c>
      <c r="J41" s="9">
        <v>1774154597</v>
      </c>
      <c r="K41" s="9">
        <v>777902911</v>
      </c>
      <c r="L41" s="9">
        <v>777902911</v>
      </c>
    </row>
    <row r="42" spans="1:19" s="8" customFormat="1" ht="76.5" customHeight="1" x14ac:dyDescent="0.25">
      <c r="A42" s="12" t="s">
        <v>70</v>
      </c>
      <c r="B42" s="11" t="s">
        <v>5</v>
      </c>
      <c r="C42" s="11" t="s">
        <v>38</v>
      </c>
      <c r="D42" s="11" t="s">
        <v>3</v>
      </c>
      <c r="E42" s="10" t="s">
        <v>69</v>
      </c>
      <c r="F42" s="9">
        <v>4330775356</v>
      </c>
      <c r="G42" s="9">
        <v>0</v>
      </c>
      <c r="H42" s="9">
        <v>4330775356</v>
      </c>
      <c r="I42" s="9">
        <v>4330775356</v>
      </c>
      <c r="J42" s="9">
        <v>2396222902</v>
      </c>
      <c r="K42" s="9">
        <v>1023289440</v>
      </c>
      <c r="L42" s="9">
        <v>1017826320</v>
      </c>
    </row>
    <row r="43" spans="1:19" s="8" customFormat="1" ht="81" customHeight="1" x14ac:dyDescent="0.25">
      <c r="A43" s="12" t="s">
        <v>68</v>
      </c>
      <c r="B43" s="11" t="s">
        <v>5</v>
      </c>
      <c r="C43" s="11" t="s">
        <v>7</v>
      </c>
      <c r="D43" s="11" t="s">
        <v>3</v>
      </c>
      <c r="E43" s="10" t="s">
        <v>67</v>
      </c>
      <c r="F43" s="9">
        <v>10120379833</v>
      </c>
      <c r="G43" s="9">
        <v>0</v>
      </c>
      <c r="H43" s="9">
        <v>10120379833</v>
      </c>
      <c r="I43" s="9">
        <v>5292709200</v>
      </c>
      <c r="J43" s="9">
        <v>4451404671</v>
      </c>
      <c r="K43" s="9">
        <v>2071996408</v>
      </c>
      <c r="L43" s="9">
        <v>2052581768</v>
      </c>
    </row>
    <row r="44" spans="1:19" s="8" customFormat="1" ht="70.5" customHeight="1" x14ac:dyDescent="0.25">
      <c r="A44" s="12" t="s">
        <v>68</v>
      </c>
      <c r="B44" s="11" t="s">
        <v>5</v>
      </c>
      <c r="C44" s="11" t="s">
        <v>38</v>
      </c>
      <c r="D44" s="11" t="s">
        <v>3</v>
      </c>
      <c r="E44" s="10" t="s">
        <v>67</v>
      </c>
      <c r="F44" s="9">
        <v>8637347637</v>
      </c>
      <c r="G44" s="9">
        <v>0</v>
      </c>
      <c r="H44" s="9">
        <v>8637347637</v>
      </c>
      <c r="I44" s="9">
        <v>1631575000</v>
      </c>
      <c r="J44" s="9">
        <v>1631575000</v>
      </c>
      <c r="K44" s="9">
        <v>1452223000</v>
      </c>
      <c r="L44" s="9">
        <v>1452223000</v>
      </c>
    </row>
    <row r="45" spans="1:19" s="8" customFormat="1" ht="76.5" customHeight="1" x14ac:dyDescent="0.25">
      <c r="A45" s="12" t="s">
        <v>66</v>
      </c>
      <c r="B45" s="11" t="s">
        <v>5</v>
      </c>
      <c r="C45" s="11" t="s">
        <v>7</v>
      </c>
      <c r="D45" s="11" t="s">
        <v>3</v>
      </c>
      <c r="E45" s="10" t="s">
        <v>65</v>
      </c>
      <c r="F45" s="9">
        <v>2204800000</v>
      </c>
      <c r="G45" s="9">
        <v>0</v>
      </c>
      <c r="H45" s="9">
        <v>2204800000</v>
      </c>
      <c r="I45" s="9">
        <v>2198987854</v>
      </c>
      <c r="J45" s="9">
        <v>1698697217</v>
      </c>
      <c r="K45" s="9">
        <v>837268995</v>
      </c>
      <c r="L45" s="9">
        <v>828865385</v>
      </c>
    </row>
    <row r="46" spans="1:19" s="8" customFormat="1" ht="81.75" customHeight="1" x14ac:dyDescent="0.25">
      <c r="A46" s="12" t="s">
        <v>64</v>
      </c>
      <c r="B46" s="11" t="s">
        <v>5</v>
      </c>
      <c r="C46" s="11" t="s">
        <v>63</v>
      </c>
      <c r="D46" s="11" t="s">
        <v>62</v>
      </c>
      <c r="E46" s="10" t="s">
        <v>61</v>
      </c>
      <c r="F46" s="9">
        <v>18703260400</v>
      </c>
      <c r="G46" s="9">
        <v>10679380173</v>
      </c>
      <c r="H46" s="9">
        <v>8023880227</v>
      </c>
      <c r="I46" s="9">
        <v>8023880227</v>
      </c>
      <c r="J46" s="9">
        <v>0</v>
      </c>
      <c r="K46" s="9">
        <v>0</v>
      </c>
      <c r="L46" s="9">
        <v>0</v>
      </c>
    </row>
    <row r="47" spans="1:19" s="8" customFormat="1" ht="58.5" customHeight="1" x14ac:dyDescent="0.25">
      <c r="A47" s="12" t="s">
        <v>60</v>
      </c>
      <c r="B47" s="11" t="s">
        <v>5</v>
      </c>
      <c r="C47" s="11" t="s">
        <v>7</v>
      </c>
      <c r="D47" s="11" t="s">
        <v>3</v>
      </c>
      <c r="E47" s="10" t="s">
        <v>59</v>
      </c>
      <c r="F47" s="9">
        <v>9362652363</v>
      </c>
      <c r="G47" s="9">
        <v>0</v>
      </c>
      <c r="H47" s="9">
        <v>9362652363</v>
      </c>
      <c r="I47" s="9">
        <v>1562652363</v>
      </c>
      <c r="J47" s="9">
        <v>1562652363</v>
      </c>
      <c r="K47" s="9">
        <v>744567866</v>
      </c>
      <c r="L47" s="9">
        <v>744567866</v>
      </c>
    </row>
    <row r="48" spans="1:19" s="8" customFormat="1" ht="66.75" customHeight="1" x14ac:dyDescent="0.25">
      <c r="A48" s="12" t="s">
        <v>60</v>
      </c>
      <c r="B48" s="11" t="s">
        <v>5</v>
      </c>
      <c r="C48" s="11" t="s">
        <v>38</v>
      </c>
      <c r="D48" s="11" t="s">
        <v>3</v>
      </c>
      <c r="E48" s="10" t="s">
        <v>59</v>
      </c>
      <c r="F48" s="9">
        <v>19084847637</v>
      </c>
      <c r="G48" s="9">
        <v>0</v>
      </c>
      <c r="H48" s="9">
        <v>19084847637</v>
      </c>
      <c r="I48" s="9">
        <v>17559478280</v>
      </c>
      <c r="J48" s="9">
        <v>16953354546</v>
      </c>
      <c r="K48" s="9">
        <v>7390989965</v>
      </c>
      <c r="L48" s="9">
        <v>7389739965</v>
      </c>
    </row>
    <row r="49" spans="1:12" s="8" customFormat="1" ht="108.75" customHeight="1" x14ac:dyDescent="0.25">
      <c r="A49" s="12" t="s">
        <v>60</v>
      </c>
      <c r="B49" s="11" t="s">
        <v>5</v>
      </c>
      <c r="C49" s="11" t="s">
        <v>4</v>
      </c>
      <c r="D49" s="11" t="s">
        <v>3</v>
      </c>
      <c r="E49" s="10" t="s">
        <v>59</v>
      </c>
      <c r="F49" s="9">
        <v>8000000000</v>
      </c>
      <c r="G49" s="9">
        <v>0</v>
      </c>
      <c r="H49" s="9">
        <v>8000000000</v>
      </c>
      <c r="I49" s="9">
        <v>8000000000</v>
      </c>
      <c r="J49" s="9">
        <v>7547411979</v>
      </c>
      <c r="K49" s="9">
        <v>2754033777</v>
      </c>
      <c r="L49" s="9">
        <v>2747853777</v>
      </c>
    </row>
    <row r="50" spans="1:12" s="8" customFormat="1" ht="104.25" customHeight="1" x14ac:dyDescent="0.25">
      <c r="A50" s="12" t="s">
        <v>58</v>
      </c>
      <c r="B50" s="11" t="s">
        <v>5</v>
      </c>
      <c r="C50" s="11" t="s">
        <v>7</v>
      </c>
      <c r="D50" s="11" t="s">
        <v>3</v>
      </c>
      <c r="E50" s="10" t="s">
        <v>57</v>
      </c>
      <c r="F50" s="9">
        <v>5043060000</v>
      </c>
      <c r="G50" s="9">
        <v>0</v>
      </c>
      <c r="H50" s="9">
        <v>5043060000</v>
      </c>
      <c r="I50" s="9">
        <v>5043060000</v>
      </c>
      <c r="J50" s="9">
        <v>4725068344</v>
      </c>
      <c r="K50" s="9">
        <v>1879016791</v>
      </c>
      <c r="L50" s="9">
        <v>1858616791</v>
      </c>
    </row>
    <row r="51" spans="1:12" s="8" customFormat="1" ht="83.25" customHeight="1" x14ac:dyDescent="0.25">
      <c r="A51" s="12" t="s">
        <v>56</v>
      </c>
      <c r="B51" s="11" t="s">
        <v>5</v>
      </c>
      <c r="C51" s="11" t="s">
        <v>7</v>
      </c>
      <c r="D51" s="11" t="s">
        <v>3</v>
      </c>
      <c r="E51" s="10" t="s">
        <v>55</v>
      </c>
      <c r="F51" s="9">
        <v>4625200928</v>
      </c>
      <c r="G51" s="9">
        <v>0</v>
      </c>
      <c r="H51" s="9">
        <v>4625200928</v>
      </c>
      <c r="I51" s="9">
        <v>4625200928</v>
      </c>
      <c r="J51" s="9">
        <v>4625200928</v>
      </c>
      <c r="K51" s="9">
        <v>2460813368.25</v>
      </c>
      <c r="L51" s="9">
        <v>2460813368.25</v>
      </c>
    </row>
    <row r="52" spans="1:12" s="8" customFormat="1" ht="88.5" customHeight="1" x14ac:dyDescent="0.25">
      <c r="A52" s="12" t="s">
        <v>54</v>
      </c>
      <c r="B52" s="11" t="s">
        <v>5</v>
      </c>
      <c r="C52" s="11" t="s">
        <v>7</v>
      </c>
      <c r="D52" s="11" t="s">
        <v>3</v>
      </c>
      <c r="E52" s="10" t="s">
        <v>53</v>
      </c>
      <c r="F52" s="9">
        <v>6730385932</v>
      </c>
      <c r="G52" s="9">
        <v>0</v>
      </c>
      <c r="H52" s="9">
        <v>6730385932</v>
      </c>
      <c r="I52" s="9">
        <v>6730385932</v>
      </c>
      <c r="J52" s="9">
        <v>6730385932</v>
      </c>
      <c r="K52" s="9">
        <v>2889525069</v>
      </c>
      <c r="L52" s="9">
        <v>2889525069</v>
      </c>
    </row>
    <row r="53" spans="1:12" s="8" customFormat="1" ht="117.75" customHeight="1" x14ac:dyDescent="0.25">
      <c r="A53" s="12" t="s">
        <v>52</v>
      </c>
      <c r="B53" s="11" t="s">
        <v>5</v>
      </c>
      <c r="C53" s="11" t="s">
        <v>7</v>
      </c>
      <c r="D53" s="11" t="s">
        <v>3</v>
      </c>
      <c r="E53" s="10" t="s">
        <v>51</v>
      </c>
      <c r="F53" s="9">
        <v>6552367189</v>
      </c>
      <c r="G53" s="9">
        <v>0</v>
      </c>
      <c r="H53" s="9">
        <v>6552367189</v>
      </c>
      <c r="I53" s="9">
        <v>6552367189</v>
      </c>
      <c r="J53" s="9">
        <v>6552367189</v>
      </c>
      <c r="K53" s="9">
        <v>2816657352.1700001</v>
      </c>
      <c r="L53" s="9">
        <v>2816657352.1700001</v>
      </c>
    </row>
    <row r="54" spans="1:12" s="8" customFormat="1" ht="110.25" customHeight="1" x14ac:dyDescent="0.25">
      <c r="A54" s="12" t="s">
        <v>50</v>
      </c>
      <c r="B54" s="11" t="s">
        <v>5</v>
      </c>
      <c r="C54" s="11" t="s">
        <v>7</v>
      </c>
      <c r="D54" s="11" t="s">
        <v>3</v>
      </c>
      <c r="E54" s="10" t="s">
        <v>49</v>
      </c>
      <c r="F54" s="9">
        <v>10101230635</v>
      </c>
      <c r="G54" s="9">
        <v>0</v>
      </c>
      <c r="H54" s="9">
        <v>10101230635</v>
      </c>
      <c r="I54" s="9">
        <v>10101230635</v>
      </c>
      <c r="J54" s="9">
        <v>10101230635</v>
      </c>
      <c r="K54" s="9">
        <v>5337360034</v>
      </c>
      <c r="L54" s="9">
        <v>5337360034</v>
      </c>
    </row>
    <row r="55" spans="1:12" s="8" customFormat="1" ht="97.5" customHeight="1" x14ac:dyDescent="0.25">
      <c r="A55" s="12" t="s">
        <v>48</v>
      </c>
      <c r="B55" s="11" t="s">
        <v>5</v>
      </c>
      <c r="C55" s="11" t="s">
        <v>7</v>
      </c>
      <c r="D55" s="11" t="s">
        <v>3</v>
      </c>
      <c r="E55" s="10" t="s">
        <v>47</v>
      </c>
      <c r="F55" s="9">
        <v>3529800000</v>
      </c>
      <c r="G55" s="9">
        <v>0</v>
      </c>
      <c r="H55" s="9">
        <v>3529800000</v>
      </c>
      <c r="I55" s="9">
        <v>2067071292</v>
      </c>
      <c r="J55" s="9">
        <v>1605190765</v>
      </c>
      <c r="K55" s="9">
        <v>824038690</v>
      </c>
      <c r="L55" s="9">
        <v>778960525</v>
      </c>
    </row>
    <row r="56" spans="1:12" s="8" customFormat="1" ht="62.25" customHeight="1" x14ac:dyDescent="0.25">
      <c r="A56" s="12" t="s">
        <v>46</v>
      </c>
      <c r="B56" s="11" t="s">
        <v>5</v>
      </c>
      <c r="C56" s="11" t="s">
        <v>7</v>
      </c>
      <c r="D56" s="11" t="s">
        <v>3</v>
      </c>
      <c r="E56" s="10" t="s">
        <v>45</v>
      </c>
      <c r="F56" s="9">
        <v>824000000</v>
      </c>
      <c r="G56" s="9">
        <v>0</v>
      </c>
      <c r="H56" s="9">
        <v>824000000</v>
      </c>
      <c r="I56" s="9">
        <v>824000000</v>
      </c>
      <c r="J56" s="9">
        <v>824000000</v>
      </c>
      <c r="K56" s="9">
        <v>824000000</v>
      </c>
      <c r="L56" s="9">
        <v>824000000</v>
      </c>
    </row>
    <row r="57" spans="1:12" s="8" customFormat="1" ht="52.5" customHeight="1" x14ac:dyDescent="0.25">
      <c r="A57" s="12" t="s">
        <v>44</v>
      </c>
      <c r="B57" s="11" t="s">
        <v>5</v>
      </c>
      <c r="C57" s="11" t="s">
        <v>7</v>
      </c>
      <c r="D57" s="11" t="s">
        <v>3</v>
      </c>
      <c r="E57" s="10" t="s">
        <v>43</v>
      </c>
      <c r="F57" s="9">
        <v>4337075987</v>
      </c>
      <c r="G57" s="9">
        <v>0</v>
      </c>
      <c r="H57" s="9">
        <v>4337075987</v>
      </c>
      <c r="I57" s="9">
        <v>4337075887</v>
      </c>
      <c r="J57" s="9">
        <v>3703591168</v>
      </c>
      <c r="K57" s="9">
        <v>1533266106</v>
      </c>
      <c r="L57" s="9">
        <v>1533266106</v>
      </c>
    </row>
    <row r="58" spans="1:12" s="8" customFormat="1" ht="77.25" customHeight="1" x14ac:dyDescent="0.25">
      <c r="A58" s="12" t="s">
        <v>42</v>
      </c>
      <c r="B58" s="11" t="s">
        <v>5</v>
      </c>
      <c r="C58" s="11" t="s">
        <v>7</v>
      </c>
      <c r="D58" s="11" t="s">
        <v>3</v>
      </c>
      <c r="E58" s="10" t="s">
        <v>41</v>
      </c>
      <c r="F58" s="9">
        <v>5670234506</v>
      </c>
      <c r="G58" s="9">
        <v>0</v>
      </c>
      <c r="H58" s="9">
        <v>5670234506</v>
      </c>
      <c r="I58" s="9">
        <v>4196234506</v>
      </c>
      <c r="J58" s="9">
        <v>4082226927</v>
      </c>
      <c r="K58" s="9">
        <v>1757019182.03</v>
      </c>
      <c r="L58" s="9">
        <v>1757019182.03</v>
      </c>
    </row>
    <row r="59" spans="1:12" s="8" customFormat="1" ht="77.25" customHeight="1" x14ac:dyDescent="0.25">
      <c r="A59" s="12" t="s">
        <v>40</v>
      </c>
      <c r="B59" s="11" t="s">
        <v>5</v>
      </c>
      <c r="C59" s="11" t="s">
        <v>7</v>
      </c>
      <c r="D59" s="11" t="s">
        <v>3</v>
      </c>
      <c r="E59" s="10" t="s">
        <v>39</v>
      </c>
      <c r="F59" s="9">
        <v>3904400000</v>
      </c>
      <c r="G59" s="9">
        <v>0</v>
      </c>
      <c r="H59" s="9">
        <v>3904400000</v>
      </c>
      <c r="I59" s="9">
        <v>3291264390</v>
      </c>
      <c r="J59" s="9">
        <v>3281620551</v>
      </c>
      <c r="K59" s="9">
        <v>1262353825</v>
      </c>
      <c r="L59" s="9">
        <v>1262353825</v>
      </c>
    </row>
    <row r="60" spans="1:12" s="8" customFormat="1" ht="73.5" customHeight="1" x14ac:dyDescent="0.25">
      <c r="A60" s="12" t="s">
        <v>37</v>
      </c>
      <c r="B60" s="11" t="s">
        <v>5</v>
      </c>
      <c r="C60" s="11" t="s">
        <v>7</v>
      </c>
      <c r="D60" s="11" t="s">
        <v>3</v>
      </c>
      <c r="E60" s="10" t="s">
        <v>36</v>
      </c>
      <c r="F60" s="9">
        <v>10000000000</v>
      </c>
      <c r="G60" s="9">
        <v>0</v>
      </c>
      <c r="H60" s="9">
        <v>10000000000</v>
      </c>
      <c r="I60" s="9">
        <v>9998074501</v>
      </c>
      <c r="J60" s="9">
        <v>9245934002</v>
      </c>
      <c r="K60" s="9">
        <v>3426925423</v>
      </c>
      <c r="L60" s="9">
        <v>3426925423</v>
      </c>
    </row>
    <row r="61" spans="1:12" s="8" customFormat="1" ht="73.5" customHeight="1" x14ac:dyDescent="0.25">
      <c r="A61" s="12" t="s">
        <v>37</v>
      </c>
      <c r="B61" s="11" t="s">
        <v>5</v>
      </c>
      <c r="C61" s="11" t="s">
        <v>38</v>
      </c>
      <c r="D61" s="11" t="s">
        <v>3</v>
      </c>
      <c r="E61" s="10" t="s">
        <v>36</v>
      </c>
      <c r="F61" s="9">
        <v>3087138150</v>
      </c>
      <c r="G61" s="9">
        <v>0</v>
      </c>
      <c r="H61" s="9">
        <v>3087138150</v>
      </c>
      <c r="I61" s="9">
        <v>3086888150</v>
      </c>
      <c r="J61" s="9">
        <v>2135078042</v>
      </c>
      <c r="K61" s="9">
        <v>791242290</v>
      </c>
      <c r="L61" s="9">
        <v>791242290</v>
      </c>
    </row>
    <row r="62" spans="1:12" s="8" customFormat="1" ht="70.5" customHeight="1" x14ac:dyDescent="0.25">
      <c r="A62" s="12" t="s">
        <v>37</v>
      </c>
      <c r="B62" s="11" t="s">
        <v>5</v>
      </c>
      <c r="C62" s="11" t="s">
        <v>4</v>
      </c>
      <c r="D62" s="11" t="s">
        <v>3</v>
      </c>
      <c r="E62" s="10" t="s">
        <v>36</v>
      </c>
      <c r="F62" s="9">
        <v>2473226254</v>
      </c>
      <c r="G62" s="9">
        <v>0</v>
      </c>
      <c r="H62" s="9">
        <v>2473226254</v>
      </c>
      <c r="I62" s="9">
        <v>2473226254</v>
      </c>
      <c r="J62" s="9">
        <v>2473226254</v>
      </c>
      <c r="K62" s="9">
        <v>0</v>
      </c>
      <c r="L62" s="9">
        <v>0</v>
      </c>
    </row>
    <row r="63" spans="1:12" s="8" customFormat="1" ht="94.5" customHeight="1" x14ac:dyDescent="0.25">
      <c r="A63" s="12" t="s">
        <v>35</v>
      </c>
      <c r="B63" s="11" t="s">
        <v>5</v>
      </c>
      <c r="C63" s="11" t="s">
        <v>7</v>
      </c>
      <c r="D63" s="11" t="s">
        <v>3</v>
      </c>
      <c r="E63" s="10" t="s">
        <v>34</v>
      </c>
      <c r="F63" s="9">
        <v>1100000000</v>
      </c>
      <c r="G63" s="9">
        <v>0</v>
      </c>
      <c r="H63" s="9">
        <v>1100000000</v>
      </c>
      <c r="I63" s="9">
        <v>1082000000</v>
      </c>
      <c r="J63" s="9">
        <v>1041751740</v>
      </c>
      <c r="K63" s="9">
        <v>311471093.66000003</v>
      </c>
      <c r="L63" s="9">
        <v>311471093.66000003</v>
      </c>
    </row>
    <row r="64" spans="1:12" s="8" customFormat="1" ht="94.5" customHeight="1" x14ac:dyDescent="0.25">
      <c r="A64" s="12" t="s">
        <v>33</v>
      </c>
      <c r="B64" s="11" t="s">
        <v>5</v>
      </c>
      <c r="C64" s="11" t="s">
        <v>7</v>
      </c>
      <c r="D64" s="11" t="s">
        <v>3</v>
      </c>
      <c r="E64" s="10" t="s">
        <v>32</v>
      </c>
      <c r="F64" s="9">
        <v>1854000000</v>
      </c>
      <c r="G64" s="9">
        <v>0</v>
      </c>
      <c r="H64" s="9">
        <v>1854000000</v>
      </c>
      <c r="I64" s="9">
        <v>1854000000</v>
      </c>
      <c r="J64" s="9">
        <v>1854000000</v>
      </c>
      <c r="K64" s="9">
        <v>594000000</v>
      </c>
      <c r="L64" s="9">
        <v>594000000</v>
      </c>
    </row>
    <row r="65" spans="1:13" s="8" customFormat="1" ht="129.75" customHeight="1" x14ac:dyDescent="0.25">
      <c r="A65" s="12" t="s">
        <v>19</v>
      </c>
      <c r="B65" s="11" t="s">
        <v>5</v>
      </c>
      <c r="C65" s="11" t="s">
        <v>7</v>
      </c>
      <c r="D65" s="11" t="s">
        <v>3</v>
      </c>
      <c r="E65" s="10" t="s">
        <v>18</v>
      </c>
      <c r="F65" s="9">
        <v>1187715165</v>
      </c>
      <c r="G65" s="9">
        <v>0</v>
      </c>
      <c r="H65" s="9">
        <v>1187715165</v>
      </c>
      <c r="I65" s="9">
        <v>1187715165</v>
      </c>
      <c r="J65" s="9">
        <v>1187715165</v>
      </c>
      <c r="K65" s="9">
        <v>1187715165</v>
      </c>
      <c r="L65" s="9">
        <v>1187715165</v>
      </c>
    </row>
    <row r="66" spans="1:13" s="8" customFormat="1" ht="81" customHeight="1" x14ac:dyDescent="0.25">
      <c r="A66" s="12" t="s">
        <v>17</v>
      </c>
      <c r="B66" s="11" t="s">
        <v>5</v>
      </c>
      <c r="C66" s="11" t="s">
        <v>7</v>
      </c>
      <c r="D66" s="11" t="s">
        <v>3</v>
      </c>
      <c r="E66" s="10" t="s">
        <v>16</v>
      </c>
      <c r="F66" s="9">
        <v>813663912</v>
      </c>
      <c r="G66" s="9">
        <v>0</v>
      </c>
      <c r="H66" s="9">
        <v>813663912</v>
      </c>
      <c r="I66" s="9">
        <v>813663912</v>
      </c>
      <c r="J66" s="9">
        <v>813663912</v>
      </c>
      <c r="K66" s="9">
        <v>813663912</v>
      </c>
      <c r="L66" s="9">
        <v>813663912</v>
      </c>
    </row>
    <row r="67" spans="1:13" s="8" customFormat="1" ht="81" customHeight="1" x14ac:dyDescent="0.25">
      <c r="A67" s="12" t="s">
        <v>15</v>
      </c>
      <c r="B67" s="11" t="s">
        <v>5</v>
      </c>
      <c r="C67" s="11" t="s">
        <v>7</v>
      </c>
      <c r="D67" s="11" t="s">
        <v>3</v>
      </c>
      <c r="E67" s="10" t="s">
        <v>14</v>
      </c>
      <c r="F67" s="9">
        <v>1112400000</v>
      </c>
      <c r="G67" s="9">
        <v>0</v>
      </c>
      <c r="H67" s="9">
        <v>1112400000</v>
      </c>
      <c r="I67" s="9">
        <v>1112400000</v>
      </c>
      <c r="J67" s="9">
        <v>1112400000</v>
      </c>
      <c r="K67" s="9">
        <v>881000000</v>
      </c>
      <c r="L67" s="9">
        <v>881000000</v>
      </c>
    </row>
    <row r="68" spans="1:13" s="8" customFormat="1" ht="81" customHeight="1" x14ac:dyDescent="0.25">
      <c r="A68" s="12" t="s">
        <v>13</v>
      </c>
      <c r="B68" s="11" t="s">
        <v>5</v>
      </c>
      <c r="C68" s="11" t="s">
        <v>7</v>
      </c>
      <c r="D68" s="11" t="s">
        <v>3</v>
      </c>
      <c r="E68" s="10" t="s">
        <v>12</v>
      </c>
      <c r="F68" s="9">
        <v>12742817905</v>
      </c>
      <c r="G68" s="9">
        <v>0</v>
      </c>
      <c r="H68" s="9">
        <v>12742817905</v>
      </c>
      <c r="I68" s="9">
        <v>12287274008</v>
      </c>
      <c r="J68" s="9">
        <v>11065497436</v>
      </c>
      <c r="K68" s="9">
        <v>4632455922</v>
      </c>
      <c r="L68" s="9">
        <v>4320748522</v>
      </c>
    </row>
    <row r="69" spans="1:13" s="8" customFormat="1" ht="69.75" customHeight="1" x14ac:dyDescent="0.25">
      <c r="A69" s="12" t="s">
        <v>11</v>
      </c>
      <c r="B69" s="11" t="s">
        <v>5</v>
      </c>
      <c r="C69" s="11" t="s">
        <v>7</v>
      </c>
      <c r="D69" s="11" t="s">
        <v>3</v>
      </c>
      <c r="E69" s="10" t="s">
        <v>10</v>
      </c>
      <c r="F69" s="9">
        <v>5022325000</v>
      </c>
      <c r="G69" s="9">
        <v>0</v>
      </c>
      <c r="H69" s="9">
        <v>5022325000</v>
      </c>
      <c r="I69" s="9">
        <v>2327337268</v>
      </c>
      <c r="J69" s="9">
        <v>1898246069</v>
      </c>
      <c r="K69" s="9">
        <v>683909711</v>
      </c>
      <c r="L69" s="9">
        <v>659932171</v>
      </c>
    </row>
    <row r="70" spans="1:13" s="8" customFormat="1" ht="89.25" customHeight="1" x14ac:dyDescent="0.25">
      <c r="A70" s="12" t="s">
        <v>9</v>
      </c>
      <c r="B70" s="11" t="s">
        <v>5</v>
      </c>
      <c r="C70" s="11" t="s">
        <v>7</v>
      </c>
      <c r="D70" s="11" t="s">
        <v>3</v>
      </c>
      <c r="E70" s="10" t="s">
        <v>8</v>
      </c>
      <c r="F70" s="9">
        <v>7052424572</v>
      </c>
      <c r="G70" s="9">
        <v>0</v>
      </c>
      <c r="H70" s="9">
        <v>7052424572</v>
      </c>
      <c r="I70" s="9">
        <v>5916275894</v>
      </c>
      <c r="J70" s="9">
        <v>5223941483</v>
      </c>
      <c r="K70" s="9">
        <v>1918409154</v>
      </c>
      <c r="L70" s="9">
        <v>1918409154</v>
      </c>
    </row>
    <row r="71" spans="1:13" s="8" customFormat="1" ht="71.25" customHeight="1" x14ac:dyDescent="0.25">
      <c r="A71" s="12" t="s">
        <v>6</v>
      </c>
      <c r="B71" s="11" t="s">
        <v>5</v>
      </c>
      <c r="C71" s="11" t="s">
        <v>7</v>
      </c>
      <c r="D71" s="11" t="s">
        <v>3</v>
      </c>
      <c r="E71" s="10" t="s">
        <v>2</v>
      </c>
      <c r="F71" s="9">
        <v>2147588149</v>
      </c>
      <c r="G71" s="9">
        <v>0</v>
      </c>
      <c r="H71" s="9">
        <v>2147588149</v>
      </c>
      <c r="I71" s="9">
        <v>2147588149</v>
      </c>
      <c r="J71" s="9">
        <v>1516970014</v>
      </c>
      <c r="K71" s="9">
        <v>724994132.64999998</v>
      </c>
      <c r="L71" s="9">
        <v>724994132.64999998</v>
      </c>
    </row>
    <row r="72" spans="1:13" s="8" customFormat="1" ht="78" customHeight="1" x14ac:dyDescent="0.25">
      <c r="A72" s="12" t="s">
        <v>6</v>
      </c>
      <c r="B72" s="11" t="s">
        <v>5</v>
      </c>
      <c r="C72" s="11" t="s">
        <v>4</v>
      </c>
      <c r="D72" s="11" t="s">
        <v>3</v>
      </c>
      <c r="E72" s="10" t="s">
        <v>2</v>
      </c>
      <c r="F72" s="9">
        <v>1000000000</v>
      </c>
      <c r="G72" s="9">
        <v>0</v>
      </c>
      <c r="H72" s="9">
        <v>1000000000</v>
      </c>
      <c r="I72" s="9">
        <v>1000000000</v>
      </c>
      <c r="J72" s="9">
        <v>1000000000</v>
      </c>
      <c r="K72" s="9">
        <v>435628821</v>
      </c>
      <c r="L72" s="9">
        <v>435628821</v>
      </c>
    </row>
    <row r="73" spans="1:13" ht="18" customHeight="1" x14ac:dyDescent="0.3">
      <c r="A73" s="28" t="s">
        <v>1</v>
      </c>
      <c r="B73" s="29"/>
      <c r="C73" s="29"/>
      <c r="D73" s="29"/>
      <c r="E73" s="30"/>
      <c r="F73" s="7">
        <f>SUM(F41:F72)</f>
        <v>189614831658</v>
      </c>
      <c r="G73" s="7">
        <f t="shared" ref="G73:L73" si="6">SUM(G41:G72)</f>
        <v>10679380173</v>
      </c>
      <c r="H73" s="7">
        <f t="shared" si="6"/>
        <v>178935451485</v>
      </c>
      <c r="I73" s="7">
        <f t="shared" si="6"/>
        <v>149914106488</v>
      </c>
      <c r="J73" s="7">
        <f t="shared" si="6"/>
        <v>124814779831</v>
      </c>
      <c r="K73" s="7">
        <f t="shared" si="6"/>
        <v>55037738403.760002</v>
      </c>
      <c r="L73" s="7">
        <f t="shared" si="6"/>
        <v>54595863928.760002</v>
      </c>
      <c r="M73" s="6"/>
    </row>
    <row r="74" spans="1:13" s="4" customFormat="1" ht="23.25" customHeight="1" x14ac:dyDescent="0.25">
      <c r="A74" s="31" t="s">
        <v>0</v>
      </c>
      <c r="B74" s="32"/>
      <c r="C74" s="32"/>
      <c r="D74" s="32"/>
      <c r="E74" s="33"/>
      <c r="F74" s="5">
        <f t="shared" ref="F74:L74" si="7">+F29+F35+F73</f>
        <v>281219852670</v>
      </c>
      <c r="G74" s="5">
        <f t="shared" si="7"/>
        <v>11779380173</v>
      </c>
      <c r="H74" s="5">
        <f t="shared" si="7"/>
        <v>269440472497</v>
      </c>
      <c r="I74" s="5">
        <f t="shared" si="7"/>
        <v>235133335542.69</v>
      </c>
      <c r="J74" s="5">
        <f t="shared" si="7"/>
        <v>180106572322.34</v>
      </c>
      <c r="K74" s="5">
        <f t="shared" si="7"/>
        <v>91505778285.799988</v>
      </c>
      <c r="L74" s="5">
        <f t="shared" si="7"/>
        <v>90963853426.799988</v>
      </c>
    </row>
    <row r="75" spans="1:13" x14ac:dyDescent="0.3">
      <c r="F75" s="3"/>
      <c r="G75" s="3"/>
      <c r="H75" s="3"/>
      <c r="I75" s="3"/>
      <c r="J75" s="3"/>
      <c r="K75" s="3"/>
      <c r="L75" s="3"/>
    </row>
    <row r="76" spans="1:13" x14ac:dyDescent="0.3">
      <c r="M76" s="2"/>
    </row>
  </sheetData>
  <mergeCells count="14">
    <mergeCell ref="A22:L24"/>
    <mergeCell ref="A1:L3"/>
    <mergeCell ref="A4:L4"/>
    <mergeCell ref="A9:E9"/>
    <mergeCell ref="A11:E11"/>
    <mergeCell ref="A21:E21"/>
    <mergeCell ref="A73:E73"/>
    <mergeCell ref="A74:E74"/>
    <mergeCell ref="A28:E28"/>
    <mergeCell ref="A29:E29"/>
    <mergeCell ref="A30:L32"/>
    <mergeCell ref="A35:E35"/>
    <mergeCell ref="A36:L38"/>
    <mergeCell ref="A39:L3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topLeftCell="A22" zoomScale="80" zoomScaleNormal="80" workbookViewId="0">
      <selection sqref="A1:L3"/>
    </sheetView>
  </sheetViews>
  <sheetFormatPr baseColWidth="10" defaultColWidth="15" defaultRowHeight="16.5" x14ac:dyDescent="0.3"/>
  <cols>
    <col min="1" max="1" width="16.42578125" style="1" customWidth="1"/>
    <col min="2" max="2" width="9.42578125" style="1" bestFit="1" customWidth="1"/>
    <col min="3" max="3" width="6.28515625" style="1" customWidth="1"/>
    <col min="4" max="4" width="5.42578125" style="1" customWidth="1"/>
    <col min="5" max="5" width="41.140625" style="1" customWidth="1"/>
    <col min="6" max="6" width="22.42578125" style="2" bestFit="1" customWidth="1"/>
    <col min="7" max="7" width="22" style="2" bestFit="1" customWidth="1"/>
    <col min="8" max="9" width="22.85546875" style="2" bestFit="1" customWidth="1"/>
    <col min="10" max="10" width="22.42578125" style="2" bestFit="1" customWidth="1"/>
    <col min="11" max="11" width="21.5703125" style="2" bestFit="1" customWidth="1"/>
    <col min="12" max="12" width="21.28515625" style="2" bestFit="1" customWidth="1"/>
    <col min="13" max="13" width="22.5703125" style="1" bestFit="1" customWidth="1"/>
    <col min="14" max="14" width="15.140625" style="1" bestFit="1" customWidth="1"/>
    <col min="15" max="16" width="18" style="1" bestFit="1" customWidth="1"/>
    <col min="17" max="19" width="17" style="1" bestFit="1" customWidth="1"/>
    <col min="20" max="16384" width="15" style="1"/>
  </cols>
  <sheetData>
    <row r="1" spans="1:13" x14ac:dyDescent="0.3">
      <c r="A1" s="36" t="s">
        <v>118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</row>
    <row r="2" spans="1:13" x14ac:dyDescent="0.3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</row>
    <row r="3" spans="1:13" ht="17.25" thickBot="1" x14ac:dyDescent="0.35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4"/>
    </row>
    <row r="4" spans="1:13" ht="21" customHeight="1" x14ac:dyDescent="0.3">
      <c r="A4" s="46" t="s">
        <v>111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3" ht="18.75" customHeight="1" x14ac:dyDescent="0.3">
      <c r="A5" s="14" t="s">
        <v>31</v>
      </c>
      <c r="B5" s="14" t="s">
        <v>30</v>
      </c>
      <c r="C5" s="14" t="s">
        <v>29</v>
      </c>
      <c r="D5" s="14" t="s">
        <v>28</v>
      </c>
      <c r="E5" s="14" t="s">
        <v>27</v>
      </c>
      <c r="F5" s="13" t="s">
        <v>26</v>
      </c>
      <c r="G5" s="13" t="s">
        <v>25</v>
      </c>
      <c r="H5" s="13" t="s">
        <v>24</v>
      </c>
      <c r="I5" s="13" t="s">
        <v>23</v>
      </c>
      <c r="J5" s="13" t="s">
        <v>22</v>
      </c>
      <c r="K5" s="13" t="s">
        <v>21</v>
      </c>
      <c r="L5" s="13" t="s">
        <v>20</v>
      </c>
    </row>
    <row r="6" spans="1:13" s="22" customFormat="1" ht="24" customHeight="1" x14ac:dyDescent="0.25">
      <c r="A6" s="12" t="s">
        <v>110</v>
      </c>
      <c r="B6" s="11" t="s">
        <v>5</v>
      </c>
      <c r="C6" s="11" t="s">
        <v>80</v>
      </c>
      <c r="D6" s="11" t="s">
        <v>3</v>
      </c>
      <c r="E6" s="10" t="s">
        <v>109</v>
      </c>
      <c r="F6" s="9">
        <v>27119797000</v>
      </c>
      <c r="G6" s="9">
        <v>0</v>
      </c>
      <c r="H6" s="9">
        <v>27119797000</v>
      </c>
      <c r="I6" s="9">
        <v>27119797000</v>
      </c>
      <c r="J6" s="9">
        <v>12035776688</v>
      </c>
      <c r="K6" s="9">
        <v>12032177822</v>
      </c>
      <c r="L6" s="9">
        <v>12032177822</v>
      </c>
    </row>
    <row r="7" spans="1:13" s="22" customFormat="1" ht="26.25" customHeight="1" x14ac:dyDescent="0.25">
      <c r="A7" s="12" t="s">
        <v>108</v>
      </c>
      <c r="B7" s="11" t="s">
        <v>5</v>
      </c>
      <c r="C7" s="11" t="s">
        <v>80</v>
      </c>
      <c r="D7" s="11" t="s">
        <v>3</v>
      </c>
      <c r="E7" s="10" t="s">
        <v>107</v>
      </c>
      <c r="F7" s="9">
        <v>10098738000</v>
      </c>
      <c r="G7" s="9">
        <v>0</v>
      </c>
      <c r="H7" s="9">
        <v>10098738000</v>
      </c>
      <c r="I7" s="9">
        <v>10098738000</v>
      </c>
      <c r="J7" s="9">
        <v>3741109986</v>
      </c>
      <c r="K7" s="9">
        <v>3741109986</v>
      </c>
      <c r="L7" s="9">
        <v>3741109986</v>
      </c>
    </row>
    <row r="8" spans="1:13" s="22" customFormat="1" ht="36" customHeight="1" x14ac:dyDescent="0.25">
      <c r="A8" s="12" t="s">
        <v>106</v>
      </c>
      <c r="B8" s="11" t="s">
        <v>5</v>
      </c>
      <c r="C8" s="11" t="s">
        <v>80</v>
      </c>
      <c r="D8" s="11" t="s">
        <v>3</v>
      </c>
      <c r="E8" s="10" t="s">
        <v>105</v>
      </c>
      <c r="F8" s="9">
        <v>3666800000</v>
      </c>
      <c r="G8" s="9">
        <v>0</v>
      </c>
      <c r="H8" s="9">
        <v>3666800000</v>
      </c>
      <c r="I8" s="9">
        <v>3666800000</v>
      </c>
      <c r="J8" s="9">
        <v>1722449595</v>
      </c>
      <c r="K8" s="9">
        <v>1720827293</v>
      </c>
      <c r="L8" s="9">
        <v>1720827293</v>
      </c>
    </row>
    <row r="9" spans="1:13" ht="23.25" customHeight="1" x14ac:dyDescent="0.3">
      <c r="A9" s="47" t="s">
        <v>104</v>
      </c>
      <c r="B9" s="48"/>
      <c r="C9" s="48"/>
      <c r="D9" s="48"/>
      <c r="E9" s="49"/>
      <c r="F9" s="24">
        <f t="shared" ref="F9:L9" si="0">SUM(F6:F8)</f>
        <v>40885335000</v>
      </c>
      <c r="G9" s="24">
        <f t="shared" si="0"/>
        <v>0</v>
      </c>
      <c r="H9" s="24">
        <f t="shared" si="0"/>
        <v>40885335000</v>
      </c>
      <c r="I9" s="24">
        <f t="shared" si="0"/>
        <v>40885335000</v>
      </c>
      <c r="J9" s="24">
        <f t="shared" si="0"/>
        <v>17499336269</v>
      </c>
      <c r="K9" s="24">
        <f t="shared" si="0"/>
        <v>17494115101</v>
      </c>
      <c r="L9" s="24">
        <f t="shared" si="0"/>
        <v>17494115101</v>
      </c>
      <c r="M9" s="6"/>
    </row>
    <row r="10" spans="1:13" ht="28.5" customHeight="1" x14ac:dyDescent="0.3">
      <c r="A10" s="12" t="s">
        <v>103</v>
      </c>
      <c r="B10" s="11" t="s">
        <v>5</v>
      </c>
      <c r="C10" s="11" t="s">
        <v>80</v>
      </c>
      <c r="D10" s="11" t="s">
        <v>3</v>
      </c>
      <c r="E10" s="10" t="s">
        <v>102</v>
      </c>
      <c r="F10" s="9">
        <v>6249876230</v>
      </c>
      <c r="G10" s="9">
        <v>0</v>
      </c>
      <c r="H10" s="9">
        <v>6249876230</v>
      </c>
      <c r="I10" s="9">
        <v>6249876228.6899996</v>
      </c>
      <c r="J10" s="9">
        <v>4811557450.4399996</v>
      </c>
      <c r="K10" s="9">
        <v>2550826451.29</v>
      </c>
      <c r="L10" s="9">
        <v>2535715830.4499998</v>
      </c>
      <c r="M10" s="6"/>
    </row>
    <row r="11" spans="1:13" ht="24" customHeight="1" x14ac:dyDescent="0.3">
      <c r="A11" s="50" t="s">
        <v>101</v>
      </c>
      <c r="B11" s="50"/>
      <c r="C11" s="50"/>
      <c r="D11" s="50"/>
      <c r="E11" s="50"/>
      <c r="F11" s="23">
        <f t="shared" ref="F11:L11" si="1">SUM(F10:F10)</f>
        <v>6249876230</v>
      </c>
      <c r="G11" s="23">
        <f t="shared" si="1"/>
        <v>0</v>
      </c>
      <c r="H11" s="23">
        <f t="shared" si="1"/>
        <v>6249876230</v>
      </c>
      <c r="I11" s="23">
        <f t="shared" si="1"/>
        <v>6249876228.6899996</v>
      </c>
      <c r="J11" s="23">
        <f t="shared" si="1"/>
        <v>4811557450.4399996</v>
      </c>
      <c r="K11" s="23">
        <f t="shared" si="1"/>
        <v>2550826451.29</v>
      </c>
      <c r="L11" s="23">
        <f t="shared" si="1"/>
        <v>2535715830.4499998</v>
      </c>
    </row>
    <row r="12" spans="1:13" s="22" customFormat="1" ht="56.25" customHeight="1" x14ac:dyDescent="0.25">
      <c r="A12" s="12" t="s">
        <v>100</v>
      </c>
      <c r="B12" s="11" t="s">
        <v>5</v>
      </c>
      <c r="C12" s="11" t="s">
        <v>63</v>
      </c>
      <c r="D12" s="11" t="s">
        <v>62</v>
      </c>
      <c r="E12" s="10" t="s">
        <v>99</v>
      </c>
      <c r="F12" s="9">
        <v>1788953844</v>
      </c>
      <c r="G12" s="9">
        <v>0</v>
      </c>
      <c r="H12" s="9">
        <v>1788953844</v>
      </c>
      <c r="I12" s="9">
        <v>0</v>
      </c>
      <c r="J12" s="9">
        <v>0</v>
      </c>
      <c r="K12" s="9">
        <v>0</v>
      </c>
      <c r="L12" s="9">
        <v>0</v>
      </c>
    </row>
    <row r="13" spans="1:13" s="22" customFormat="1" ht="48" customHeight="1" x14ac:dyDescent="0.25">
      <c r="A13" s="12" t="s">
        <v>98</v>
      </c>
      <c r="B13" s="11" t="s">
        <v>5</v>
      </c>
      <c r="C13" s="11" t="s">
        <v>80</v>
      </c>
      <c r="D13" s="11" t="s">
        <v>3</v>
      </c>
      <c r="E13" s="10" t="s">
        <v>97</v>
      </c>
      <c r="F13" s="9">
        <v>1000000000</v>
      </c>
      <c r="G13" s="9">
        <v>0</v>
      </c>
      <c r="H13" s="9">
        <v>1000000000</v>
      </c>
      <c r="I13" s="9">
        <v>812887533.20000005</v>
      </c>
      <c r="J13" s="9">
        <v>0</v>
      </c>
      <c r="K13" s="9">
        <v>0</v>
      </c>
      <c r="L13" s="9">
        <v>0</v>
      </c>
    </row>
    <row r="14" spans="1:13" s="22" customFormat="1" ht="48" customHeight="1" x14ac:dyDescent="0.25">
      <c r="A14" s="12" t="s">
        <v>96</v>
      </c>
      <c r="B14" s="11" t="s">
        <v>5</v>
      </c>
      <c r="C14" s="11" t="s">
        <v>80</v>
      </c>
      <c r="D14" s="11" t="s">
        <v>3</v>
      </c>
      <c r="E14" s="10" t="s">
        <v>95</v>
      </c>
      <c r="F14" s="9">
        <v>1100000000</v>
      </c>
      <c r="G14" s="9">
        <v>1100000000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</row>
    <row r="15" spans="1:13" s="22" customFormat="1" ht="45" customHeight="1" x14ac:dyDescent="0.25">
      <c r="A15" s="12" t="s">
        <v>94</v>
      </c>
      <c r="B15" s="11" t="s">
        <v>5</v>
      </c>
      <c r="C15" s="11" t="s">
        <v>80</v>
      </c>
      <c r="D15" s="11" t="s">
        <v>3</v>
      </c>
      <c r="E15" s="10" t="s">
        <v>93</v>
      </c>
      <c r="F15" s="9">
        <v>34073068470</v>
      </c>
      <c r="G15" s="9">
        <v>0</v>
      </c>
      <c r="H15" s="9">
        <v>34073068470</v>
      </c>
      <c r="I15" s="9">
        <v>34073068470</v>
      </c>
      <c r="J15" s="9">
        <v>34073068470</v>
      </c>
      <c r="K15" s="9">
        <v>20505956606.669998</v>
      </c>
      <c r="L15" s="9">
        <v>20505956606.669998</v>
      </c>
    </row>
    <row r="16" spans="1:13" s="22" customFormat="1" ht="28.5" customHeight="1" x14ac:dyDescent="0.25">
      <c r="A16" s="12" t="s">
        <v>92</v>
      </c>
      <c r="B16" s="11" t="s">
        <v>5</v>
      </c>
      <c r="C16" s="11" t="s">
        <v>80</v>
      </c>
      <c r="D16" s="11" t="s">
        <v>3</v>
      </c>
      <c r="E16" s="10" t="s">
        <v>91</v>
      </c>
      <c r="F16" s="9">
        <v>30000000</v>
      </c>
      <c r="G16" s="9">
        <v>0</v>
      </c>
      <c r="H16" s="9">
        <v>30000000</v>
      </c>
      <c r="I16" s="9">
        <v>20000000</v>
      </c>
      <c r="J16" s="9">
        <v>9503176</v>
      </c>
      <c r="K16" s="9">
        <v>9503176</v>
      </c>
      <c r="L16" s="9">
        <v>9503176</v>
      </c>
    </row>
    <row r="17" spans="1:19" s="22" customFormat="1" ht="39.75" customHeight="1" x14ac:dyDescent="0.25">
      <c r="A17" s="12" t="s">
        <v>90</v>
      </c>
      <c r="B17" s="11" t="s">
        <v>5</v>
      </c>
      <c r="C17" s="11" t="s">
        <v>80</v>
      </c>
      <c r="D17" s="11" t="s">
        <v>3</v>
      </c>
      <c r="E17" s="10" t="s">
        <v>89</v>
      </c>
      <c r="F17" s="9">
        <v>531506170</v>
      </c>
      <c r="G17" s="9">
        <v>0</v>
      </c>
      <c r="H17" s="9">
        <v>531506170</v>
      </c>
      <c r="I17" s="9">
        <v>531506170</v>
      </c>
      <c r="J17" s="9">
        <v>108294251</v>
      </c>
      <c r="K17" s="9">
        <v>108294251</v>
      </c>
      <c r="L17" s="9">
        <v>108294251</v>
      </c>
    </row>
    <row r="18" spans="1:19" s="22" customFormat="1" ht="32.25" customHeight="1" x14ac:dyDescent="0.25">
      <c r="A18" s="12" t="s">
        <v>88</v>
      </c>
      <c r="B18" s="11" t="s">
        <v>5</v>
      </c>
      <c r="C18" s="11" t="s">
        <v>80</v>
      </c>
      <c r="D18" s="11" t="s">
        <v>3</v>
      </c>
      <c r="E18" s="10" t="s">
        <v>87</v>
      </c>
      <c r="F18" s="9">
        <v>2297647114</v>
      </c>
      <c r="G18" s="9">
        <v>0</v>
      </c>
      <c r="H18" s="9">
        <v>2297647114</v>
      </c>
      <c r="I18" s="9">
        <v>2297647114</v>
      </c>
      <c r="J18" s="9">
        <v>2280699000</v>
      </c>
      <c r="K18" s="9">
        <v>2280699000</v>
      </c>
      <c r="L18" s="9">
        <v>2280699000</v>
      </c>
    </row>
    <row r="19" spans="1:19" s="22" customFormat="1" ht="45" customHeight="1" x14ac:dyDescent="0.25">
      <c r="A19" s="12" t="s">
        <v>86</v>
      </c>
      <c r="B19" s="11" t="s">
        <v>5</v>
      </c>
      <c r="C19" s="11" t="s">
        <v>80</v>
      </c>
      <c r="D19" s="11" t="s">
        <v>3</v>
      </c>
      <c r="E19" s="10" t="s">
        <v>85</v>
      </c>
      <c r="F19" s="9">
        <v>100000000</v>
      </c>
      <c r="G19" s="9">
        <v>0</v>
      </c>
      <c r="H19" s="9">
        <v>100000000</v>
      </c>
      <c r="I19" s="9">
        <v>100000000</v>
      </c>
      <c r="J19" s="9">
        <v>45239081</v>
      </c>
      <c r="K19" s="9">
        <v>39282073</v>
      </c>
      <c r="L19" s="9">
        <v>39282073</v>
      </c>
    </row>
    <row r="20" spans="1:19" s="22" customFormat="1" ht="26.25" customHeight="1" x14ac:dyDescent="0.25">
      <c r="A20" s="12" t="s">
        <v>84</v>
      </c>
      <c r="B20" s="11" t="s">
        <v>5</v>
      </c>
      <c r="C20" s="11" t="s">
        <v>80</v>
      </c>
      <c r="D20" s="11" t="s">
        <v>3</v>
      </c>
      <c r="E20" s="10" t="s">
        <v>83</v>
      </c>
      <c r="F20" s="9">
        <v>602372800</v>
      </c>
      <c r="G20" s="9">
        <v>0</v>
      </c>
      <c r="H20" s="9">
        <v>602372800</v>
      </c>
      <c r="I20" s="9">
        <v>0</v>
      </c>
      <c r="J20" s="9">
        <v>0</v>
      </c>
      <c r="K20" s="9">
        <v>0</v>
      </c>
      <c r="L20" s="9">
        <v>0</v>
      </c>
    </row>
    <row r="21" spans="1:19" ht="21.75" customHeight="1" thickBot="1" x14ac:dyDescent="0.35">
      <c r="A21" s="51" t="s">
        <v>82</v>
      </c>
      <c r="B21" s="51"/>
      <c r="C21" s="51"/>
      <c r="D21" s="51"/>
      <c r="E21" s="51"/>
      <c r="F21" s="21">
        <f t="shared" ref="F21:L21" si="2">SUM(F12:F20)</f>
        <v>41523548398</v>
      </c>
      <c r="G21" s="21">
        <f t="shared" si="2"/>
        <v>1100000000</v>
      </c>
      <c r="H21" s="21">
        <f t="shared" si="2"/>
        <v>40423548398</v>
      </c>
      <c r="I21" s="21">
        <f t="shared" si="2"/>
        <v>37835109287.199997</v>
      </c>
      <c r="J21" s="21">
        <f t="shared" si="2"/>
        <v>36516803978</v>
      </c>
      <c r="K21" s="21">
        <f t="shared" si="2"/>
        <v>22943735106.669998</v>
      </c>
      <c r="L21" s="21">
        <f t="shared" si="2"/>
        <v>22943735106.669998</v>
      </c>
      <c r="M21" s="6"/>
    </row>
    <row r="22" spans="1:19" ht="15" customHeight="1" x14ac:dyDescent="0.3">
      <c r="A22" s="36" t="s">
        <v>118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8"/>
    </row>
    <row r="23" spans="1:19" ht="15" customHeight="1" x14ac:dyDescent="0.3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1"/>
    </row>
    <row r="24" spans="1:19" ht="12" customHeight="1" thickBot="1" x14ac:dyDescent="0.35">
      <c r="A24" s="42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4"/>
    </row>
    <row r="25" spans="1:19" ht="18.75" customHeight="1" x14ac:dyDescent="0.3">
      <c r="A25" s="14" t="s">
        <v>31</v>
      </c>
      <c r="B25" s="14" t="s">
        <v>30</v>
      </c>
      <c r="C25" s="14" t="s">
        <v>29</v>
      </c>
      <c r="D25" s="14" t="s">
        <v>28</v>
      </c>
      <c r="E25" s="14" t="s">
        <v>27</v>
      </c>
      <c r="F25" s="13" t="s">
        <v>26</v>
      </c>
      <c r="G25" s="13" t="s">
        <v>25</v>
      </c>
      <c r="H25" s="13" t="s">
        <v>24</v>
      </c>
      <c r="I25" s="13" t="s">
        <v>23</v>
      </c>
      <c r="J25" s="13" t="s">
        <v>22</v>
      </c>
      <c r="K25" s="13" t="s">
        <v>21</v>
      </c>
      <c r="L25" s="13" t="s">
        <v>20</v>
      </c>
    </row>
    <row r="26" spans="1:19" s="8" customFormat="1" ht="28.5" customHeight="1" x14ac:dyDescent="0.25">
      <c r="A26" s="12" t="s">
        <v>81</v>
      </c>
      <c r="B26" s="11" t="s">
        <v>5</v>
      </c>
      <c r="C26" s="11" t="s">
        <v>80</v>
      </c>
      <c r="D26" s="11" t="s">
        <v>3</v>
      </c>
      <c r="E26" s="10" t="s">
        <v>79</v>
      </c>
      <c r="F26" s="9">
        <v>164209664</v>
      </c>
      <c r="G26" s="9">
        <v>0</v>
      </c>
      <c r="H26" s="9">
        <v>164209664</v>
      </c>
      <c r="I26" s="9">
        <v>164209664</v>
      </c>
      <c r="J26" s="9">
        <v>117960700</v>
      </c>
      <c r="K26" s="9">
        <v>117960700</v>
      </c>
      <c r="L26" s="9">
        <v>117960700</v>
      </c>
    </row>
    <row r="27" spans="1:19" s="8" customFormat="1" ht="28.5" customHeight="1" x14ac:dyDescent="0.25">
      <c r="A27" s="12" t="s">
        <v>78</v>
      </c>
      <c r="B27" s="11" t="s">
        <v>5</v>
      </c>
      <c r="C27" s="11" t="s">
        <v>7</v>
      </c>
      <c r="D27" s="11" t="s">
        <v>62</v>
      </c>
      <c r="E27" s="10" t="s">
        <v>77</v>
      </c>
      <c r="F27" s="9">
        <v>897586408</v>
      </c>
      <c r="G27" s="9">
        <v>0</v>
      </c>
      <c r="H27" s="9">
        <v>897586408</v>
      </c>
      <c r="I27" s="9">
        <v>897586408</v>
      </c>
      <c r="J27" s="9">
        <v>0</v>
      </c>
      <c r="K27" s="9">
        <v>0</v>
      </c>
      <c r="L27" s="9">
        <v>0</v>
      </c>
    </row>
    <row r="28" spans="1:19" ht="22.5" customHeight="1" x14ac:dyDescent="0.3">
      <c r="A28" s="34" t="s">
        <v>76</v>
      </c>
      <c r="B28" s="34"/>
      <c r="C28" s="34"/>
      <c r="D28" s="34"/>
      <c r="E28" s="34"/>
      <c r="F28" s="21">
        <f t="shared" ref="F28:L28" si="3">SUM(F26:F27)</f>
        <v>1061796072</v>
      </c>
      <c r="G28" s="21">
        <f t="shared" si="3"/>
        <v>0</v>
      </c>
      <c r="H28" s="21">
        <f t="shared" si="3"/>
        <v>1061796072</v>
      </c>
      <c r="I28" s="21">
        <f t="shared" si="3"/>
        <v>1061796072</v>
      </c>
      <c r="J28" s="21">
        <f t="shared" si="3"/>
        <v>117960700</v>
      </c>
      <c r="K28" s="21">
        <f t="shared" si="3"/>
        <v>117960700</v>
      </c>
      <c r="L28" s="21">
        <f t="shared" si="3"/>
        <v>117960700</v>
      </c>
      <c r="M28" s="6"/>
    </row>
    <row r="29" spans="1:19" s="15" customFormat="1" ht="21" customHeight="1" thickBot="1" x14ac:dyDescent="0.25">
      <c r="A29" s="35" t="s">
        <v>75</v>
      </c>
      <c r="B29" s="35"/>
      <c r="C29" s="35"/>
      <c r="D29" s="35"/>
      <c r="E29" s="35"/>
      <c r="F29" s="7">
        <f t="shared" ref="F29:L29" si="4">+F9+F11+F21+F28</f>
        <v>89720555700</v>
      </c>
      <c r="G29" s="7">
        <f t="shared" si="4"/>
        <v>1100000000</v>
      </c>
      <c r="H29" s="7">
        <f t="shared" si="4"/>
        <v>88620555700</v>
      </c>
      <c r="I29" s="7">
        <f t="shared" si="4"/>
        <v>86032116587.889999</v>
      </c>
      <c r="J29" s="7">
        <f t="shared" si="4"/>
        <v>58945658397.440002</v>
      </c>
      <c r="K29" s="7">
        <f t="shared" si="4"/>
        <v>43106637358.959999</v>
      </c>
      <c r="L29" s="7">
        <f t="shared" si="4"/>
        <v>43091526738.119995</v>
      </c>
      <c r="M29" s="16"/>
      <c r="N29" s="16"/>
      <c r="O29" s="16"/>
      <c r="P29" s="16"/>
      <c r="Q29" s="16"/>
      <c r="R29" s="16"/>
      <c r="S29" s="16"/>
    </row>
    <row r="30" spans="1:19" s="15" customFormat="1" ht="14.25" customHeight="1" x14ac:dyDescent="0.2">
      <c r="A30" s="36" t="s">
        <v>118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8"/>
    </row>
    <row r="31" spans="1:19" s="15" customFormat="1" ht="18" customHeight="1" x14ac:dyDescent="0.2">
      <c r="A31" s="39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1"/>
    </row>
    <row r="32" spans="1:19" s="15" customFormat="1" ht="12.75" thickBot="1" x14ac:dyDescent="0.25">
      <c r="A32" s="42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4"/>
    </row>
    <row r="33" spans="1:19" s="15" customFormat="1" ht="18.75" customHeight="1" x14ac:dyDescent="0.2">
      <c r="A33" s="14" t="s">
        <v>31</v>
      </c>
      <c r="B33" s="14" t="s">
        <v>30</v>
      </c>
      <c r="C33" s="14" t="s">
        <v>29</v>
      </c>
      <c r="D33" s="14" t="s">
        <v>28</v>
      </c>
      <c r="E33" s="14" t="s">
        <v>27</v>
      </c>
      <c r="F33" s="13" t="s">
        <v>26</v>
      </c>
      <c r="G33" s="13" t="s">
        <v>25</v>
      </c>
      <c r="H33" s="13" t="s">
        <v>24</v>
      </c>
      <c r="I33" s="13" t="s">
        <v>23</v>
      </c>
      <c r="J33" s="13" t="s">
        <v>22</v>
      </c>
      <c r="K33" s="13" t="s">
        <v>21</v>
      </c>
      <c r="L33" s="13" t="s">
        <v>20</v>
      </c>
    </row>
    <row r="34" spans="1:19" s="8" customFormat="1" ht="34.5" customHeight="1" x14ac:dyDescent="0.25">
      <c r="A34" s="20" t="s">
        <v>74</v>
      </c>
      <c r="B34" s="19" t="s">
        <v>5</v>
      </c>
      <c r="C34" s="19" t="s">
        <v>7</v>
      </c>
      <c r="D34" s="19" t="s">
        <v>3</v>
      </c>
      <c r="E34" s="18" t="s">
        <v>73</v>
      </c>
      <c r="F34" s="17">
        <v>1884465312</v>
      </c>
      <c r="G34" s="17">
        <v>0</v>
      </c>
      <c r="H34" s="17">
        <v>1884465312</v>
      </c>
      <c r="I34" s="17">
        <v>0</v>
      </c>
      <c r="J34" s="17">
        <v>0</v>
      </c>
      <c r="K34" s="17">
        <v>0</v>
      </c>
      <c r="L34" s="17">
        <v>0</v>
      </c>
    </row>
    <row r="35" spans="1:19" s="15" customFormat="1" ht="21" customHeight="1" thickBot="1" x14ac:dyDescent="0.25">
      <c r="A35" s="35" t="s">
        <v>72</v>
      </c>
      <c r="B35" s="35"/>
      <c r="C35" s="35"/>
      <c r="D35" s="35"/>
      <c r="E35" s="35"/>
      <c r="F35" s="7">
        <f t="shared" ref="F35:L35" si="5">F34</f>
        <v>1884465312</v>
      </c>
      <c r="G35" s="7">
        <f t="shared" si="5"/>
        <v>0</v>
      </c>
      <c r="H35" s="7">
        <f t="shared" si="5"/>
        <v>1884465312</v>
      </c>
      <c r="I35" s="7">
        <f t="shared" si="5"/>
        <v>0</v>
      </c>
      <c r="J35" s="7">
        <f t="shared" si="5"/>
        <v>0</v>
      </c>
      <c r="K35" s="7">
        <f t="shared" si="5"/>
        <v>0</v>
      </c>
      <c r="L35" s="7">
        <f t="shared" si="5"/>
        <v>0</v>
      </c>
      <c r="M35" s="16"/>
      <c r="N35" s="16"/>
      <c r="O35" s="16"/>
      <c r="P35" s="16"/>
      <c r="Q35" s="16"/>
      <c r="R35" s="16"/>
      <c r="S35" s="16"/>
    </row>
    <row r="36" spans="1:19" s="15" customFormat="1" ht="14.25" customHeight="1" x14ac:dyDescent="0.2">
      <c r="A36" s="36" t="s">
        <v>118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8"/>
    </row>
    <row r="37" spans="1:19" s="15" customFormat="1" ht="18" customHeight="1" x14ac:dyDescent="0.2">
      <c r="A37" s="39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1"/>
    </row>
    <row r="38" spans="1:19" s="15" customFormat="1" ht="12.75" thickBot="1" x14ac:dyDescent="0.25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4"/>
    </row>
    <row r="39" spans="1:19" x14ac:dyDescent="0.3">
      <c r="A39" s="45" t="s">
        <v>71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</row>
    <row r="40" spans="1:19" s="15" customFormat="1" ht="18.75" customHeight="1" x14ac:dyDescent="0.2">
      <c r="A40" s="14" t="s">
        <v>31</v>
      </c>
      <c r="B40" s="14" t="s">
        <v>30</v>
      </c>
      <c r="C40" s="14" t="s">
        <v>29</v>
      </c>
      <c r="D40" s="14" t="s">
        <v>28</v>
      </c>
      <c r="E40" s="14" t="s">
        <v>27</v>
      </c>
      <c r="F40" s="13" t="s">
        <v>26</v>
      </c>
      <c r="G40" s="13" t="s">
        <v>25</v>
      </c>
      <c r="H40" s="13" t="s">
        <v>24</v>
      </c>
      <c r="I40" s="13" t="s">
        <v>23</v>
      </c>
      <c r="J40" s="13" t="s">
        <v>22</v>
      </c>
      <c r="K40" s="13" t="s">
        <v>21</v>
      </c>
      <c r="L40" s="13" t="s">
        <v>20</v>
      </c>
    </row>
    <row r="41" spans="1:19" s="8" customFormat="1" ht="68.25" customHeight="1" x14ac:dyDescent="0.25">
      <c r="A41" s="12" t="s">
        <v>70</v>
      </c>
      <c r="B41" s="11" t="s">
        <v>5</v>
      </c>
      <c r="C41" s="11" t="s">
        <v>7</v>
      </c>
      <c r="D41" s="11" t="s">
        <v>3</v>
      </c>
      <c r="E41" s="10" t="s">
        <v>69</v>
      </c>
      <c r="F41" s="9">
        <v>8259714148</v>
      </c>
      <c r="G41" s="9">
        <v>0</v>
      </c>
      <c r="H41" s="9">
        <v>8259714148</v>
      </c>
      <c r="I41" s="9">
        <v>8259714148</v>
      </c>
      <c r="J41" s="9">
        <v>1774154597</v>
      </c>
      <c r="K41" s="9">
        <v>948180232</v>
      </c>
      <c r="L41" s="9">
        <v>948180232</v>
      </c>
    </row>
    <row r="42" spans="1:19" s="8" customFormat="1" ht="76.5" customHeight="1" x14ac:dyDescent="0.25">
      <c r="A42" s="12" t="s">
        <v>70</v>
      </c>
      <c r="B42" s="11" t="s">
        <v>5</v>
      </c>
      <c r="C42" s="11" t="s">
        <v>38</v>
      </c>
      <c r="D42" s="11" t="s">
        <v>3</v>
      </c>
      <c r="E42" s="10" t="s">
        <v>69</v>
      </c>
      <c r="F42" s="9">
        <v>4330775356</v>
      </c>
      <c r="G42" s="9">
        <v>0</v>
      </c>
      <c r="H42" s="9">
        <v>4330775356</v>
      </c>
      <c r="I42" s="9">
        <v>4330775356</v>
      </c>
      <c r="J42" s="9">
        <v>2419613592</v>
      </c>
      <c r="K42" s="9">
        <v>1388964533</v>
      </c>
      <c r="L42" s="9">
        <v>1388964533</v>
      </c>
    </row>
    <row r="43" spans="1:19" s="8" customFormat="1" ht="81" customHeight="1" x14ac:dyDescent="0.25">
      <c r="A43" s="12" t="s">
        <v>68</v>
      </c>
      <c r="B43" s="11" t="s">
        <v>5</v>
      </c>
      <c r="C43" s="11" t="s">
        <v>7</v>
      </c>
      <c r="D43" s="11" t="s">
        <v>3</v>
      </c>
      <c r="E43" s="10" t="s">
        <v>67</v>
      </c>
      <c r="F43" s="9">
        <v>10120379833</v>
      </c>
      <c r="G43" s="9">
        <v>0</v>
      </c>
      <c r="H43" s="9">
        <v>10120379833</v>
      </c>
      <c r="I43" s="9">
        <v>5360509200</v>
      </c>
      <c r="J43" s="9">
        <v>4526504744</v>
      </c>
      <c r="K43" s="9">
        <v>2564574958</v>
      </c>
      <c r="L43" s="9">
        <v>2564574958</v>
      </c>
    </row>
    <row r="44" spans="1:19" s="8" customFormat="1" ht="70.5" customHeight="1" x14ac:dyDescent="0.25">
      <c r="A44" s="12" t="s">
        <v>68</v>
      </c>
      <c r="B44" s="11" t="s">
        <v>5</v>
      </c>
      <c r="C44" s="11" t="s">
        <v>38</v>
      </c>
      <c r="D44" s="11" t="s">
        <v>3</v>
      </c>
      <c r="E44" s="10" t="s">
        <v>67</v>
      </c>
      <c r="F44" s="9">
        <v>8637347637</v>
      </c>
      <c r="G44" s="9">
        <v>0</v>
      </c>
      <c r="H44" s="9">
        <v>8637347637</v>
      </c>
      <c r="I44" s="9">
        <v>1631575000</v>
      </c>
      <c r="J44" s="9">
        <v>1631575000</v>
      </c>
      <c r="K44" s="9">
        <v>1467503000</v>
      </c>
      <c r="L44" s="9">
        <v>1467503000</v>
      </c>
    </row>
    <row r="45" spans="1:19" s="8" customFormat="1" ht="76.5" customHeight="1" x14ac:dyDescent="0.25">
      <c r="A45" s="12" t="s">
        <v>66</v>
      </c>
      <c r="B45" s="11" t="s">
        <v>5</v>
      </c>
      <c r="C45" s="11" t="s">
        <v>7</v>
      </c>
      <c r="D45" s="11" t="s">
        <v>3</v>
      </c>
      <c r="E45" s="10" t="s">
        <v>65</v>
      </c>
      <c r="F45" s="9">
        <v>2204800000</v>
      </c>
      <c r="G45" s="9">
        <v>0</v>
      </c>
      <c r="H45" s="9">
        <v>2204800000</v>
      </c>
      <c r="I45" s="9">
        <v>2198987854</v>
      </c>
      <c r="J45" s="9">
        <v>1701569363</v>
      </c>
      <c r="K45" s="9">
        <v>993819906</v>
      </c>
      <c r="L45" s="9">
        <v>993819906</v>
      </c>
    </row>
    <row r="46" spans="1:19" s="8" customFormat="1" ht="81.75" customHeight="1" x14ac:dyDescent="0.25">
      <c r="A46" s="12" t="s">
        <v>64</v>
      </c>
      <c r="B46" s="11" t="s">
        <v>5</v>
      </c>
      <c r="C46" s="11" t="s">
        <v>63</v>
      </c>
      <c r="D46" s="11" t="s">
        <v>62</v>
      </c>
      <c r="E46" s="10" t="s">
        <v>61</v>
      </c>
      <c r="F46" s="9">
        <v>10679380173</v>
      </c>
      <c r="G46" s="9">
        <v>10679380173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</row>
    <row r="47" spans="1:19" s="8" customFormat="1" ht="58.5" customHeight="1" x14ac:dyDescent="0.25">
      <c r="A47" s="12" t="s">
        <v>60</v>
      </c>
      <c r="B47" s="11" t="s">
        <v>5</v>
      </c>
      <c r="C47" s="11" t="s">
        <v>7</v>
      </c>
      <c r="D47" s="11" t="s">
        <v>3</v>
      </c>
      <c r="E47" s="10" t="s">
        <v>59</v>
      </c>
      <c r="F47" s="9">
        <v>9362652363</v>
      </c>
      <c r="G47" s="9">
        <v>0</v>
      </c>
      <c r="H47" s="9">
        <v>9362652363</v>
      </c>
      <c r="I47" s="9">
        <v>2127197181</v>
      </c>
      <c r="J47" s="9">
        <v>1562652363</v>
      </c>
      <c r="K47" s="9">
        <v>798321866</v>
      </c>
      <c r="L47" s="9">
        <v>798321866</v>
      </c>
    </row>
    <row r="48" spans="1:19" s="8" customFormat="1" ht="66.75" customHeight="1" x14ac:dyDescent="0.25">
      <c r="A48" s="12" t="s">
        <v>60</v>
      </c>
      <c r="B48" s="11" t="s">
        <v>5</v>
      </c>
      <c r="C48" s="11" t="s">
        <v>38</v>
      </c>
      <c r="D48" s="11" t="s">
        <v>3</v>
      </c>
      <c r="E48" s="10" t="s">
        <v>59</v>
      </c>
      <c r="F48" s="9">
        <v>19084847637</v>
      </c>
      <c r="G48" s="9">
        <v>0</v>
      </c>
      <c r="H48" s="9">
        <v>19084847637</v>
      </c>
      <c r="I48" s="9">
        <v>17560360302</v>
      </c>
      <c r="J48" s="9">
        <v>17055937554</v>
      </c>
      <c r="K48" s="9">
        <v>9421453442</v>
      </c>
      <c r="L48" s="9">
        <v>8241453442</v>
      </c>
    </row>
    <row r="49" spans="1:12" s="8" customFormat="1" ht="108.75" customHeight="1" x14ac:dyDescent="0.25">
      <c r="A49" s="12" t="s">
        <v>60</v>
      </c>
      <c r="B49" s="11" t="s">
        <v>5</v>
      </c>
      <c r="C49" s="11" t="s">
        <v>4</v>
      </c>
      <c r="D49" s="11" t="s">
        <v>3</v>
      </c>
      <c r="E49" s="10" t="s">
        <v>59</v>
      </c>
      <c r="F49" s="9">
        <v>8000000000</v>
      </c>
      <c r="G49" s="9">
        <v>0</v>
      </c>
      <c r="H49" s="9">
        <v>8000000000</v>
      </c>
      <c r="I49" s="9">
        <v>8000000000</v>
      </c>
      <c r="J49" s="9">
        <v>7561225412</v>
      </c>
      <c r="K49" s="9">
        <v>3986050836</v>
      </c>
      <c r="L49" s="9">
        <v>3986050836</v>
      </c>
    </row>
    <row r="50" spans="1:12" s="8" customFormat="1" ht="104.25" customHeight="1" x14ac:dyDescent="0.25">
      <c r="A50" s="12" t="s">
        <v>58</v>
      </c>
      <c r="B50" s="11" t="s">
        <v>5</v>
      </c>
      <c r="C50" s="11" t="s">
        <v>7</v>
      </c>
      <c r="D50" s="11" t="s">
        <v>3</v>
      </c>
      <c r="E50" s="10" t="s">
        <v>57</v>
      </c>
      <c r="F50" s="9">
        <v>5043060000</v>
      </c>
      <c r="G50" s="9">
        <v>0</v>
      </c>
      <c r="H50" s="9">
        <v>5043060000</v>
      </c>
      <c r="I50" s="9">
        <v>5043060000</v>
      </c>
      <c r="J50" s="9">
        <v>4793341893</v>
      </c>
      <c r="K50" s="9">
        <v>2389598184</v>
      </c>
      <c r="L50" s="9">
        <v>2389598184</v>
      </c>
    </row>
    <row r="51" spans="1:12" s="8" customFormat="1" ht="83.25" customHeight="1" x14ac:dyDescent="0.25">
      <c r="A51" s="12" t="s">
        <v>56</v>
      </c>
      <c r="B51" s="11" t="s">
        <v>5</v>
      </c>
      <c r="C51" s="11" t="s">
        <v>7</v>
      </c>
      <c r="D51" s="11" t="s">
        <v>3</v>
      </c>
      <c r="E51" s="10" t="s">
        <v>55</v>
      </c>
      <c r="F51" s="9">
        <v>4625200928</v>
      </c>
      <c r="G51" s="9">
        <v>0</v>
      </c>
      <c r="H51" s="9">
        <v>4625200928</v>
      </c>
      <c r="I51" s="9">
        <v>4625200928</v>
      </c>
      <c r="J51" s="9">
        <v>4625200928</v>
      </c>
      <c r="K51" s="9">
        <v>2710813368.25</v>
      </c>
      <c r="L51" s="9">
        <v>2710813368.25</v>
      </c>
    </row>
    <row r="52" spans="1:12" s="8" customFormat="1" ht="88.5" customHeight="1" x14ac:dyDescent="0.25">
      <c r="A52" s="12" t="s">
        <v>54</v>
      </c>
      <c r="B52" s="11" t="s">
        <v>5</v>
      </c>
      <c r="C52" s="11" t="s">
        <v>7</v>
      </c>
      <c r="D52" s="11" t="s">
        <v>3</v>
      </c>
      <c r="E52" s="10" t="s">
        <v>53</v>
      </c>
      <c r="F52" s="9">
        <v>6730385932</v>
      </c>
      <c r="G52" s="9">
        <v>0</v>
      </c>
      <c r="H52" s="9">
        <v>6730385932</v>
      </c>
      <c r="I52" s="9">
        <v>6730385932</v>
      </c>
      <c r="J52" s="9">
        <v>6730385932</v>
      </c>
      <c r="K52" s="9">
        <v>3529212176</v>
      </c>
      <c r="L52" s="9">
        <v>3529212176</v>
      </c>
    </row>
    <row r="53" spans="1:12" s="8" customFormat="1" ht="117.75" customHeight="1" x14ac:dyDescent="0.25">
      <c r="A53" s="12" t="s">
        <v>52</v>
      </c>
      <c r="B53" s="11" t="s">
        <v>5</v>
      </c>
      <c r="C53" s="11" t="s">
        <v>7</v>
      </c>
      <c r="D53" s="11" t="s">
        <v>3</v>
      </c>
      <c r="E53" s="10" t="s">
        <v>51</v>
      </c>
      <c r="F53" s="9">
        <v>6552367189</v>
      </c>
      <c r="G53" s="9">
        <v>0</v>
      </c>
      <c r="H53" s="9">
        <v>6552367189</v>
      </c>
      <c r="I53" s="9">
        <v>6552367189</v>
      </c>
      <c r="J53" s="9">
        <v>6552367189</v>
      </c>
      <c r="K53" s="9">
        <v>3573695400</v>
      </c>
      <c r="L53" s="9">
        <v>3573695400</v>
      </c>
    </row>
    <row r="54" spans="1:12" s="8" customFormat="1" ht="110.25" customHeight="1" x14ac:dyDescent="0.25">
      <c r="A54" s="12" t="s">
        <v>50</v>
      </c>
      <c r="B54" s="11" t="s">
        <v>5</v>
      </c>
      <c r="C54" s="11" t="s">
        <v>7</v>
      </c>
      <c r="D54" s="11" t="s">
        <v>3</v>
      </c>
      <c r="E54" s="10" t="s">
        <v>49</v>
      </c>
      <c r="F54" s="9">
        <v>10101230635</v>
      </c>
      <c r="G54" s="9">
        <v>0</v>
      </c>
      <c r="H54" s="9">
        <v>10101230635</v>
      </c>
      <c r="I54" s="9">
        <v>10101230635</v>
      </c>
      <c r="J54" s="9">
        <v>10101230635</v>
      </c>
      <c r="K54" s="9">
        <v>6309234879.1700001</v>
      </c>
      <c r="L54" s="9">
        <v>6309234879.1700001</v>
      </c>
    </row>
    <row r="55" spans="1:12" s="8" customFormat="1" ht="97.5" customHeight="1" x14ac:dyDescent="0.25">
      <c r="A55" s="12" t="s">
        <v>48</v>
      </c>
      <c r="B55" s="11" t="s">
        <v>5</v>
      </c>
      <c r="C55" s="11" t="s">
        <v>7</v>
      </c>
      <c r="D55" s="11" t="s">
        <v>3</v>
      </c>
      <c r="E55" s="10" t="s">
        <v>47</v>
      </c>
      <c r="F55" s="9">
        <v>3529800000</v>
      </c>
      <c r="G55" s="9">
        <v>0</v>
      </c>
      <c r="H55" s="9">
        <v>3529800000</v>
      </c>
      <c r="I55" s="9">
        <v>2344428238</v>
      </c>
      <c r="J55" s="9">
        <v>2287033447</v>
      </c>
      <c r="K55" s="9">
        <v>1035331205</v>
      </c>
      <c r="L55" s="9">
        <v>1028508485</v>
      </c>
    </row>
    <row r="56" spans="1:12" s="8" customFormat="1" ht="62.25" customHeight="1" x14ac:dyDescent="0.25">
      <c r="A56" s="12" t="s">
        <v>46</v>
      </c>
      <c r="B56" s="11" t="s">
        <v>5</v>
      </c>
      <c r="C56" s="11" t="s">
        <v>7</v>
      </c>
      <c r="D56" s="11" t="s">
        <v>3</v>
      </c>
      <c r="E56" s="10" t="s">
        <v>45</v>
      </c>
      <c r="F56" s="9">
        <v>824000000</v>
      </c>
      <c r="G56" s="9">
        <v>0</v>
      </c>
      <c r="H56" s="9">
        <v>824000000</v>
      </c>
      <c r="I56" s="9">
        <v>824000000</v>
      </c>
      <c r="J56" s="9">
        <v>824000000</v>
      </c>
      <c r="K56" s="9">
        <v>824000000</v>
      </c>
      <c r="L56" s="9">
        <v>824000000</v>
      </c>
    </row>
    <row r="57" spans="1:12" s="8" customFormat="1" ht="52.5" customHeight="1" x14ac:dyDescent="0.25">
      <c r="A57" s="12" t="s">
        <v>44</v>
      </c>
      <c r="B57" s="11" t="s">
        <v>5</v>
      </c>
      <c r="C57" s="11" t="s">
        <v>7</v>
      </c>
      <c r="D57" s="11" t="s">
        <v>3</v>
      </c>
      <c r="E57" s="10" t="s">
        <v>43</v>
      </c>
      <c r="F57" s="9">
        <v>4337075987</v>
      </c>
      <c r="G57" s="9">
        <v>0</v>
      </c>
      <c r="H57" s="9">
        <v>4337075987</v>
      </c>
      <c r="I57" s="9">
        <v>4337075887</v>
      </c>
      <c r="J57" s="9">
        <v>3726126670</v>
      </c>
      <c r="K57" s="9">
        <v>1845671655</v>
      </c>
      <c r="L57" s="9">
        <v>1845671655</v>
      </c>
    </row>
    <row r="58" spans="1:12" s="8" customFormat="1" ht="77.25" customHeight="1" x14ac:dyDescent="0.25">
      <c r="A58" s="12" t="s">
        <v>42</v>
      </c>
      <c r="B58" s="11" t="s">
        <v>5</v>
      </c>
      <c r="C58" s="11" t="s">
        <v>7</v>
      </c>
      <c r="D58" s="11" t="s">
        <v>3</v>
      </c>
      <c r="E58" s="10" t="s">
        <v>41</v>
      </c>
      <c r="F58" s="9">
        <v>5670234506</v>
      </c>
      <c r="G58" s="9">
        <v>0</v>
      </c>
      <c r="H58" s="9">
        <v>5670234506</v>
      </c>
      <c r="I58" s="9">
        <v>4196234506</v>
      </c>
      <c r="J58" s="9">
        <v>4084406587</v>
      </c>
      <c r="K58" s="9">
        <v>2164652419.0300002</v>
      </c>
      <c r="L58" s="9">
        <v>2159108959.0300002</v>
      </c>
    </row>
    <row r="59" spans="1:12" s="8" customFormat="1" ht="77.25" customHeight="1" x14ac:dyDescent="0.25">
      <c r="A59" s="12" t="s">
        <v>40</v>
      </c>
      <c r="B59" s="11" t="s">
        <v>5</v>
      </c>
      <c r="C59" s="11" t="s">
        <v>7</v>
      </c>
      <c r="D59" s="11" t="s">
        <v>3</v>
      </c>
      <c r="E59" s="10" t="s">
        <v>39</v>
      </c>
      <c r="F59" s="9">
        <v>3904400000</v>
      </c>
      <c r="G59" s="9">
        <v>0</v>
      </c>
      <c r="H59" s="9">
        <v>3904400000</v>
      </c>
      <c r="I59" s="9">
        <v>3889226525</v>
      </c>
      <c r="J59" s="9">
        <v>3320604452</v>
      </c>
      <c r="K59" s="9">
        <v>1494150673</v>
      </c>
      <c r="L59" s="9">
        <v>1494150673</v>
      </c>
    </row>
    <row r="60" spans="1:12" s="8" customFormat="1" ht="73.5" customHeight="1" x14ac:dyDescent="0.25">
      <c r="A60" s="12" t="s">
        <v>37</v>
      </c>
      <c r="B60" s="11" t="s">
        <v>5</v>
      </c>
      <c r="C60" s="11" t="s">
        <v>7</v>
      </c>
      <c r="D60" s="11" t="s">
        <v>3</v>
      </c>
      <c r="E60" s="10" t="s">
        <v>36</v>
      </c>
      <c r="F60" s="9">
        <v>10000000000</v>
      </c>
      <c r="G60" s="9">
        <v>0</v>
      </c>
      <c r="H60" s="9">
        <v>10000000000</v>
      </c>
      <c r="I60" s="9">
        <v>9298074501</v>
      </c>
      <c r="J60" s="9">
        <v>9245934002</v>
      </c>
      <c r="K60" s="9">
        <v>5998928213</v>
      </c>
      <c r="L60" s="9">
        <v>5998928213</v>
      </c>
    </row>
    <row r="61" spans="1:12" s="8" customFormat="1" ht="73.5" customHeight="1" x14ac:dyDescent="0.25">
      <c r="A61" s="12" t="s">
        <v>37</v>
      </c>
      <c r="B61" s="11" t="s">
        <v>5</v>
      </c>
      <c r="C61" s="11" t="s">
        <v>38</v>
      </c>
      <c r="D61" s="11" t="s">
        <v>3</v>
      </c>
      <c r="E61" s="10" t="s">
        <v>36</v>
      </c>
      <c r="F61" s="9">
        <v>3087138150</v>
      </c>
      <c r="G61" s="9">
        <v>0</v>
      </c>
      <c r="H61" s="9">
        <v>3087138150</v>
      </c>
      <c r="I61" s="9">
        <v>2417457890</v>
      </c>
      <c r="J61" s="9">
        <v>2261051039</v>
      </c>
      <c r="K61" s="9">
        <v>1322927619</v>
      </c>
      <c r="L61" s="9">
        <v>1322927619</v>
      </c>
    </row>
    <row r="62" spans="1:12" s="8" customFormat="1" ht="70.5" customHeight="1" x14ac:dyDescent="0.25">
      <c r="A62" s="12" t="s">
        <v>37</v>
      </c>
      <c r="B62" s="11" t="s">
        <v>5</v>
      </c>
      <c r="C62" s="11" t="s">
        <v>4</v>
      </c>
      <c r="D62" s="11" t="s">
        <v>3</v>
      </c>
      <c r="E62" s="10" t="s">
        <v>36</v>
      </c>
      <c r="F62" s="9">
        <v>2473226254</v>
      </c>
      <c r="G62" s="9">
        <v>0</v>
      </c>
      <c r="H62" s="9">
        <v>2473226254</v>
      </c>
      <c r="I62" s="9">
        <v>2473226254</v>
      </c>
      <c r="J62" s="9">
        <v>2473226254</v>
      </c>
      <c r="K62" s="9">
        <v>0</v>
      </c>
      <c r="L62" s="9">
        <v>0</v>
      </c>
    </row>
    <row r="63" spans="1:12" s="8" customFormat="1" ht="94.5" customHeight="1" x14ac:dyDescent="0.25">
      <c r="A63" s="12" t="s">
        <v>35</v>
      </c>
      <c r="B63" s="11" t="s">
        <v>5</v>
      </c>
      <c r="C63" s="11" t="s">
        <v>7</v>
      </c>
      <c r="D63" s="11" t="s">
        <v>3</v>
      </c>
      <c r="E63" s="10" t="s">
        <v>34</v>
      </c>
      <c r="F63" s="9">
        <v>1100000000</v>
      </c>
      <c r="G63" s="9">
        <v>0</v>
      </c>
      <c r="H63" s="9">
        <v>1100000000</v>
      </c>
      <c r="I63" s="9">
        <v>1082000000</v>
      </c>
      <c r="J63" s="9">
        <v>980635413</v>
      </c>
      <c r="K63" s="9">
        <v>621463332.65999997</v>
      </c>
      <c r="L63" s="9">
        <v>363394629.66000003</v>
      </c>
    </row>
    <row r="64" spans="1:12" s="8" customFormat="1" ht="94.5" customHeight="1" x14ac:dyDescent="0.25">
      <c r="A64" s="12" t="s">
        <v>33</v>
      </c>
      <c r="B64" s="11" t="s">
        <v>5</v>
      </c>
      <c r="C64" s="11" t="s">
        <v>7</v>
      </c>
      <c r="D64" s="11" t="s">
        <v>3</v>
      </c>
      <c r="E64" s="10" t="s">
        <v>32</v>
      </c>
      <c r="F64" s="9">
        <v>1854000000</v>
      </c>
      <c r="G64" s="9">
        <v>0</v>
      </c>
      <c r="H64" s="9">
        <v>1854000000</v>
      </c>
      <c r="I64" s="9">
        <v>1854000000</v>
      </c>
      <c r="J64" s="9">
        <v>1854000000</v>
      </c>
      <c r="K64" s="9">
        <v>594000000</v>
      </c>
      <c r="L64" s="9">
        <v>594000000</v>
      </c>
    </row>
    <row r="65" spans="1:13" s="8" customFormat="1" ht="129.75" customHeight="1" x14ac:dyDescent="0.25">
      <c r="A65" s="12" t="s">
        <v>19</v>
      </c>
      <c r="B65" s="11" t="s">
        <v>5</v>
      </c>
      <c r="C65" s="11" t="s">
        <v>7</v>
      </c>
      <c r="D65" s="11" t="s">
        <v>3</v>
      </c>
      <c r="E65" s="10" t="s">
        <v>18</v>
      </c>
      <c r="F65" s="9">
        <v>1187715165</v>
      </c>
      <c r="G65" s="9">
        <v>0</v>
      </c>
      <c r="H65" s="9">
        <v>1187715165</v>
      </c>
      <c r="I65" s="9">
        <v>1187715165</v>
      </c>
      <c r="J65" s="9">
        <v>1187715165</v>
      </c>
      <c r="K65" s="9">
        <v>1187715165</v>
      </c>
      <c r="L65" s="9">
        <v>1187715165</v>
      </c>
    </row>
    <row r="66" spans="1:13" s="8" customFormat="1" ht="81" customHeight="1" x14ac:dyDescent="0.25">
      <c r="A66" s="12" t="s">
        <v>17</v>
      </c>
      <c r="B66" s="11" t="s">
        <v>5</v>
      </c>
      <c r="C66" s="11" t="s">
        <v>7</v>
      </c>
      <c r="D66" s="11" t="s">
        <v>3</v>
      </c>
      <c r="E66" s="10" t="s">
        <v>16</v>
      </c>
      <c r="F66" s="9">
        <v>813663912</v>
      </c>
      <c r="G66" s="9">
        <v>0</v>
      </c>
      <c r="H66" s="9">
        <v>813663912</v>
      </c>
      <c r="I66" s="9">
        <v>813663912</v>
      </c>
      <c r="J66" s="9">
        <v>813663912</v>
      </c>
      <c r="K66" s="9">
        <v>813663912</v>
      </c>
      <c r="L66" s="9">
        <v>813663912</v>
      </c>
    </row>
    <row r="67" spans="1:13" s="8" customFormat="1" ht="81" customHeight="1" x14ac:dyDescent="0.25">
      <c r="A67" s="12" t="s">
        <v>15</v>
      </c>
      <c r="B67" s="11" t="s">
        <v>5</v>
      </c>
      <c r="C67" s="11" t="s">
        <v>7</v>
      </c>
      <c r="D67" s="11" t="s">
        <v>3</v>
      </c>
      <c r="E67" s="10" t="s">
        <v>14</v>
      </c>
      <c r="F67" s="9">
        <v>1112400000</v>
      </c>
      <c r="G67" s="9">
        <v>0</v>
      </c>
      <c r="H67" s="9">
        <v>1112400000</v>
      </c>
      <c r="I67" s="9">
        <v>1112400000</v>
      </c>
      <c r="J67" s="9">
        <v>1112400000</v>
      </c>
      <c r="K67" s="9">
        <v>1112400000</v>
      </c>
      <c r="L67" s="9">
        <v>1112400000</v>
      </c>
    </row>
    <row r="68" spans="1:13" s="8" customFormat="1" ht="81" customHeight="1" x14ac:dyDescent="0.25">
      <c r="A68" s="12" t="s">
        <v>13</v>
      </c>
      <c r="B68" s="11" t="s">
        <v>5</v>
      </c>
      <c r="C68" s="11" t="s">
        <v>7</v>
      </c>
      <c r="D68" s="11" t="s">
        <v>3</v>
      </c>
      <c r="E68" s="10" t="s">
        <v>12</v>
      </c>
      <c r="F68" s="9">
        <v>12742817905</v>
      </c>
      <c r="G68" s="9">
        <v>0</v>
      </c>
      <c r="H68" s="9">
        <v>12742817905</v>
      </c>
      <c r="I68" s="9">
        <v>12305711398</v>
      </c>
      <c r="J68" s="9">
        <v>11046687492</v>
      </c>
      <c r="K68" s="9">
        <v>5673721240</v>
      </c>
      <c r="L68" s="9">
        <v>5670150573</v>
      </c>
    </row>
    <row r="69" spans="1:13" s="8" customFormat="1" ht="69.75" customHeight="1" x14ac:dyDescent="0.25">
      <c r="A69" s="12" t="s">
        <v>11</v>
      </c>
      <c r="B69" s="11" t="s">
        <v>5</v>
      </c>
      <c r="C69" s="11" t="s">
        <v>7</v>
      </c>
      <c r="D69" s="11" t="s">
        <v>3</v>
      </c>
      <c r="E69" s="10" t="s">
        <v>10</v>
      </c>
      <c r="F69" s="9">
        <v>5022325000</v>
      </c>
      <c r="G69" s="9">
        <v>0</v>
      </c>
      <c r="H69" s="9">
        <v>5022325000</v>
      </c>
      <c r="I69" s="9">
        <v>2468336313</v>
      </c>
      <c r="J69" s="9">
        <v>2169892467</v>
      </c>
      <c r="K69" s="9">
        <v>1150185900</v>
      </c>
      <c r="L69" s="9">
        <v>1145068860</v>
      </c>
    </row>
    <row r="70" spans="1:13" s="8" customFormat="1" ht="89.25" customHeight="1" x14ac:dyDescent="0.25">
      <c r="A70" s="12" t="s">
        <v>9</v>
      </c>
      <c r="B70" s="11" t="s">
        <v>5</v>
      </c>
      <c r="C70" s="11" t="s">
        <v>7</v>
      </c>
      <c r="D70" s="11" t="s">
        <v>3</v>
      </c>
      <c r="E70" s="10" t="s">
        <v>8</v>
      </c>
      <c r="F70" s="9">
        <v>7052424572</v>
      </c>
      <c r="G70" s="9">
        <v>0</v>
      </c>
      <c r="H70" s="9">
        <v>7052424572</v>
      </c>
      <c r="I70" s="9">
        <v>6441066450</v>
      </c>
      <c r="J70" s="9">
        <v>5447418118</v>
      </c>
      <c r="K70" s="9">
        <v>2629046365</v>
      </c>
      <c r="L70" s="9">
        <v>2535561365</v>
      </c>
    </row>
    <row r="71" spans="1:13" s="8" customFormat="1" ht="71.25" customHeight="1" x14ac:dyDescent="0.25">
      <c r="A71" s="12" t="s">
        <v>6</v>
      </c>
      <c r="B71" s="11" t="s">
        <v>5</v>
      </c>
      <c r="C71" s="11" t="s">
        <v>7</v>
      </c>
      <c r="D71" s="11" t="s">
        <v>3</v>
      </c>
      <c r="E71" s="10" t="s">
        <v>2</v>
      </c>
      <c r="F71" s="9">
        <v>2147588149</v>
      </c>
      <c r="G71" s="9">
        <v>0</v>
      </c>
      <c r="H71" s="9">
        <v>2147588149</v>
      </c>
      <c r="I71" s="9">
        <v>2147588149</v>
      </c>
      <c r="J71" s="9">
        <v>1523016496</v>
      </c>
      <c r="K71" s="9">
        <v>843132317.64999998</v>
      </c>
      <c r="L71" s="9">
        <v>843132317.64999998</v>
      </c>
    </row>
    <row r="72" spans="1:13" s="8" customFormat="1" ht="78" customHeight="1" x14ac:dyDescent="0.25">
      <c r="A72" s="12" t="s">
        <v>6</v>
      </c>
      <c r="B72" s="11" t="s">
        <v>5</v>
      </c>
      <c r="C72" s="11" t="s">
        <v>4</v>
      </c>
      <c r="D72" s="11" t="s">
        <v>3</v>
      </c>
      <c r="E72" s="10" t="s">
        <v>2</v>
      </c>
      <c r="F72" s="9">
        <v>1000000000</v>
      </c>
      <c r="G72" s="9">
        <v>0</v>
      </c>
      <c r="H72" s="9">
        <v>1000000000</v>
      </c>
      <c r="I72" s="9">
        <v>1000000000</v>
      </c>
      <c r="J72" s="9">
        <v>1000000000</v>
      </c>
      <c r="K72" s="9">
        <v>517888821</v>
      </c>
      <c r="L72" s="9">
        <v>517888821</v>
      </c>
    </row>
    <row r="73" spans="1:13" ht="18" customHeight="1" x14ac:dyDescent="0.3">
      <c r="A73" s="28" t="s">
        <v>1</v>
      </c>
      <c r="B73" s="29"/>
      <c r="C73" s="29"/>
      <c r="D73" s="29"/>
      <c r="E73" s="30"/>
      <c r="F73" s="7">
        <f>SUM(F41:F72)</f>
        <v>181590951431</v>
      </c>
      <c r="G73" s="7">
        <f t="shared" ref="G73:L73" si="6">SUM(G41:G72)</f>
        <v>10679380173</v>
      </c>
      <c r="H73" s="7">
        <f t="shared" si="6"/>
        <v>170911571258</v>
      </c>
      <c r="I73" s="7">
        <f t="shared" si="6"/>
        <v>142713568913</v>
      </c>
      <c r="J73" s="7">
        <f t="shared" si="6"/>
        <v>126393570716</v>
      </c>
      <c r="K73" s="7">
        <f t="shared" si="6"/>
        <v>69910301617.759995</v>
      </c>
      <c r="L73" s="7">
        <f t="shared" si="6"/>
        <v>68357694027.760002</v>
      </c>
      <c r="M73" s="6"/>
    </row>
    <row r="74" spans="1:13" s="4" customFormat="1" ht="23.25" customHeight="1" x14ac:dyDescent="0.25">
      <c r="A74" s="31" t="s">
        <v>0</v>
      </c>
      <c r="B74" s="32"/>
      <c r="C74" s="32"/>
      <c r="D74" s="32"/>
      <c r="E74" s="33"/>
      <c r="F74" s="5">
        <f t="shared" ref="F74:L74" si="7">+F29+F35+F73</f>
        <v>273195972443</v>
      </c>
      <c r="G74" s="5">
        <f t="shared" si="7"/>
        <v>11779380173</v>
      </c>
      <c r="H74" s="5">
        <f t="shared" si="7"/>
        <v>261416592270</v>
      </c>
      <c r="I74" s="5">
        <f t="shared" si="7"/>
        <v>228745685500.89001</v>
      </c>
      <c r="J74" s="5">
        <f t="shared" si="7"/>
        <v>185339229113.44</v>
      </c>
      <c r="K74" s="5">
        <f t="shared" si="7"/>
        <v>113016938976.72</v>
      </c>
      <c r="L74" s="5">
        <f t="shared" si="7"/>
        <v>111449220765.88</v>
      </c>
    </row>
    <row r="75" spans="1:13" x14ac:dyDescent="0.3">
      <c r="F75" s="3"/>
      <c r="G75" s="3"/>
      <c r="H75" s="3"/>
      <c r="I75" s="3"/>
      <c r="J75" s="3"/>
      <c r="K75" s="3"/>
      <c r="L75" s="3"/>
    </row>
    <row r="76" spans="1:13" x14ac:dyDescent="0.3">
      <c r="M76" s="2"/>
    </row>
  </sheetData>
  <mergeCells count="14">
    <mergeCell ref="A22:L24"/>
    <mergeCell ref="A1:L3"/>
    <mergeCell ref="A4:L4"/>
    <mergeCell ref="A9:E9"/>
    <mergeCell ref="A11:E11"/>
    <mergeCell ref="A21:E21"/>
    <mergeCell ref="A73:E73"/>
    <mergeCell ref="A74:E74"/>
    <mergeCell ref="A28:E28"/>
    <mergeCell ref="A29:E29"/>
    <mergeCell ref="A30:L32"/>
    <mergeCell ref="A35:E35"/>
    <mergeCell ref="A36:L38"/>
    <mergeCell ref="A39:L3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showGridLines="0" topLeftCell="A67" zoomScale="70" zoomScaleNormal="70" workbookViewId="0">
      <selection sqref="A1:L3"/>
    </sheetView>
  </sheetViews>
  <sheetFormatPr baseColWidth="10" defaultColWidth="15" defaultRowHeight="16.5" x14ac:dyDescent="0.3"/>
  <cols>
    <col min="1" max="1" width="16.42578125" style="1" customWidth="1"/>
    <col min="2" max="2" width="9.42578125" style="1" customWidth="1"/>
    <col min="3" max="3" width="6.28515625" style="1" customWidth="1"/>
    <col min="4" max="4" width="5.42578125" style="1" customWidth="1"/>
    <col min="5" max="5" width="41.140625" style="1" customWidth="1"/>
    <col min="6" max="6" width="22.42578125" style="2" customWidth="1"/>
    <col min="7" max="7" width="22" style="2" customWidth="1"/>
    <col min="8" max="9" width="22.85546875" style="2" customWidth="1"/>
    <col min="10" max="10" width="22.42578125" style="2" customWidth="1"/>
    <col min="11" max="11" width="21.5703125" style="2" customWidth="1"/>
    <col min="12" max="12" width="21.28515625" style="2" customWidth="1"/>
    <col min="13" max="16384" width="15" style="1"/>
  </cols>
  <sheetData>
    <row r="1" spans="1:12" ht="16.5" customHeight="1" x14ac:dyDescent="0.3">
      <c r="A1" s="52" t="s">
        <v>119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4"/>
    </row>
    <row r="2" spans="1:12" x14ac:dyDescent="0.3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7"/>
    </row>
    <row r="3" spans="1:12" ht="17.25" thickBot="1" x14ac:dyDescent="0.35">
      <c r="A3" s="58"/>
      <c r="B3" s="59"/>
      <c r="C3" s="59"/>
      <c r="D3" s="59"/>
      <c r="E3" s="59"/>
      <c r="F3" s="59"/>
      <c r="G3" s="59"/>
      <c r="H3" s="59"/>
      <c r="I3" s="59"/>
      <c r="J3" s="59"/>
      <c r="K3" s="59"/>
      <c r="L3" s="60"/>
    </row>
    <row r="4" spans="1:12" ht="21" customHeight="1" x14ac:dyDescent="0.3">
      <c r="A4" s="64" t="s">
        <v>120</v>
      </c>
      <c r="B4" s="65"/>
      <c r="C4" s="65"/>
      <c r="D4" s="65"/>
      <c r="E4" s="65"/>
      <c r="F4" s="66"/>
      <c r="G4" s="26"/>
      <c r="H4" s="26"/>
      <c r="I4" s="27"/>
      <c r="J4" s="27"/>
      <c r="K4" s="27"/>
      <c r="L4" s="27"/>
    </row>
    <row r="5" spans="1:12" ht="18.75" customHeight="1" x14ac:dyDescent="0.3">
      <c r="A5" s="25" t="s">
        <v>31</v>
      </c>
      <c r="B5" s="25" t="s">
        <v>30</v>
      </c>
      <c r="C5" s="25" t="s">
        <v>29</v>
      </c>
      <c r="D5" s="25" t="s">
        <v>28</v>
      </c>
      <c r="E5" s="25" t="s">
        <v>27</v>
      </c>
      <c r="F5" s="13" t="s">
        <v>26</v>
      </c>
      <c r="G5" s="13" t="s">
        <v>25</v>
      </c>
      <c r="H5" s="13" t="s">
        <v>24</v>
      </c>
      <c r="I5" s="13" t="s">
        <v>23</v>
      </c>
      <c r="J5" s="13" t="s">
        <v>22</v>
      </c>
      <c r="K5" s="13" t="s">
        <v>21</v>
      </c>
      <c r="L5" s="13" t="s">
        <v>20</v>
      </c>
    </row>
    <row r="6" spans="1:12" s="22" customFormat="1" ht="24" customHeight="1" x14ac:dyDescent="0.25">
      <c r="A6" s="12" t="s">
        <v>110</v>
      </c>
      <c r="B6" s="11" t="s">
        <v>5</v>
      </c>
      <c r="C6" s="11" t="s">
        <v>80</v>
      </c>
      <c r="D6" s="11" t="s">
        <v>3</v>
      </c>
      <c r="E6" s="10" t="s">
        <v>109</v>
      </c>
      <c r="F6" s="9">
        <v>27119797000</v>
      </c>
      <c r="G6" s="9">
        <v>0</v>
      </c>
      <c r="H6" s="9">
        <v>27119797000</v>
      </c>
      <c r="I6" s="9">
        <v>27119797000</v>
      </c>
      <c r="J6" s="9">
        <v>13848442877</v>
      </c>
      <c r="K6" s="9">
        <v>13821896832</v>
      </c>
      <c r="L6" s="9">
        <v>13821896832</v>
      </c>
    </row>
    <row r="7" spans="1:12" s="22" customFormat="1" ht="26.25" customHeight="1" x14ac:dyDescent="0.25">
      <c r="A7" s="12" t="s">
        <v>108</v>
      </c>
      <c r="B7" s="11" t="s">
        <v>5</v>
      </c>
      <c r="C7" s="11" t="s">
        <v>80</v>
      </c>
      <c r="D7" s="11" t="s">
        <v>3</v>
      </c>
      <c r="E7" s="10" t="s">
        <v>107</v>
      </c>
      <c r="F7" s="9">
        <v>10098738000</v>
      </c>
      <c r="G7" s="9">
        <v>0</v>
      </c>
      <c r="H7" s="9">
        <v>10098738000</v>
      </c>
      <c r="I7" s="9">
        <v>10098738000</v>
      </c>
      <c r="J7" s="9">
        <v>4341693962</v>
      </c>
      <c r="K7" s="9">
        <v>4341693962</v>
      </c>
      <c r="L7" s="9">
        <v>4274102720</v>
      </c>
    </row>
    <row r="8" spans="1:12" s="22" customFormat="1" ht="36" customHeight="1" x14ac:dyDescent="0.25">
      <c r="A8" s="12" t="s">
        <v>106</v>
      </c>
      <c r="B8" s="11" t="s">
        <v>5</v>
      </c>
      <c r="C8" s="11" t="s">
        <v>80</v>
      </c>
      <c r="D8" s="11" t="s">
        <v>3</v>
      </c>
      <c r="E8" s="10" t="s">
        <v>105</v>
      </c>
      <c r="F8" s="9">
        <v>3666800000</v>
      </c>
      <c r="G8" s="9">
        <v>0</v>
      </c>
      <c r="H8" s="9">
        <v>3666800000</v>
      </c>
      <c r="I8" s="9">
        <v>3666800000</v>
      </c>
      <c r="J8" s="9">
        <v>2180535348</v>
      </c>
      <c r="K8" s="9">
        <v>2172095140</v>
      </c>
      <c r="L8" s="9">
        <v>2172095140</v>
      </c>
    </row>
    <row r="9" spans="1:12" ht="23.25" customHeight="1" x14ac:dyDescent="0.3">
      <c r="A9" s="70" t="s">
        <v>104</v>
      </c>
      <c r="B9" s="71"/>
      <c r="C9" s="71"/>
      <c r="D9" s="71"/>
      <c r="E9" s="72"/>
      <c r="F9" s="24">
        <f t="shared" ref="F9:L9" si="0">SUM(F6:F8)</f>
        <v>40885335000</v>
      </c>
      <c r="G9" s="24">
        <f t="shared" si="0"/>
        <v>0</v>
      </c>
      <c r="H9" s="24">
        <f t="shared" si="0"/>
        <v>40885335000</v>
      </c>
      <c r="I9" s="24">
        <f t="shared" si="0"/>
        <v>40885335000</v>
      </c>
      <c r="J9" s="24">
        <f t="shared" si="0"/>
        <v>20370672187</v>
      </c>
      <c r="K9" s="24">
        <f t="shared" si="0"/>
        <v>20335685934</v>
      </c>
      <c r="L9" s="24">
        <f t="shared" si="0"/>
        <v>20268094692</v>
      </c>
    </row>
    <row r="10" spans="1:12" ht="28.5" customHeight="1" x14ac:dyDescent="0.3">
      <c r="A10" s="12" t="s">
        <v>103</v>
      </c>
      <c r="B10" s="11" t="s">
        <v>5</v>
      </c>
      <c r="C10" s="11" t="s">
        <v>80</v>
      </c>
      <c r="D10" s="11" t="s">
        <v>3</v>
      </c>
      <c r="E10" s="10" t="s">
        <v>102</v>
      </c>
      <c r="F10" s="9">
        <v>6249876230</v>
      </c>
      <c r="G10" s="9">
        <v>0</v>
      </c>
      <c r="H10" s="9">
        <v>6249876230</v>
      </c>
      <c r="I10" s="9">
        <v>6230047719.1700001</v>
      </c>
      <c r="J10" s="9">
        <v>4993243653.9799995</v>
      </c>
      <c r="K10" s="9">
        <v>2980566966.52</v>
      </c>
      <c r="L10" s="9">
        <v>2970641801.98</v>
      </c>
    </row>
    <row r="11" spans="1:12" ht="24" customHeight="1" x14ac:dyDescent="0.3">
      <c r="A11" s="73" t="s">
        <v>101</v>
      </c>
      <c r="B11" s="71"/>
      <c r="C11" s="71"/>
      <c r="D11" s="71"/>
      <c r="E11" s="74"/>
      <c r="F11" s="23">
        <f t="shared" ref="F11:L11" si="1">SUM(F10:F10)</f>
        <v>6249876230</v>
      </c>
      <c r="G11" s="23">
        <f t="shared" si="1"/>
        <v>0</v>
      </c>
      <c r="H11" s="23">
        <f t="shared" si="1"/>
        <v>6249876230</v>
      </c>
      <c r="I11" s="23">
        <f t="shared" si="1"/>
        <v>6230047719.1700001</v>
      </c>
      <c r="J11" s="23">
        <f t="shared" si="1"/>
        <v>4993243653.9799995</v>
      </c>
      <c r="K11" s="23">
        <f t="shared" si="1"/>
        <v>2980566966.52</v>
      </c>
      <c r="L11" s="23">
        <f t="shared" si="1"/>
        <v>2970641801.98</v>
      </c>
    </row>
    <row r="12" spans="1:12" s="22" customFormat="1" ht="56.25" customHeight="1" x14ac:dyDescent="0.25">
      <c r="A12" s="12" t="s">
        <v>100</v>
      </c>
      <c r="B12" s="11" t="s">
        <v>5</v>
      </c>
      <c r="C12" s="11" t="s">
        <v>63</v>
      </c>
      <c r="D12" s="11" t="s">
        <v>62</v>
      </c>
      <c r="E12" s="10" t="s">
        <v>99</v>
      </c>
      <c r="F12" s="9">
        <v>1788953844</v>
      </c>
      <c r="G12" s="9">
        <v>0</v>
      </c>
      <c r="H12" s="9">
        <v>1788953844</v>
      </c>
      <c r="I12" s="9">
        <v>1788953844</v>
      </c>
      <c r="J12" s="9">
        <v>0</v>
      </c>
      <c r="K12" s="9">
        <v>0</v>
      </c>
      <c r="L12" s="9">
        <v>0</v>
      </c>
    </row>
    <row r="13" spans="1:12" s="22" customFormat="1" ht="48" customHeight="1" x14ac:dyDescent="0.25">
      <c r="A13" s="12" t="s">
        <v>98</v>
      </c>
      <c r="B13" s="11" t="s">
        <v>5</v>
      </c>
      <c r="C13" s="11" t="s">
        <v>80</v>
      </c>
      <c r="D13" s="11" t="s">
        <v>3</v>
      </c>
      <c r="E13" s="10" t="s">
        <v>97</v>
      </c>
      <c r="F13" s="9">
        <v>1000000000</v>
      </c>
      <c r="G13" s="9">
        <v>0</v>
      </c>
      <c r="H13" s="9">
        <v>1000000000</v>
      </c>
      <c r="I13" s="9">
        <v>812887533</v>
      </c>
      <c r="J13" s="9">
        <v>0</v>
      </c>
      <c r="K13" s="9">
        <v>0</v>
      </c>
      <c r="L13" s="9">
        <v>0</v>
      </c>
    </row>
    <row r="14" spans="1:12" s="22" customFormat="1" ht="48" customHeight="1" x14ac:dyDescent="0.25">
      <c r="A14" s="12" t="s">
        <v>96</v>
      </c>
      <c r="B14" s="11" t="s">
        <v>5</v>
      </c>
      <c r="C14" s="11" t="s">
        <v>80</v>
      </c>
      <c r="D14" s="11" t="s">
        <v>3</v>
      </c>
      <c r="E14" s="10" t="s">
        <v>95</v>
      </c>
      <c r="F14" s="9">
        <v>1100000000</v>
      </c>
      <c r="G14" s="9">
        <v>1100000000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</row>
    <row r="15" spans="1:12" s="22" customFormat="1" ht="45" customHeight="1" x14ac:dyDescent="0.25">
      <c r="A15" s="12" t="s">
        <v>94</v>
      </c>
      <c r="B15" s="11" t="s">
        <v>5</v>
      </c>
      <c r="C15" s="11" t="s">
        <v>80</v>
      </c>
      <c r="D15" s="11" t="s">
        <v>3</v>
      </c>
      <c r="E15" s="10" t="s">
        <v>93</v>
      </c>
      <c r="F15" s="9">
        <v>34073068470</v>
      </c>
      <c r="G15" s="9">
        <v>0</v>
      </c>
      <c r="H15" s="9">
        <v>34073068470</v>
      </c>
      <c r="I15" s="9">
        <v>34073068470</v>
      </c>
      <c r="J15" s="9">
        <v>34073068470</v>
      </c>
      <c r="K15" s="9">
        <v>26184801350.669998</v>
      </c>
      <c r="L15" s="9">
        <v>23345378978.669998</v>
      </c>
    </row>
    <row r="16" spans="1:12" s="22" customFormat="1" ht="28.5" customHeight="1" x14ac:dyDescent="0.25">
      <c r="A16" s="12" t="s">
        <v>92</v>
      </c>
      <c r="B16" s="11" t="s">
        <v>5</v>
      </c>
      <c r="C16" s="11" t="s">
        <v>80</v>
      </c>
      <c r="D16" s="11" t="s">
        <v>3</v>
      </c>
      <c r="E16" s="10" t="s">
        <v>91</v>
      </c>
      <c r="F16" s="9">
        <v>30000000</v>
      </c>
      <c r="G16" s="9">
        <v>0</v>
      </c>
      <c r="H16" s="9">
        <v>30000000</v>
      </c>
      <c r="I16" s="9">
        <v>20000000</v>
      </c>
      <c r="J16" s="9">
        <v>10858973</v>
      </c>
      <c r="K16" s="9">
        <v>10858973</v>
      </c>
      <c r="L16" s="9">
        <v>10858973</v>
      </c>
    </row>
    <row r="17" spans="1:12" s="22" customFormat="1" ht="39.75" customHeight="1" x14ac:dyDescent="0.25">
      <c r="A17" s="12" t="s">
        <v>90</v>
      </c>
      <c r="B17" s="11" t="s">
        <v>5</v>
      </c>
      <c r="C17" s="11" t="s">
        <v>80</v>
      </c>
      <c r="D17" s="11" t="s">
        <v>3</v>
      </c>
      <c r="E17" s="10" t="s">
        <v>89</v>
      </c>
      <c r="F17" s="9">
        <v>331506170</v>
      </c>
      <c r="G17" s="9">
        <v>0</v>
      </c>
      <c r="H17" s="9">
        <v>331506170</v>
      </c>
      <c r="I17" s="9">
        <v>331506170</v>
      </c>
      <c r="J17" s="9">
        <v>165231333</v>
      </c>
      <c r="K17" s="9">
        <v>132470268</v>
      </c>
      <c r="L17" s="9">
        <v>132470268</v>
      </c>
    </row>
    <row r="18" spans="1:12" s="22" customFormat="1" ht="32.25" customHeight="1" x14ac:dyDescent="0.25">
      <c r="A18" s="12" t="s">
        <v>88</v>
      </c>
      <c r="B18" s="11" t="s">
        <v>5</v>
      </c>
      <c r="C18" s="11" t="s">
        <v>80</v>
      </c>
      <c r="D18" s="11" t="s">
        <v>3</v>
      </c>
      <c r="E18" s="10" t="s">
        <v>87</v>
      </c>
      <c r="F18" s="9">
        <v>2497647114</v>
      </c>
      <c r="G18" s="9">
        <v>0</v>
      </c>
      <c r="H18" s="9">
        <v>2497647114</v>
      </c>
      <c r="I18" s="9">
        <v>2497647114</v>
      </c>
      <c r="J18" s="9">
        <v>2486304000</v>
      </c>
      <c r="K18" s="9">
        <v>2486304000</v>
      </c>
      <c r="L18" s="9">
        <v>2486304000</v>
      </c>
    </row>
    <row r="19" spans="1:12" s="22" customFormat="1" ht="32.25" customHeight="1" x14ac:dyDescent="0.25">
      <c r="A19" s="12" t="s">
        <v>88</v>
      </c>
      <c r="B19" s="11" t="s">
        <v>5</v>
      </c>
      <c r="C19" s="11" t="s">
        <v>7</v>
      </c>
      <c r="D19" s="11" t="s">
        <v>3</v>
      </c>
      <c r="E19" s="10" t="s">
        <v>87</v>
      </c>
      <c r="F19" s="9">
        <v>4926796086</v>
      </c>
      <c r="G19" s="9">
        <v>0</v>
      </c>
      <c r="H19" s="9">
        <v>4926796086</v>
      </c>
      <c r="I19" s="9">
        <v>0</v>
      </c>
      <c r="J19" s="9">
        <v>0</v>
      </c>
      <c r="K19" s="9">
        <v>0</v>
      </c>
      <c r="L19" s="9">
        <v>0</v>
      </c>
    </row>
    <row r="20" spans="1:12" s="22" customFormat="1" ht="45" customHeight="1" x14ac:dyDescent="0.25">
      <c r="A20" s="12" t="s">
        <v>86</v>
      </c>
      <c r="B20" s="11" t="s">
        <v>5</v>
      </c>
      <c r="C20" s="11" t="s">
        <v>80</v>
      </c>
      <c r="D20" s="11" t="s">
        <v>3</v>
      </c>
      <c r="E20" s="10" t="s">
        <v>85</v>
      </c>
      <c r="F20" s="9">
        <v>100000000</v>
      </c>
      <c r="G20" s="9">
        <v>0</v>
      </c>
      <c r="H20" s="9">
        <v>100000000</v>
      </c>
      <c r="I20" s="9">
        <v>100000000</v>
      </c>
      <c r="J20" s="9">
        <v>43955411</v>
      </c>
      <c r="K20" s="9">
        <v>43662478</v>
      </c>
      <c r="L20" s="9">
        <v>43662478</v>
      </c>
    </row>
    <row r="21" spans="1:12" s="22" customFormat="1" ht="26.25" customHeight="1" x14ac:dyDescent="0.25">
      <c r="A21" s="12" t="s">
        <v>84</v>
      </c>
      <c r="B21" s="11" t="s">
        <v>5</v>
      </c>
      <c r="C21" s="11" t="s">
        <v>80</v>
      </c>
      <c r="D21" s="11" t="s">
        <v>3</v>
      </c>
      <c r="E21" s="10" t="s">
        <v>83</v>
      </c>
      <c r="F21" s="9">
        <v>602372800</v>
      </c>
      <c r="G21" s="9">
        <v>0</v>
      </c>
      <c r="H21" s="9">
        <v>602372800</v>
      </c>
      <c r="I21" s="9">
        <v>602372800</v>
      </c>
      <c r="J21" s="9">
        <v>23407449</v>
      </c>
      <c r="K21" s="9">
        <v>23407449</v>
      </c>
      <c r="L21" s="9">
        <v>23407449</v>
      </c>
    </row>
    <row r="22" spans="1:12" ht="21.75" customHeight="1" thickBot="1" x14ac:dyDescent="0.35">
      <c r="A22" s="75" t="s">
        <v>82</v>
      </c>
      <c r="B22" s="76"/>
      <c r="C22" s="76"/>
      <c r="D22" s="76"/>
      <c r="E22" s="77"/>
      <c r="F22" s="21">
        <f t="shared" ref="F22:L22" si="2">SUM(F12:F21)</f>
        <v>46450344484</v>
      </c>
      <c r="G22" s="21">
        <f t="shared" si="2"/>
        <v>1100000000</v>
      </c>
      <c r="H22" s="21">
        <f t="shared" si="2"/>
        <v>45350344484</v>
      </c>
      <c r="I22" s="21">
        <f t="shared" si="2"/>
        <v>40226435931</v>
      </c>
      <c r="J22" s="21">
        <f t="shared" si="2"/>
        <v>36802825636</v>
      </c>
      <c r="K22" s="21">
        <f t="shared" si="2"/>
        <v>28881504518.669998</v>
      </c>
      <c r="L22" s="21">
        <f t="shared" si="2"/>
        <v>26042082146.669998</v>
      </c>
    </row>
    <row r="23" spans="1:12" ht="15" customHeight="1" x14ac:dyDescent="0.3">
      <c r="A23" s="52" t="s">
        <v>119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4"/>
    </row>
    <row r="24" spans="1:12" ht="15" customHeight="1" x14ac:dyDescent="0.3">
      <c r="A24" s="55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7"/>
    </row>
    <row r="25" spans="1:12" ht="12" customHeight="1" thickBot="1" x14ac:dyDescent="0.35">
      <c r="A25" s="58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60"/>
    </row>
    <row r="26" spans="1:12" ht="18.75" customHeight="1" x14ac:dyDescent="0.3">
      <c r="A26" s="25" t="s">
        <v>31</v>
      </c>
      <c r="B26" s="25" t="s">
        <v>30</v>
      </c>
      <c r="C26" s="25" t="s">
        <v>29</v>
      </c>
      <c r="D26" s="25" t="s">
        <v>28</v>
      </c>
      <c r="E26" s="25" t="s">
        <v>27</v>
      </c>
      <c r="F26" s="13" t="s">
        <v>26</v>
      </c>
      <c r="G26" s="13" t="s">
        <v>25</v>
      </c>
      <c r="H26" s="13" t="s">
        <v>24</v>
      </c>
      <c r="I26" s="13" t="s">
        <v>23</v>
      </c>
      <c r="J26" s="13" t="s">
        <v>22</v>
      </c>
      <c r="K26" s="13" t="s">
        <v>21</v>
      </c>
      <c r="L26" s="13" t="s">
        <v>20</v>
      </c>
    </row>
    <row r="27" spans="1:12" s="8" customFormat="1" ht="28.5" customHeight="1" x14ac:dyDescent="0.25">
      <c r="A27" s="12" t="s">
        <v>81</v>
      </c>
      <c r="B27" s="11" t="s">
        <v>5</v>
      </c>
      <c r="C27" s="11" t="s">
        <v>80</v>
      </c>
      <c r="D27" s="11" t="s">
        <v>3</v>
      </c>
      <c r="E27" s="10" t="s">
        <v>79</v>
      </c>
      <c r="F27" s="9">
        <v>164209664</v>
      </c>
      <c r="G27" s="9">
        <v>0</v>
      </c>
      <c r="H27" s="9">
        <v>164209664</v>
      </c>
      <c r="I27" s="9">
        <v>164209664</v>
      </c>
      <c r="J27" s="9">
        <v>117960700</v>
      </c>
      <c r="K27" s="9">
        <v>117960700</v>
      </c>
      <c r="L27" s="9">
        <v>117960700</v>
      </c>
    </row>
    <row r="28" spans="1:12" s="8" customFormat="1" ht="28.5" customHeight="1" x14ac:dyDescent="0.25">
      <c r="A28" s="12" t="s">
        <v>78</v>
      </c>
      <c r="B28" s="11" t="s">
        <v>5</v>
      </c>
      <c r="C28" s="11" t="s">
        <v>7</v>
      </c>
      <c r="D28" s="11" t="s">
        <v>62</v>
      </c>
      <c r="E28" s="10" t="s">
        <v>77</v>
      </c>
      <c r="F28" s="9">
        <v>897586408</v>
      </c>
      <c r="G28" s="9">
        <v>0</v>
      </c>
      <c r="H28" s="9">
        <v>897586408</v>
      </c>
      <c r="I28" s="9">
        <v>897586408</v>
      </c>
      <c r="J28" s="9">
        <v>0</v>
      </c>
      <c r="K28" s="9">
        <v>0</v>
      </c>
      <c r="L28" s="9">
        <v>0</v>
      </c>
    </row>
    <row r="29" spans="1:12" ht="22.5" customHeight="1" x14ac:dyDescent="0.3">
      <c r="A29" s="67" t="s">
        <v>76</v>
      </c>
      <c r="B29" s="68"/>
      <c r="C29" s="68"/>
      <c r="D29" s="68"/>
      <c r="E29" s="69"/>
      <c r="F29" s="21">
        <f t="shared" ref="F29:L29" si="3">SUM(F27:F28)</f>
        <v>1061796072</v>
      </c>
      <c r="G29" s="21">
        <f t="shared" si="3"/>
        <v>0</v>
      </c>
      <c r="H29" s="21">
        <f t="shared" si="3"/>
        <v>1061796072</v>
      </c>
      <c r="I29" s="21">
        <f t="shared" si="3"/>
        <v>1061796072</v>
      </c>
      <c r="J29" s="21">
        <f t="shared" si="3"/>
        <v>117960700</v>
      </c>
      <c r="K29" s="21">
        <f t="shared" si="3"/>
        <v>117960700</v>
      </c>
      <c r="L29" s="21">
        <f t="shared" si="3"/>
        <v>117960700</v>
      </c>
    </row>
    <row r="30" spans="1:12" s="15" customFormat="1" ht="21" customHeight="1" thickBot="1" x14ac:dyDescent="0.25">
      <c r="A30" s="61" t="s">
        <v>75</v>
      </c>
      <c r="B30" s="62"/>
      <c r="C30" s="62"/>
      <c r="D30" s="62"/>
      <c r="E30" s="63"/>
      <c r="F30" s="7">
        <f t="shared" ref="F30:L30" si="4">+F9+F11+F22+F29</f>
        <v>94647351786</v>
      </c>
      <c r="G30" s="7">
        <f t="shared" si="4"/>
        <v>1100000000</v>
      </c>
      <c r="H30" s="7">
        <f t="shared" si="4"/>
        <v>93547351786</v>
      </c>
      <c r="I30" s="7">
        <f t="shared" si="4"/>
        <v>88403614722.169998</v>
      </c>
      <c r="J30" s="7">
        <f t="shared" si="4"/>
        <v>62284702176.979996</v>
      </c>
      <c r="K30" s="7">
        <f t="shared" si="4"/>
        <v>52315718119.190002</v>
      </c>
      <c r="L30" s="7">
        <f t="shared" si="4"/>
        <v>49398779340.649994</v>
      </c>
    </row>
    <row r="31" spans="1:12" s="15" customFormat="1" ht="14.25" customHeight="1" x14ac:dyDescent="0.2">
      <c r="A31" s="52" t="s">
        <v>119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4"/>
    </row>
    <row r="32" spans="1:12" s="15" customFormat="1" ht="18" customHeight="1" x14ac:dyDescent="0.2">
      <c r="A32" s="55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7"/>
    </row>
    <row r="33" spans="1:12" s="15" customFormat="1" ht="12.75" thickBot="1" x14ac:dyDescent="0.25">
      <c r="A33" s="58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60"/>
    </row>
    <row r="34" spans="1:12" s="15" customFormat="1" ht="18.75" customHeight="1" x14ac:dyDescent="0.2">
      <c r="A34" s="25" t="s">
        <v>31</v>
      </c>
      <c r="B34" s="25" t="s">
        <v>30</v>
      </c>
      <c r="C34" s="25" t="s">
        <v>29</v>
      </c>
      <c r="D34" s="25" t="s">
        <v>28</v>
      </c>
      <c r="E34" s="25" t="s">
        <v>27</v>
      </c>
      <c r="F34" s="13" t="s">
        <v>26</v>
      </c>
      <c r="G34" s="13" t="s">
        <v>25</v>
      </c>
      <c r="H34" s="13" t="s">
        <v>24</v>
      </c>
      <c r="I34" s="13" t="s">
        <v>23</v>
      </c>
      <c r="J34" s="13" t="s">
        <v>22</v>
      </c>
      <c r="K34" s="13" t="s">
        <v>21</v>
      </c>
      <c r="L34" s="13" t="s">
        <v>20</v>
      </c>
    </row>
    <row r="35" spans="1:12" s="8" customFormat="1" ht="34.5" customHeight="1" x14ac:dyDescent="0.25">
      <c r="A35" s="20" t="s">
        <v>74</v>
      </c>
      <c r="B35" s="19" t="s">
        <v>5</v>
      </c>
      <c r="C35" s="19" t="s">
        <v>7</v>
      </c>
      <c r="D35" s="19" t="s">
        <v>3</v>
      </c>
      <c r="E35" s="18" t="s">
        <v>73</v>
      </c>
      <c r="F35" s="9">
        <v>1884465312</v>
      </c>
      <c r="G35" s="9">
        <v>0</v>
      </c>
      <c r="H35" s="9">
        <v>1884465312</v>
      </c>
      <c r="I35" s="9">
        <v>0</v>
      </c>
      <c r="J35" s="9">
        <v>0</v>
      </c>
      <c r="K35" s="9">
        <v>0</v>
      </c>
      <c r="L35" s="9">
        <v>0</v>
      </c>
    </row>
    <row r="36" spans="1:12" s="15" customFormat="1" ht="21" customHeight="1" thickBot="1" x14ac:dyDescent="0.25">
      <c r="A36" s="61" t="s">
        <v>72</v>
      </c>
      <c r="B36" s="62"/>
      <c r="C36" s="62"/>
      <c r="D36" s="62"/>
      <c r="E36" s="63"/>
      <c r="F36" s="7">
        <f t="shared" ref="F36:L36" si="5">F35</f>
        <v>1884465312</v>
      </c>
      <c r="G36" s="7">
        <f t="shared" si="5"/>
        <v>0</v>
      </c>
      <c r="H36" s="7">
        <f t="shared" si="5"/>
        <v>1884465312</v>
      </c>
      <c r="I36" s="7">
        <f t="shared" si="5"/>
        <v>0</v>
      </c>
      <c r="J36" s="7">
        <f t="shared" si="5"/>
        <v>0</v>
      </c>
      <c r="K36" s="7">
        <f t="shared" si="5"/>
        <v>0</v>
      </c>
      <c r="L36" s="7">
        <f t="shared" si="5"/>
        <v>0</v>
      </c>
    </row>
    <row r="37" spans="1:12" s="15" customFormat="1" ht="14.25" customHeight="1" x14ac:dyDescent="0.2">
      <c r="A37" s="52" t="s">
        <v>119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4"/>
    </row>
    <row r="38" spans="1:12" s="15" customFormat="1" ht="18" customHeight="1" x14ac:dyDescent="0.2">
      <c r="A38" s="55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7"/>
    </row>
    <row r="39" spans="1:12" s="15" customFormat="1" ht="12.75" thickBot="1" x14ac:dyDescent="0.25">
      <c r="A39" s="58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60"/>
    </row>
    <row r="40" spans="1:12" x14ac:dyDescent="0.3">
      <c r="A40" s="64" t="s">
        <v>71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6"/>
    </row>
    <row r="41" spans="1:12" s="15" customFormat="1" ht="18.75" customHeight="1" x14ac:dyDescent="0.2">
      <c r="A41" s="25" t="s">
        <v>31</v>
      </c>
      <c r="B41" s="25" t="s">
        <v>30</v>
      </c>
      <c r="C41" s="25" t="s">
        <v>29</v>
      </c>
      <c r="D41" s="25" t="s">
        <v>28</v>
      </c>
      <c r="E41" s="25" t="s">
        <v>27</v>
      </c>
      <c r="F41" s="13" t="s">
        <v>26</v>
      </c>
      <c r="G41" s="13" t="s">
        <v>25</v>
      </c>
      <c r="H41" s="13" t="s">
        <v>24</v>
      </c>
      <c r="I41" s="13" t="s">
        <v>23</v>
      </c>
      <c r="J41" s="13" t="s">
        <v>22</v>
      </c>
      <c r="K41" s="13" t="s">
        <v>21</v>
      </c>
      <c r="L41" s="13" t="s">
        <v>20</v>
      </c>
    </row>
    <row r="42" spans="1:12" s="8" customFormat="1" ht="68.25" customHeight="1" x14ac:dyDescent="0.25">
      <c r="A42" s="12" t="s">
        <v>70</v>
      </c>
      <c r="B42" s="11" t="s">
        <v>5</v>
      </c>
      <c r="C42" s="11" t="s">
        <v>7</v>
      </c>
      <c r="D42" s="11" t="s">
        <v>3</v>
      </c>
      <c r="E42" s="10" t="s">
        <v>69</v>
      </c>
      <c r="F42" s="9">
        <v>8259714148</v>
      </c>
      <c r="G42" s="9">
        <v>0</v>
      </c>
      <c r="H42" s="9">
        <v>8259714148</v>
      </c>
      <c r="I42" s="9">
        <v>8259714148</v>
      </c>
      <c r="J42" s="9">
        <v>1774154597</v>
      </c>
      <c r="K42" s="9">
        <v>1152320576</v>
      </c>
      <c r="L42" s="9">
        <v>1152320576</v>
      </c>
    </row>
    <row r="43" spans="1:12" s="8" customFormat="1" ht="76.5" customHeight="1" x14ac:dyDescent="0.25">
      <c r="A43" s="12" t="s">
        <v>70</v>
      </c>
      <c r="B43" s="11" t="s">
        <v>5</v>
      </c>
      <c r="C43" s="11" t="s">
        <v>38</v>
      </c>
      <c r="D43" s="11" t="s">
        <v>3</v>
      </c>
      <c r="E43" s="10" t="s">
        <v>69</v>
      </c>
      <c r="F43" s="9">
        <v>4330775356</v>
      </c>
      <c r="G43" s="9">
        <v>0</v>
      </c>
      <c r="H43" s="9">
        <v>4330775356</v>
      </c>
      <c r="I43" s="9">
        <v>4330775356</v>
      </c>
      <c r="J43" s="9">
        <v>2498349358</v>
      </c>
      <c r="K43" s="9">
        <v>1600160361</v>
      </c>
      <c r="L43" s="9">
        <v>1600160361</v>
      </c>
    </row>
    <row r="44" spans="1:12" s="8" customFormat="1" ht="81" customHeight="1" x14ac:dyDescent="0.25">
      <c r="A44" s="12" t="s">
        <v>68</v>
      </c>
      <c r="B44" s="11" t="s">
        <v>5</v>
      </c>
      <c r="C44" s="11" t="s">
        <v>7</v>
      </c>
      <c r="D44" s="11" t="s">
        <v>3</v>
      </c>
      <c r="E44" s="10" t="s">
        <v>67</v>
      </c>
      <c r="F44" s="9">
        <v>10120379833</v>
      </c>
      <c r="G44" s="9">
        <v>0</v>
      </c>
      <c r="H44" s="9">
        <v>10120379833</v>
      </c>
      <c r="I44" s="9">
        <v>5135662043</v>
      </c>
      <c r="J44" s="9">
        <v>4621101779</v>
      </c>
      <c r="K44" s="9">
        <v>3054257943</v>
      </c>
      <c r="L44" s="9">
        <v>3054257943</v>
      </c>
    </row>
    <row r="45" spans="1:12" s="8" customFormat="1" ht="70.5" customHeight="1" x14ac:dyDescent="0.25">
      <c r="A45" s="12" t="s">
        <v>68</v>
      </c>
      <c r="B45" s="11" t="s">
        <v>5</v>
      </c>
      <c r="C45" s="11" t="s">
        <v>38</v>
      </c>
      <c r="D45" s="11" t="s">
        <v>3</v>
      </c>
      <c r="E45" s="10" t="s">
        <v>67</v>
      </c>
      <c r="F45" s="9">
        <v>8637347637</v>
      </c>
      <c r="G45" s="9">
        <v>0</v>
      </c>
      <c r="H45" s="9">
        <v>8637347637</v>
      </c>
      <c r="I45" s="9">
        <v>1631575000</v>
      </c>
      <c r="J45" s="9">
        <v>1631575000</v>
      </c>
      <c r="K45" s="9">
        <v>1506783000</v>
      </c>
      <c r="L45" s="9">
        <v>1506783000</v>
      </c>
    </row>
    <row r="46" spans="1:12" s="8" customFormat="1" ht="76.5" customHeight="1" x14ac:dyDescent="0.25">
      <c r="A46" s="12" t="s">
        <v>66</v>
      </c>
      <c r="B46" s="11" t="s">
        <v>5</v>
      </c>
      <c r="C46" s="11" t="s">
        <v>7</v>
      </c>
      <c r="D46" s="11" t="s">
        <v>3</v>
      </c>
      <c r="E46" s="10" t="s">
        <v>65</v>
      </c>
      <c r="F46" s="9">
        <v>2204800000</v>
      </c>
      <c r="G46" s="9">
        <v>0</v>
      </c>
      <c r="H46" s="9">
        <v>2204800000</v>
      </c>
      <c r="I46" s="9">
        <v>2191533213</v>
      </c>
      <c r="J46" s="9">
        <v>1657214610</v>
      </c>
      <c r="K46" s="9">
        <v>1205446734</v>
      </c>
      <c r="L46" s="9">
        <v>1205446734</v>
      </c>
    </row>
    <row r="47" spans="1:12" s="8" customFormat="1" ht="81.75" customHeight="1" x14ac:dyDescent="0.25">
      <c r="A47" s="12" t="s">
        <v>64</v>
      </c>
      <c r="B47" s="11" t="s">
        <v>5</v>
      </c>
      <c r="C47" s="11" t="s">
        <v>63</v>
      </c>
      <c r="D47" s="11" t="s">
        <v>62</v>
      </c>
      <c r="E47" s="10" t="s">
        <v>61</v>
      </c>
      <c r="F47" s="9">
        <v>10679380173</v>
      </c>
      <c r="G47" s="9">
        <v>10679380173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</row>
    <row r="48" spans="1:12" s="8" customFormat="1" ht="58.5" customHeight="1" x14ac:dyDescent="0.25">
      <c r="A48" s="12" t="s">
        <v>60</v>
      </c>
      <c r="B48" s="11" t="s">
        <v>5</v>
      </c>
      <c r="C48" s="11" t="s">
        <v>7</v>
      </c>
      <c r="D48" s="11" t="s">
        <v>3</v>
      </c>
      <c r="E48" s="10" t="s">
        <v>59</v>
      </c>
      <c r="F48" s="9">
        <v>9362652363</v>
      </c>
      <c r="G48" s="9">
        <v>0</v>
      </c>
      <c r="H48" s="9">
        <v>9362652363</v>
      </c>
      <c r="I48" s="9">
        <v>6337560995.6999998</v>
      </c>
      <c r="J48" s="9">
        <v>1633287054</v>
      </c>
      <c r="K48" s="9">
        <v>856987502</v>
      </c>
      <c r="L48" s="9">
        <v>856987502</v>
      </c>
    </row>
    <row r="49" spans="1:12" s="8" customFormat="1" ht="66.75" customHeight="1" x14ac:dyDescent="0.25">
      <c r="A49" s="12" t="s">
        <v>60</v>
      </c>
      <c r="B49" s="11" t="s">
        <v>5</v>
      </c>
      <c r="C49" s="11" t="s">
        <v>38</v>
      </c>
      <c r="D49" s="11" t="s">
        <v>3</v>
      </c>
      <c r="E49" s="10" t="s">
        <v>59</v>
      </c>
      <c r="F49" s="9">
        <v>19084847637</v>
      </c>
      <c r="G49" s="9">
        <v>0</v>
      </c>
      <c r="H49" s="9">
        <v>19084847637</v>
      </c>
      <c r="I49" s="9">
        <v>18164081826</v>
      </c>
      <c r="J49" s="9">
        <v>17116800338</v>
      </c>
      <c r="K49" s="9">
        <v>10157045672</v>
      </c>
      <c r="L49" s="9">
        <v>10101694552</v>
      </c>
    </row>
    <row r="50" spans="1:12" s="8" customFormat="1" ht="108.75" customHeight="1" x14ac:dyDescent="0.25">
      <c r="A50" s="12" t="s">
        <v>60</v>
      </c>
      <c r="B50" s="11" t="s">
        <v>5</v>
      </c>
      <c r="C50" s="11" t="s">
        <v>4</v>
      </c>
      <c r="D50" s="11" t="s">
        <v>3</v>
      </c>
      <c r="E50" s="10" t="s">
        <v>59</v>
      </c>
      <c r="F50" s="9">
        <v>8000000000</v>
      </c>
      <c r="G50" s="9">
        <v>0</v>
      </c>
      <c r="H50" s="9">
        <v>8000000000</v>
      </c>
      <c r="I50" s="9">
        <v>8000000000</v>
      </c>
      <c r="J50" s="9">
        <v>7578652184</v>
      </c>
      <c r="K50" s="9">
        <v>4420581325</v>
      </c>
      <c r="L50" s="9">
        <v>4420581325</v>
      </c>
    </row>
    <row r="51" spans="1:12" s="8" customFormat="1" ht="104.25" customHeight="1" x14ac:dyDescent="0.25">
      <c r="A51" s="12" t="s">
        <v>58</v>
      </c>
      <c r="B51" s="11" t="s">
        <v>5</v>
      </c>
      <c r="C51" s="11" t="s">
        <v>7</v>
      </c>
      <c r="D51" s="11" t="s">
        <v>3</v>
      </c>
      <c r="E51" s="10" t="s">
        <v>57</v>
      </c>
      <c r="F51" s="9">
        <v>5043060000</v>
      </c>
      <c r="G51" s="9">
        <v>0</v>
      </c>
      <c r="H51" s="9">
        <v>5043060000</v>
      </c>
      <c r="I51" s="9">
        <v>5043060000</v>
      </c>
      <c r="J51" s="9">
        <v>4798940917</v>
      </c>
      <c r="K51" s="9">
        <v>2832117483</v>
      </c>
      <c r="L51" s="9">
        <v>2823877483</v>
      </c>
    </row>
    <row r="52" spans="1:12" s="8" customFormat="1" ht="83.25" customHeight="1" x14ac:dyDescent="0.25">
      <c r="A52" s="12" t="s">
        <v>56</v>
      </c>
      <c r="B52" s="11" t="s">
        <v>5</v>
      </c>
      <c r="C52" s="11" t="s">
        <v>7</v>
      </c>
      <c r="D52" s="11" t="s">
        <v>3</v>
      </c>
      <c r="E52" s="10" t="s">
        <v>55</v>
      </c>
      <c r="F52" s="9">
        <v>4625200928</v>
      </c>
      <c r="G52" s="9">
        <v>0</v>
      </c>
      <c r="H52" s="9">
        <v>4625200928</v>
      </c>
      <c r="I52" s="9">
        <v>4625200928</v>
      </c>
      <c r="J52" s="9">
        <v>4625200928</v>
      </c>
      <c r="K52" s="9">
        <v>3020950600.6700001</v>
      </c>
      <c r="L52" s="9">
        <v>3020950600.6700001</v>
      </c>
    </row>
    <row r="53" spans="1:12" s="8" customFormat="1" ht="88.5" customHeight="1" x14ac:dyDescent="0.25">
      <c r="A53" s="12" t="s">
        <v>54</v>
      </c>
      <c r="B53" s="11" t="s">
        <v>5</v>
      </c>
      <c r="C53" s="11" t="s">
        <v>7</v>
      </c>
      <c r="D53" s="11" t="s">
        <v>3</v>
      </c>
      <c r="E53" s="10" t="s">
        <v>53</v>
      </c>
      <c r="F53" s="9">
        <v>6730385932</v>
      </c>
      <c r="G53" s="9">
        <v>0</v>
      </c>
      <c r="H53" s="9">
        <v>6730385932</v>
      </c>
      <c r="I53" s="9">
        <v>6730385932</v>
      </c>
      <c r="J53" s="9">
        <v>6730385932</v>
      </c>
      <c r="K53" s="9">
        <v>4048362176</v>
      </c>
      <c r="L53" s="9">
        <v>4048362176</v>
      </c>
    </row>
    <row r="54" spans="1:12" s="8" customFormat="1" ht="117.75" customHeight="1" x14ac:dyDescent="0.25">
      <c r="A54" s="12" t="s">
        <v>52</v>
      </c>
      <c r="B54" s="11" t="s">
        <v>5</v>
      </c>
      <c r="C54" s="11" t="s">
        <v>7</v>
      </c>
      <c r="D54" s="11" t="s">
        <v>3</v>
      </c>
      <c r="E54" s="10" t="s">
        <v>51</v>
      </c>
      <c r="F54" s="9">
        <v>6552367189</v>
      </c>
      <c r="G54" s="9">
        <v>0</v>
      </c>
      <c r="H54" s="9">
        <v>6552367189</v>
      </c>
      <c r="I54" s="9">
        <v>6552367189</v>
      </c>
      <c r="J54" s="9">
        <v>6552367189</v>
      </c>
      <c r="K54" s="9">
        <v>4023695400</v>
      </c>
      <c r="L54" s="9">
        <v>4023695400</v>
      </c>
    </row>
    <row r="55" spans="1:12" s="8" customFormat="1" ht="110.25" customHeight="1" x14ac:dyDescent="0.25">
      <c r="A55" s="12" t="s">
        <v>50</v>
      </c>
      <c r="B55" s="11" t="s">
        <v>5</v>
      </c>
      <c r="C55" s="11" t="s">
        <v>7</v>
      </c>
      <c r="D55" s="11" t="s">
        <v>3</v>
      </c>
      <c r="E55" s="10" t="s">
        <v>49</v>
      </c>
      <c r="F55" s="9">
        <v>10101230635</v>
      </c>
      <c r="G55" s="9">
        <v>0</v>
      </c>
      <c r="H55" s="9">
        <v>10101230635</v>
      </c>
      <c r="I55" s="9">
        <v>10101230635</v>
      </c>
      <c r="J55" s="9">
        <v>10101230635</v>
      </c>
      <c r="K55" s="9">
        <v>6859188587</v>
      </c>
      <c r="L55" s="9">
        <v>6859188587</v>
      </c>
    </row>
    <row r="56" spans="1:12" s="8" customFormat="1" ht="97.5" customHeight="1" x14ac:dyDescent="0.25">
      <c r="A56" s="12" t="s">
        <v>48</v>
      </c>
      <c r="B56" s="11" t="s">
        <v>5</v>
      </c>
      <c r="C56" s="11" t="s">
        <v>7</v>
      </c>
      <c r="D56" s="11" t="s">
        <v>3</v>
      </c>
      <c r="E56" s="10" t="s">
        <v>47</v>
      </c>
      <c r="F56" s="9">
        <v>3529800000</v>
      </c>
      <c r="G56" s="9">
        <v>0</v>
      </c>
      <c r="H56" s="9">
        <v>3529800000</v>
      </c>
      <c r="I56" s="9">
        <v>2344428238</v>
      </c>
      <c r="J56" s="9">
        <v>2286897879</v>
      </c>
      <c r="K56" s="9">
        <v>1235971946</v>
      </c>
      <c r="L56" s="9">
        <v>1220691946</v>
      </c>
    </row>
    <row r="57" spans="1:12" s="8" customFormat="1" ht="62.25" customHeight="1" x14ac:dyDescent="0.25">
      <c r="A57" s="12" t="s">
        <v>46</v>
      </c>
      <c r="B57" s="11" t="s">
        <v>5</v>
      </c>
      <c r="C57" s="11" t="s">
        <v>7</v>
      </c>
      <c r="D57" s="11" t="s">
        <v>3</v>
      </c>
      <c r="E57" s="10" t="s">
        <v>45</v>
      </c>
      <c r="F57" s="9">
        <v>824000000</v>
      </c>
      <c r="G57" s="9">
        <v>0</v>
      </c>
      <c r="H57" s="9">
        <v>824000000</v>
      </c>
      <c r="I57" s="9">
        <v>824000000</v>
      </c>
      <c r="J57" s="9">
        <v>824000000</v>
      </c>
      <c r="K57" s="9">
        <v>824000000</v>
      </c>
      <c r="L57" s="9">
        <v>824000000</v>
      </c>
    </row>
    <row r="58" spans="1:12" s="8" customFormat="1" ht="52.5" customHeight="1" x14ac:dyDescent="0.25">
      <c r="A58" s="12" t="s">
        <v>44</v>
      </c>
      <c r="B58" s="11" t="s">
        <v>5</v>
      </c>
      <c r="C58" s="11" t="s">
        <v>7</v>
      </c>
      <c r="D58" s="11" t="s">
        <v>3</v>
      </c>
      <c r="E58" s="10" t="s">
        <v>43</v>
      </c>
      <c r="F58" s="9">
        <v>4337075987</v>
      </c>
      <c r="G58" s="9">
        <v>0</v>
      </c>
      <c r="H58" s="9">
        <v>4337075987</v>
      </c>
      <c r="I58" s="9">
        <v>4337075887</v>
      </c>
      <c r="J58" s="9">
        <v>3727596776</v>
      </c>
      <c r="K58" s="9">
        <v>2161499112</v>
      </c>
      <c r="L58" s="9">
        <v>2161499112</v>
      </c>
    </row>
    <row r="59" spans="1:12" s="8" customFormat="1" ht="77.25" customHeight="1" x14ac:dyDescent="0.25">
      <c r="A59" s="12" t="s">
        <v>42</v>
      </c>
      <c r="B59" s="11" t="s">
        <v>5</v>
      </c>
      <c r="C59" s="11" t="s">
        <v>7</v>
      </c>
      <c r="D59" s="11" t="s">
        <v>3</v>
      </c>
      <c r="E59" s="10" t="s">
        <v>41</v>
      </c>
      <c r="F59" s="9">
        <v>5670234506</v>
      </c>
      <c r="G59" s="9">
        <v>0</v>
      </c>
      <c r="H59" s="9">
        <v>5670234506</v>
      </c>
      <c r="I59" s="9">
        <v>4810234506</v>
      </c>
      <c r="J59" s="9">
        <v>4045113913</v>
      </c>
      <c r="K59" s="9">
        <v>2542760955.0300002</v>
      </c>
      <c r="L59" s="9">
        <v>2542760955.0300002</v>
      </c>
    </row>
    <row r="60" spans="1:12" s="8" customFormat="1" ht="77.25" customHeight="1" x14ac:dyDescent="0.25">
      <c r="A60" s="12" t="s">
        <v>40</v>
      </c>
      <c r="B60" s="11" t="s">
        <v>5</v>
      </c>
      <c r="C60" s="11" t="s">
        <v>7</v>
      </c>
      <c r="D60" s="11" t="s">
        <v>3</v>
      </c>
      <c r="E60" s="10" t="s">
        <v>39</v>
      </c>
      <c r="F60" s="9">
        <v>3904400000</v>
      </c>
      <c r="G60" s="9">
        <v>0</v>
      </c>
      <c r="H60" s="9">
        <v>3904400000</v>
      </c>
      <c r="I60" s="9">
        <v>3889226525</v>
      </c>
      <c r="J60" s="9">
        <v>3340764430</v>
      </c>
      <c r="K60" s="9">
        <v>1817714127</v>
      </c>
      <c r="L60" s="9">
        <v>1817714127</v>
      </c>
    </row>
    <row r="61" spans="1:12" s="8" customFormat="1" ht="73.5" customHeight="1" x14ac:dyDescent="0.25">
      <c r="A61" s="12" t="s">
        <v>37</v>
      </c>
      <c r="B61" s="11" t="s">
        <v>5</v>
      </c>
      <c r="C61" s="11" t="s">
        <v>7</v>
      </c>
      <c r="D61" s="11" t="s">
        <v>3</v>
      </c>
      <c r="E61" s="10" t="s">
        <v>36</v>
      </c>
      <c r="F61" s="9">
        <v>10000000000</v>
      </c>
      <c r="G61" s="9">
        <v>0</v>
      </c>
      <c r="H61" s="9">
        <v>10000000000</v>
      </c>
      <c r="I61" s="9">
        <v>9298074501</v>
      </c>
      <c r="J61" s="9">
        <v>9245934002</v>
      </c>
      <c r="K61" s="9">
        <v>6104291743</v>
      </c>
      <c r="L61" s="9">
        <v>6104291743</v>
      </c>
    </row>
    <row r="62" spans="1:12" s="8" customFormat="1" ht="73.5" customHeight="1" x14ac:dyDescent="0.25">
      <c r="A62" s="12" t="s">
        <v>37</v>
      </c>
      <c r="B62" s="11" t="s">
        <v>5</v>
      </c>
      <c r="C62" s="11" t="s">
        <v>38</v>
      </c>
      <c r="D62" s="11" t="s">
        <v>3</v>
      </c>
      <c r="E62" s="10" t="s">
        <v>36</v>
      </c>
      <c r="F62" s="9">
        <v>3087138150</v>
      </c>
      <c r="G62" s="9">
        <v>0</v>
      </c>
      <c r="H62" s="9">
        <v>3087138150</v>
      </c>
      <c r="I62" s="9">
        <v>2417457890</v>
      </c>
      <c r="J62" s="9">
        <v>2263520632</v>
      </c>
      <c r="K62" s="9">
        <v>1479485355</v>
      </c>
      <c r="L62" s="9">
        <v>1479485355</v>
      </c>
    </row>
    <row r="63" spans="1:12" s="8" customFormat="1" ht="70.5" customHeight="1" x14ac:dyDescent="0.25">
      <c r="A63" s="12" t="s">
        <v>37</v>
      </c>
      <c r="B63" s="11" t="s">
        <v>5</v>
      </c>
      <c r="C63" s="11" t="s">
        <v>4</v>
      </c>
      <c r="D63" s="11" t="s">
        <v>3</v>
      </c>
      <c r="E63" s="10" t="s">
        <v>36</v>
      </c>
      <c r="F63" s="9">
        <v>2473226254</v>
      </c>
      <c r="G63" s="9">
        <v>0</v>
      </c>
      <c r="H63" s="9">
        <v>2473226254</v>
      </c>
      <c r="I63" s="9">
        <v>2473226254</v>
      </c>
      <c r="J63" s="9">
        <v>2473226254</v>
      </c>
      <c r="K63" s="9">
        <v>0</v>
      </c>
      <c r="L63" s="9">
        <v>0</v>
      </c>
    </row>
    <row r="64" spans="1:12" s="8" customFormat="1" ht="94.5" customHeight="1" x14ac:dyDescent="0.25">
      <c r="A64" s="12" t="s">
        <v>35</v>
      </c>
      <c r="B64" s="11" t="s">
        <v>5</v>
      </c>
      <c r="C64" s="11" t="s">
        <v>7</v>
      </c>
      <c r="D64" s="11" t="s">
        <v>3</v>
      </c>
      <c r="E64" s="10" t="s">
        <v>34</v>
      </c>
      <c r="F64" s="9">
        <v>1100000000</v>
      </c>
      <c r="G64" s="9">
        <v>0</v>
      </c>
      <c r="H64" s="9">
        <v>1100000000</v>
      </c>
      <c r="I64" s="9">
        <v>1082000000</v>
      </c>
      <c r="J64" s="9">
        <v>1013082399</v>
      </c>
      <c r="K64" s="9">
        <v>674172612.65999997</v>
      </c>
      <c r="L64" s="9">
        <v>674172612.65999997</v>
      </c>
    </row>
    <row r="65" spans="1:12" s="8" customFormat="1" ht="94.5" customHeight="1" x14ac:dyDescent="0.25">
      <c r="A65" s="12" t="s">
        <v>33</v>
      </c>
      <c r="B65" s="11" t="s">
        <v>5</v>
      </c>
      <c r="C65" s="11" t="s">
        <v>7</v>
      </c>
      <c r="D65" s="11" t="s">
        <v>3</v>
      </c>
      <c r="E65" s="10" t="s">
        <v>32</v>
      </c>
      <c r="F65" s="9">
        <v>1854000000</v>
      </c>
      <c r="G65" s="9">
        <v>0</v>
      </c>
      <c r="H65" s="9">
        <v>1854000000</v>
      </c>
      <c r="I65" s="9">
        <v>1854000000</v>
      </c>
      <c r="J65" s="9">
        <v>1854000000</v>
      </c>
      <c r="K65" s="9">
        <v>1094000000</v>
      </c>
      <c r="L65" s="9">
        <v>1094000000</v>
      </c>
    </row>
    <row r="66" spans="1:12" s="8" customFormat="1" ht="129.75" customHeight="1" x14ac:dyDescent="0.25">
      <c r="A66" s="12" t="s">
        <v>19</v>
      </c>
      <c r="B66" s="11" t="s">
        <v>5</v>
      </c>
      <c r="C66" s="11" t="s">
        <v>7</v>
      </c>
      <c r="D66" s="11" t="s">
        <v>3</v>
      </c>
      <c r="E66" s="10" t="s">
        <v>18</v>
      </c>
      <c r="F66" s="9">
        <v>1187715165</v>
      </c>
      <c r="G66" s="9">
        <v>0</v>
      </c>
      <c r="H66" s="9">
        <v>1187715165</v>
      </c>
      <c r="I66" s="9">
        <v>1187715165</v>
      </c>
      <c r="J66" s="9">
        <v>1187715165</v>
      </c>
      <c r="K66" s="9">
        <v>1187715165</v>
      </c>
      <c r="L66" s="9">
        <v>1187715165</v>
      </c>
    </row>
    <row r="67" spans="1:12" s="8" customFormat="1" ht="81" customHeight="1" x14ac:dyDescent="0.25">
      <c r="A67" s="12" t="s">
        <v>17</v>
      </c>
      <c r="B67" s="11" t="s">
        <v>5</v>
      </c>
      <c r="C67" s="11" t="s">
        <v>7</v>
      </c>
      <c r="D67" s="11" t="s">
        <v>3</v>
      </c>
      <c r="E67" s="10" t="s">
        <v>16</v>
      </c>
      <c r="F67" s="9">
        <v>813663912</v>
      </c>
      <c r="G67" s="9">
        <v>0</v>
      </c>
      <c r="H67" s="9">
        <v>813663912</v>
      </c>
      <c r="I67" s="9">
        <v>813663912</v>
      </c>
      <c r="J67" s="9">
        <v>813663912</v>
      </c>
      <c r="K67" s="9">
        <v>813663912</v>
      </c>
      <c r="L67" s="9">
        <v>813663912</v>
      </c>
    </row>
    <row r="68" spans="1:12" s="8" customFormat="1" ht="81" customHeight="1" x14ac:dyDescent="0.25">
      <c r="A68" s="12" t="s">
        <v>15</v>
      </c>
      <c r="B68" s="11" t="s">
        <v>5</v>
      </c>
      <c r="C68" s="11" t="s">
        <v>7</v>
      </c>
      <c r="D68" s="11" t="s">
        <v>3</v>
      </c>
      <c r="E68" s="10" t="s">
        <v>14</v>
      </c>
      <c r="F68" s="9">
        <v>1112400000</v>
      </c>
      <c r="G68" s="9">
        <v>0</v>
      </c>
      <c r="H68" s="9">
        <v>1112400000</v>
      </c>
      <c r="I68" s="9">
        <v>1112400000</v>
      </c>
      <c r="J68" s="9">
        <v>1112400000</v>
      </c>
      <c r="K68" s="9">
        <v>1112400000</v>
      </c>
      <c r="L68" s="9">
        <v>1112400000</v>
      </c>
    </row>
    <row r="69" spans="1:12" s="8" customFormat="1" ht="81" customHeight="1" x14ac:dyDescent="0.25">
      <c r="A69" s="12" t="s">
        <v>13</v>
      </c>
      <c r="B69" s="11" t="s">
        <v>5</v>
      </c>
      <c r="C69" s="11" t="s">
        <v>7</v>
      </c>
      <c r="D69" s="11" t="s">
        <v>3</v>
      </c>
      <c r="E69" s="10" t="s">
        <v>12</v>
      </c>
      <c r="F69" s="9">
        <v>12742817905</v>
      </c>
      <c r="G69" s="9">
        <v>0</v>
      </c>
      <c r="H69" s="9">
        <v>12742817905</v>
      </c>
      <c r="I69" s="9">
        <v>12485711398</v>
      </c>
      <c r="J69" s="9">
        <v>11949378387.530001</v>
      </c>
      <c r="K69" s="9">
        <v>7471771590</v>
      </c>
      <c r="L69" s="9">
        <v>7468288257</v>
      </c>
    </row>
    <row r="70" spans="1:12" s="8" customFormat="1" ht="69.75" customHeight="1" x14ac:dyDescent="0.25">
      <c r="A70" s="12" t="s">
        <v>11</v>
      </c>
      <c r="B70" s="11" t="s">
        <v>5</v>
      </c>
      <c r="C70" s="11" t="s">
        <v>7</v>
      </c>
      <c r="D70" s="11" t="s">
        <v>3</v>
      </c>
      <c r="E70" s="10" t="s">
        <v>10</v>
      </c>
      <c r="F70" s="9">
        <v>5022325000</v>
      </c>
      <c r="G70" s="9">
        <v>0</v>
      </c>
      <c r="H70" s="9">
        <v>5022325000</v>
      </c>
      <c r="I70" s="9">
        <v>2505736313</v>
      </c>
      <c r="J70" s="9">
        <v>2159670592</v>
      </c>
      <c r="K70" s="9">
        <v>1355957711</v>
      </c>
      <c r="L70" s="9">
        <v>1334849921</v>
      </c>
    </row>
    <row r="71" spans="1:12" s="8" customFormat="1" ht="89.25" customHeight="1" x14ac:dyDescent="0.25">
      <c r="A71" s="12" t="s">
        <v>9</v>
      </c>
      <c r="B71" s="11" t="s">
        <v>5</v>
      </c>
      <c r="C71" s="11" t="s">
        <v>7</v>
      </c>
      <c r="D71" s="11" t="s">
        <v>3</v>
      </c>
      <c r="E71" s="10" t="s">
        <v>8</v>
      </c>
      <c r="F71" s="9">
        <v>7052424572</v>
      </c>
      <c r="G71" s="9">
        <v>0</v>
      </c>
      <c r="H71" s="9">
        <v>7052424572</v>
      </c>
      <c r="I71" s="9">
        <v>6466066450</v>
      </c>
      <c r="J71" s="9">
        <v>5824088721.4700003</v>
      </c>
      <c r="K71" s="9">
        <v>3121408829</v>
      </c>
      <c r="L71" s="9">
        <v>3065470895</v>
      </c>
    </row>
    <row r="72" spans="1:12" s="8" customFormat="1" ht="71.25" customHeight="1" x14ac:dyDescent="0.25">
      <c r="A72" s="12" t="s">
        <v>6</v>
      </c>
      <c r="B72" s="11" t="s">
        <v>5</v>
      </c>
      <c r="C72" s="11" t="s">
        <v>7</v>
      </c>
      <c r="D72" s="11" t="s">
        <v>3</v>
      </c>
      <c r="E72" s="10" t="s">
        <v>2</v>
      </c>
      <c r="F72" s="9">
        <v>2147588149</v>
      </c>
      <c r="G72" s="9">
        <v>0</v>
      </c>
      <c r="H72" s="9">
        <v>2147588149</v>
      </c>
      <c r="I72" s="9">
        <v>2147588149</v>
      </c>
      <c r="J72" s="9">
        <v>1985393930.6500001</v>
      </c>
      <c r="K72" s="9">
        <v>1440919288.4100001</v>
      </c>
      <c r="L72" s="9">
        <v>1440919288.4100001</v>
      </c>
    </row>
    <row r="73" spans="1:12" s="8" customFormat="1" ht="78" customHeight="1" x14ac:dyDescent="0.25">
      <c r="A73" s="12" t="s">
        <v>6</v>
      </c>
      <c r="B73" s="11" t="s">
        <v>5</v>
      </c>
      <c r="C73" s="11" t="s">
        <v>4</v>
      </c>
      <c r="D73" s="11" t="s">
        <v>3</v>
      </c>
      <c r="E73" s="10" t="s">
        <v>2</v>
      </c>
      <c r="F73" s="9">
        <v>1000000000</v>
      </c>
      <c r="G73" s="9">
        <v>0</v>
      </c>
      <c r="H73" s="9">
        <v>1000000000</v>
      </c>
      <c r="I73" s="9">
        <v>1000000000</v>
      </c>
      <c r="J73" s="9">
        <v>1000000000</v>
      </c>
      <c r="K73" s="9">
        <v>600148821</v>
      </c>
      <c r="L73" s="9">
        <v>600148821</v>
      </c>
    </row>
    <row r="74" spans="1:12" ht="18" customHeight="1" x14ac:dyDescent="0.3">
      <c r="A74" s="28" t="s">
        <v>1</v>
      </c>
      <c r="B74" s="29"/>
      <c r="C74" s="29"/>
      <c r="D74" s="29"/>
      <c r="E74" s="30"/>
      <c r="F74" s="7">
        <f>SUM(F42:F73)</f>
        <v>181590951431</v>
      </c>
      <c r="G74" s="7">
        <f t="shared" ref="G74:L74" si="6">SUM(G42:G73)</f>
        <v>10679380173</v>
      </c>
      <c r="H74" s="7">
        <f t="shared" si="6"/>
        <v>170911571258</v>
      </c>
      <c r="I74" s="7">
        <f t="shared" si="6"/>
        <v>148151752453.70001</v>
      </c>
      <c r="J74" s="7">
        <f t="shared" si="6"/>
        <v>128425707514.64999</v>
      </c>
      <c r="K74" s="7">
        <f t="shared" si="6"/>
        <v>79775778526.770004</v>
      </c>
      <c r="L74" s="7">
        <f t="shared" si="6"/>
        <v>79616378349.770004</v>
      </c>
    </row>
    <row r="75" spans="1:12" s="4" customFormat="1" ht="23.25" customHeight="1" x14ac:dyDescent="0.25">
      <c r="A75" s="31" t="s">
        <v>0</v>
      </c>
      <c r="B75" s="32"/>
      <c r="C75" s="32"/>
      <c r="D75" s="32"/>
      <c r="E75" s="33"/>
      <c r="F75" s="5">
        <f t="shared" ref="F75:L75" si="7">+F30+F36+F74</f>
        <v>278122768529</v>
      </c>
      <c r="G75" s="5">
        <f t="shared" si="7"/>
        <v>11779380173</v>
      </c>
      <c r="H75" s="5">
        <f t="shared" si="7"/>
        <v>266343388356</v>
      </c>
      <c r="I75" s="5">
        <f t="shared" si="7"/>
        <v>236555367175.87</v>
      </c>
      <c r="J75" s="5">
        <f t="shared" si="7"/>
        <v>190710409691.63</v>
      </c>
      <c r="K75" s="5">
        <f t="shared" si="7"/>
        <v>132091496645.96001</v>
      </c>
      <c r="L75" s="5">
        <f t="shared" si="7"/>
        <v>129015157690.42</v>
      </c>
    </row>
    <row r="76" spans="1:12" x14ac:dyDescent="0.3">
      <c r="F76" s="3"/>
      <c r="G76" s="3"/>
      <c r="H76" s="3"/>
      <c r="I76" s="3"/>
      <c r="J76" s="3"/>
      <c r="K76" s="3"/>
      <c r="L76" s="3"/>
    </row>
  </sheetData>
  <mergeCells count="14">
    <mergeCell ref="A4:F4"/>
    <mergeCell ref="A1:L3"/>
    <mergeCell ref="A9:E9"/>
    <mergeCell ref="A11:E11"/>
    <mergeCell ref="A22:E22"/>
    <mergeCell ref="A75:E75"/>
    <mergeCell ref="A31:L33"/>
    <mergeCell ref="A23:L25"/>
    <mergeCell ref="A30:E30"/>
    <mergeCell ref="A36:E36"/>
    <mergeCell ref="A37:L39"/>
    <mergeCell ref="A40:L40"/>
    <mergeCell ref="A74:E74"/>
    <mergeCell ref="A29:E2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landscape" horizontalDpi="300" verticalDpi="300" r:id="rId1"/>
  <headerFooter alignWithMargins="0"/>
  <rowBreaks count="3" manualBreakCount="3">
    <brk id="22" max="11" man="1"/>
    <brk id="30" max="16383" man="1"/>
    <brk id="5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showGridLines="0" tabSelected="1" topLeftCell="A46" zoomScale="70" zoomScaleNormal="70" workbookViewId="0">
      <selection activeCell="F42" sqref="F42"/>
    </sheetView>
  </sheetViews>
  <sheetFormatPr baseColWidth="10" defaultColWidth="15" defaultRowHeight="16.5" x14ac:dyDescent="0.3"/>
  <cols>
    <col min="1" max="1" width="16.42578125" style="1" customWidth="1"/>
    <col min="2" max="2" width="9.42578125" style="1" customWidth="1"/>
    <col min="3" max="3" width="6.28515625" style="1" customWidth="1"/>
    <col min="4" max="4" width="5.42578125" style="1" customWidth="1"/>
    <col min="5" max="5" width="41.140625" style="1" customWidth="1"/>
    <col min="6" max="6" width="22.42578125" style="2" customWidth="1"/>
    <col min="7" max="7" width="22" style="2" customWidth="1"/>
    <col min="8" max="9" width="22.85546875" style="2" customWidth="1"/>
    <col min="10" max="10" width="22.42578125" style="2" customWidth="1"/>
    <col min="11" max="11" width="21.5703125" style="2" customWidth="1"/>
    <col min="12" max="12" width="21.28515625" style="2" customWidth="1"/>
    <col min="13" max="16384" width="15" style="1"/>
  </cols>
  <sheetData>
    <row r="1" spans="1:12" x14ac:dyDescent="0.3">
      <c r="A1" s="36" t="s">
        <v>121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</row>
    <row r="2" spans="1:12" x14ac:dyDescent="0.3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</row>
    <row r="3" spans="1:12" ht="17.25" thickBot="1" x14ac:dyDescent="0.35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4"/>
    </row>
    <row r="4" spans="1:12" ht="21" customHeight="1" x14ac:dyDescent="0.3">
      <c r="A4" s="64" t="s">
        <v>120</v>
      </c>
      <c r="B4" s="65"/>
      <c r="C4" s="65"/>
      <c r="D4" s="65"/>
      <c r="E4" s="65"/>
      <c r="F4" s="66"/>
      <c r="G4" s="26"/>
      <c r="H4" s="26"/>
      <c r="I4" s="27">
        <v>9</v>
      </c>
      <c r="J4" s="27">
        <v>10</v>
      </c>
      <c r="K4" s="27">
        <v>11</v>
      </c>
      <c r="L4" s="27">
        <v>12</v>
      </c>
    </row>
    <row r="5" spans="1:12" ht="18.75" customHeight="1" x14ac:dyDescent="0.3">
      <c r="A5" s="25" t="s">
        <v>31</v>
      </c>
      <c r="B5" s="25" t="s">
        <v>30</v>
      </c>
      <c r="C5" s="25" t="s">
        <v>29</v>
      </c>
      <c r="D5" s="25" t="s">
        <v>28</v>
      </c>
      <c r="E5" s="25" t="s">
        <v>27</v>
      </c>
      <c r="F5" s="13" t="s">
        <v>26</v>
      </c>
      <c r="G5" s="13" t="s">
        <v>25</v>
      </c>
      <c r="H5" s="13" t="s">
        <v>24</v>
      </c>
      <c r="I5" s="13" t="s">
        <v>23</v>
      </c>
      <c r="J5" s="13" t="s">
        <v>22</v>
      </c>
      <c r="K5" s="13" t="s">
        <v>21</v>
      </c>
      <c r="L5" s="13" t="s">
        <v>20</v>
      </c>
    </row>
    <row r="6" spans="1:12" s="22" customFormat="1" ht="24" customHeight="1" x14ac:dyDescent="0.25">
      <c r="A6" s="12" t="s">
        <v>110</v>
      </c>
      <c r="B6" s="11" t="s">
        <v>5</v>
      </c>
      <c r="C6" s="11" t="s">
        <v>80</v>
      </c>
      <c r="D6" s="11" t="s">
        <v>3</v>
      </c>
      <c r="E6" s="10" t="s">
        <v>109</v>
      </c>
      <c r="F6" s="9">
        <v>27119797000</v>
      </c>
      <c r="G6" s="9">
        <v>0</v>
      </c>
      <c r="H6" s="9">
        <v>27119797000</v>
      </c>
      <c r="I6" s="9">
        <v>27119797000</v>
      </c>
      <c r="J6" s="9">
        <v>15403951705</v>
      </c>
      <c r="K6" s="9">
        <v>15402047034</v>
      </c>
      <c r="L6" s="9">
        <v>15402047034</v>
      </c>
    </row>
    <row r="7" spans="1:12" s="22" customFormat="1" ht="26.25" customHeight="1" x14ac:dyDescent="0.25">
      <c r="A7" s="12" t="s">
        <v>108</v>
      </c>
      <c r="B7" s="11" t="s">
        <v>5</v>
      </c>
      <c r="C7" s="11" t="s">
        <v>80</v>
      </c>
      <c r="D7" s="11" t="s">
        <v>3</v>
      </c>
      <c r="E7" s="10" t="s">
        <v>107</v>
      </c>
      <c r="F7" s="9">
        <v>10098738000</v>
      </c>
      <c r="G7" s="9">
        <v>0</v>
      </c>
      <c r="H7" s="9">
        <v>10098738000</v>
      </c>
      <c r="I7" s="9">
        <v>10098738000</v>
      </c>
      <c r="J7" s="9">
        <v>5023603260</v>
      </c>
      <c r="K7" s="9">
        <v>5023603260</v>
      </c>
      <c r="L7" s="9">
        <v>4813603260</v>
      </c>
    </row>
    <row r="8" spans="1:12" s="22" customFormat="1" ht="36" customHeight="1" x14ac:dyDescent="0.25">
      <c r="A8" s="12" t="s">
        <v>106</v>
      </c>
      <c r="B8" s="11" t="s">
        <v>5</v>
      </c>
      <c r="C8" s="11" t="s">
        <v>80</v>
      </c>
      <c r="D8" s="11" t="s">
        <v>3</v>
      </c>
      <c r="E8" s="10" t="s">
        <v>105</v>
      </c>
      <c r="F8" s="9">
        <v>3666800000</v>
      </c>
      <c r="G8" s="9">
        <v>0</v>
      </c>
      <c r="H8" s="9">
        <v>3666800000</v>
      </c>
      <c r="I8" s="9">
        <v>3666800000</v>
      </c>
      <c r="J8" s="9">
        <v>2283210544</v>
      </c>
      <c r="K8" s="9">
        <v>2281588242</v>
      </c>
      <c r="L8" s="9">
        <v>2281588242</v>
      </c>
    </row>
    <row r="9" spans="1:12" ht="23.25" customHeight="1" x14ac:dyDescent="0.3">
      <c r="A9" s="47" t="s">
        <v>104</v>
      </c>
      <c r="B9" s="48"/>
      <c r="C9" s="48"/>
      <c r="D9" s="48"/>
      <c r="E9" s="49"/>
      <c r="F9" s="24">
        <f t="shared" ref="F9:L9" si="0">SUM(F6:F8)</f>
        <v>40885335000</v>
      </c>
      <c r="G9" s="24">
        <f t="shared" si="0"/>
        <v>0</v>
      </c>
      <c r="H9" s="24">
        <f t="shared" si="0"/>
        <v>40885335000</v>
      </c>
      <c r="I9" s="24">
        <f t="shared" si="0"/>
        <v>40885335000</v>
      </c>
      <c r="J9" s="24">
        <f t="shared" si="0"/>
        <v>22710765509</v>
      </c>
      <c r="K9" s="24">
        <f t="shared" si="0"/>
        <v>22707238536</v>
      </c>
      <c r="L9" s="24">
        <f t="shared" si="0"/>
        <v>22497238536</v>
      </c>
    </row>
    <row r="10" spans="1:12" ht="28.5" customHeight="1" x14ac:dyDescent="0.3">
      <c r="A10" s="12" t="s">
        <v>103</v>
      </c>
      <c r="B10" s="11" t="s">
        <v>5</v>
      </c>
      <c r="C10" s="11" t="s">
        <v>80</v>
      </c>
      <c r="D10" s="11" t="s">
        <v>3</v>
      </c>
      <c r="E10" s="10" t="s">
        <v>102</v>
      </c>
      <c r="F10" s="9">
        <v>6249876230</v>
      </c>
      <c r="G10" s="9">
        <v>0</v>
      </c>
      <c r="H10" s="9">
        <v>6249876230</v>
      </c>
      <c r="I10" s="9">
        <v>6229947719.1700001</v>
      </c>
      <c r="J10" s="9">
        <v>5032634255.6499996</v>
      </c>
      <c r="K10" s="9">
        <v>3378262098.2199998</v>
      </c>
      <c r="L10" s="9">
        <v>3378262098.2199998</v>
      </c>
    </row>
    <row r="11" spans="1:12" ht="24" customHeight="1" x14ac:dyDescent="0.3">
      <c r="A11" s="50" t="s">
        <v>101</v>
      </c>
      <c r="B11" s="50"/>
      <c r="C11" s="50"/>
      <c r="D11" s="50"/>
      <c r="E11" s="50"/>
      <c r="F11" s="23">
        <f t="shared" ref="F11:L11" si="1">SUM(F10:F10)</f>
        <v>6249876230</v>
      </c>
      <c r="G11" s="23">
        <f t="shared" si="1"/>
        <v>0</v>
      </c>
      <c r="H11" s="23">
        <f t="shared" si="1"/>
        <v>6249876230</v>
      </c>
      <c r="I11" s="23">
        <f t="shared" si="1"/>
        <v>6229947719.1700001</v>
      </c>
      <c r="J11" s="23">
        <f t="shared" si="1"/>
        <v>5032634255.6499996</v>
      </c>
      <c r="K11" s="23">
        <f t="shared" si="1"/>
        <v>3378262098.2199998</v>
      </c>
      <c r="L11" s="23">
        <f t="shared" si="1"/>
        <v>3378262098.2199998</v>
      </c>
    </row>
    <row r="12" spans="1:12" s="22" customFormat="1" ht="56.25" customHeight="1" x14ac:dyDescent="0.25">
      <c r="A12" s="12" t="s">
        <v>100</v>
      </c>
      <c r="B12" s="11" t="s">
        <v>5</v>
      </c>
      <c r="C12" s="11" t="s">
        <v>63</v>
      </c>
      <c r="D12" s="11" t="s">
        <v>62</v>
      </c>
      <c r="E12" s="10" t="s">
        <v>99</v>
      </c>
      <c r="F12" s="9">
        <v>1788953844</v>
      </c>
      <c r="G12" s="9">
        <v>0</v>
      </c>
      <c r="H12" s="9">
        <v>1788953844</v>
      </c>
      <c r="I12" s="9">
        <v>1788953844</v>
      </c>
      <c r="J12" s="9">
        <v>0</v>
      </c>
      <c r="K12" s="9">
        <v>0</v>
      </c>
      <c r="L12" s="9">
        <v>0</v>
      </c>
    </row>
    <row r="13" spans="1:12" s="22" customFormat="1" ht="48" customHeight="1" x14ac:dyDescent="0.25">
      <c r="A13" s="12" t="s">
        <v>98</v>
      </c>
      <c r="B13" s="11" t="s">
        <v>5</v>
      </c>
      <c r="C13" s="11" t="s">
        <v>80</v>
      </c>
      <c r="D13" s="11" t="s">
        <v>3</v>
      </c>
      <c r="E13" s="10" t="s">
        <v>97</v>
      </c>
      <c r="F13" s="9">
        <v>1000000000</v>
      </c>
      <c r="G13" s="9">
        <v>0</v>
      </c>
      <c r="H13" s="9">
        <v>1000000000</v>
      </c>
      <c r="I13" s="9">
        <v>812887533</v>
      </c>
      <c r="J13" s="9">
        <v>0</v>
      </c>
      <c r="K13" s="9">
        <v>0</v>
      </c>
      <c r="L13" s="9">
        <v>0</v>
      </c>
    </row>
    <row r="14" spans="1:12" s="22" customFormat="1" ht="48" customHeight="1" x14ac:dyDescent="0.25">
      <c r="A14" s="12" t="s">
        <v>96</v>
      </c>
      <c r="B14" s="11" t="s">
        <v>5</v>
      </c>
      <c r="C14" s="11" t="s">
        <v>80</v>
      </c>
      <c r="D14" s="11" t="s">
        <v>3</v>
      </c>
      <c r="E14" s="10" t="s">
        <v>95</v>
      </c>
      <c r="F14" s="9">
        <v>1100000000</v>
      </c>
      <c r="G14" s="9">
        <v>1100000000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</row>
    <row r="15" spans="1:12" s="22" customFormat="1" ht="45" customHeight="1" x14ac:dyDescent="0.25">
      <c r="A15" s="12" t="s">
        <v>94</v>
      </c>
      <c r="B15" s="11" t="s">
        <v>5</v>
      </c>
      <c r="C15" s="11" t="s">
        <v>80</v>
      </c>
      <c r="D15" s="11" t="s">
        <v>3</v>
      </c>
      <c r="E15" s="10" t="s">
        <v>93</v>
      </c>
      <c r="F15" s="9">
        <v>34073068470</v>
      </c>
      <c r="G15" s="9">
        <v>0</v>
      </c>
      <c r="H15" s="9">
        <v>34073068470</v>
      </c>
      <c r="I15" s="9">
        <v>34073068470</v>
      </c>
      <c r="J15" s="9">
        <v>34073068470</v>
      </c>
      <c r="K15" s="9">
        <v>26741177102.18</v>
      </c>
      <c r="L15" s="9">
        <v>26741177102.18</v>
      </c>
    </row>
    <row r="16" spans="1:12" s="22" customFormat="1" ht="28.5" customHeight="1" x14ac:dyDescent="0.25">
      <c r="A16" s="12" t="s">
        <v>92</v>
      </c>
      <c r="B16" s="11" t="s">
        <v>5</v>
      </c>
      <c r="C16" s="11" t="s">
        <v>80</v>
      </c>
      <c r="D16" s="11" t="s">
        <v>3</v>
      </c>
      <c r="E16" s="10" t="s">
        <v>91</v>
      </c>
      <c r="F16" s="9">
        <v>30000000</v>
      </c>
      <c r="G16" s="9">
        <v>0</v>
      </c>
      <c r="H16" s="9">
        <v>30000000</v>
      </c>
      <c r="I16" s="9">
        <v>20000000</v>
      </c>
      <c r="J16" s="9">
        <v>12214770</v>
      </c>
      <c r="K16" s="9">
        <v>12214770</v>
      </c>
      <c r="L16" s="9">
        <v>12214770</v>
      </c>
    </row>
    <row r="17" spans="1:12" s="22" customFormat="1" ht="39.75" customHeight="1" x14ac:dyDescent="0.25">
      <c r="A17" s="12" t="s">
        <v>90</v>
      </c>
      <c r="B17" s="11" t="s">
        <v>5</v>
      </c>
      <c r="C17" s="11" t="s">
        <v>80</v>
      </c>
      <c r="D17" s="11" t="s">
        <v>3</v>
      </c>
      <c r="E17" s="10" t="s">
        <v>89</v>
      </c>
      <c r="F17" s="9">
        <v>331506170</v>
      </c>
      <c r="G17" s="9">
        <v>0</v>
      </c>
      <c r="H17" s="9">
        <v>331506170</v>
      </c>
      <c r="I17" s="9">
        <v>331506170</v>
      </c>
      <c r="J17" s="9">
        <v>198544593</v>
      </c>
      <c r="K17" s="9">
        <v>198544593</v>
      </c>
      <c r="L17" s="9">
        <v>198544593</v>
      </c>
    </row>
    <row r="18" spans="1:12" s="22" customFormat="1" ht="32.25" customHeight="1" x14ac:dyDescent="0.25">
      <c r="A18" s="12" t="s">
        <v>88</v>
      </c>
      <c r="B18" s="11" t="s">
        <v>5</v>
      </c>
      <c r="C18" s="11" t="s">
        <v>80</v>
      </c>
      <c r="D18" s="11" t="s">
        <v>3</v>
      </c>
      <c r="E18" s="10" t="s">
        <v>87</v>
      </c>
      <c r="F18" s="9">
        <v>2497647114</v>
      </c>
      <c r="G18" s="9">
        <v>0</v>
      </c>
      <c r="H18" s="9">
        <v>2497647114</v>
      </c>
      <c r="I18" s="9">
        <v>2497647114</v>
      </c>
      <c r="J18" s="9">
        <v>2486304000</v>
      </c>
      <c r="K18" s="9">
        <v>2486304000</v>
      </c>
      <c r="L18" s="9">
        <v>2486304000</v>
      </c>
    </row>
    <row r="19" spans="1:12" s="22" customFormat="1" ht="32.25" customHeight="1" x14ac:dyDescent="0.25">
      <c r="A19" s="12" t="s">
        <v>88</v>
      </c>
      <c r="B19" s="11" t="s">
        <v>5</v>
      </c>
      <c r="C19" s="11" t="s">
        <v>7</v>
      </c>
      <c r="D19" s="11" t="s">
        <v>3</v>
      </c>
      <c r="E19" s="10" t="s">
        <v>87</v>
      </c>
      <c r="F19" s="9">
        <v>4926796086</v>
      </c>
      <c r="G19" s="9">
        <v>0</v>
      </c>
      <c r="H19" s="9">
        <v>4926796086</v>
      </c>
      <c r="I19" s="9">
        <v>4926796086</v>
      </c>
      <c r="J19" s="9">
        <v>2493975000</v>
      </c>
      <c r="K19" s="9">
        <v>2493975000</v>
      </c>
      <c r="L19" s="9">
        <v>2493975000</v>
      </c>
    </row>
    <row r="20" spans="1:12" s="22" customFormat="1" ht="45" customHeight="1" x14ac:dyDescent="0.25">
      <c r="A20" s="12" t="s">
        <v>86</v>
      </c>
      <c r="B20" s="11" t="s">
        <v>5</v>
      </c>
      <c r="C20" s="11" t="s">
        <v>80</v>
      </c>
      <c r="D20" s="11" t="s">
        <v>3</v>
      </c>
      <c r="E20" s="10" t="s">
        <v>85</v>
      </c>
      <c r="F20" s="9">
        <v>100000000</v>
      </c>
      <c r="G20" s="9">
        <v>0</v>
      </c>
      <c r="H20" s="9">
        <v>100000000</v>
      </c>
      <c r="I20" s="9">
        <v>100000000</v>
      </c>
      <c r="J20" s="9">
        <v>39924010</v>
      </c>
      <c r="K20" s="9">
        <v>39534965</v>
      </c>
      <c r="L20" s="9">
        <v>39534965</v>
      </c>
    </row>
    <row r="21" spans="1:12" s="22" customFormat="1" ht="26.25" customHeight="1" x14ac:dyDescent="0.25">
      <c r="A21" s="12" t="s">
        <v>84</v>
      </c>
      <c r="B21" s="11" t="s">
        <v>5</v>
      </c>
      <c r="C21" s="11" t="s">
        <v>80</v>
      </c>
      <c r="D21" s="11" t="s">
        <v>3</v>
      </c>
      <c r="E21" s="10" t="s">
        <v>83</v>
      </c>
      <c r="F21" s="9">
        <v>602372800</v>
      </c>
      <c r="G21" s="9">
        <v>0</v>
      </c>
      <c r="H21" s="9">
        <v>602372800</v>
      </c>
      <c r="I21" s="9">
        <v>602372800</v>
      </c>
      <c r="J21" s="9">
        <v>23407449</v>
      </c>
      <c r="K21" s="9">
        <v>23407449</v>
      </c>
      <c r="L21" s="9">
        <v>23407449</v>
      </c>
    </row>
    <row r="22" spans="1:12" ht="21.75" customHeight="1" thickBot="1" x14ac:dyDescent="0.35">
      <c r="A22" s="51" t="s">
        <v>82</v>
      </c>
      <c r="B22" s="51"/>
      <c r="C22" s="51"/>
      <c r="D22" s="51"/>
      <c r="E22" s="51"/>
      <c r="F22" s="21">
        <f t="shared" ref="F22:L22" si="2">SUM(F12:F21)</f>
        <v>46450344484</v>
      </c>
      <c r="G22" s="21">
        <f t="shared" si="2"/>
        <v>1100000000</v>
      </c>
      <c r="H22" s="21">
        <f t="shared" si="2"/>
        <v>45350344484</v>
      </c>
      <c r="I22" s="21">
        <f t="shared" si="2"/>
        <v>45153232017</v>
      </c>
      <c r="J22" s="21">
        <f t="shared" si="2"/>
        <v>39327438292</v>
      </c>
      <c r="K22" s="21">
        <f t="shared" si="2"/>
        <v>31995157879.18</v>
      </c>
      <c r="L22" s="21">
        <f t="shared" si="2"/>
        <v>31995157879.18</v>
      </c>
    </row>
    <row r="23" spans="1:12" ht="15" customHeight="1" x14ac:dyDescent="0.3">
      <c r="A23" s="36" t="s">
        <v>121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8"/>
    </row>
    <row r="24" spans="1:12" ht="15" customHeight="1" x14ac:dyDescent="0.3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1"/>
    </row>
    <row r="25" spans="1:12" ht="12" customHeight="1" thickBot="1" x14ac:dyDescent="0.35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4"/>
    </row>
    <row r="26" spans="1:12" ht="18.75" customHeight="1" x14ac:dyDescent="0.3">
      <c r="A26" s="25" t="s">
        <v>31</v>
      </c>
      <c r="B26" s="25" t="s">
        <v>30</v>
      </c>
      <c r="C26" s="25" t="s">
        <v>29</v>
      </c>
      <c r="D26" s="25" t="s">
        <v>28</v>
      </c>
      <c r="E26" s="25" t="s">
        <v>27</v>
      </c>
      <c r="F26" s="13" t="s">
        <v>26</v>
      </c>
      <c r="G26" s="13" t="s">
        <v>25</v>
      </c>
      <c r="H26" s="13" t="s">
        <v>24</v>
      </c>
      <c r="I26" s="13" t="s">
        <v>23</v>
      </c>
      <c r="J26" s="13" t="s">
        <v>22</v>
      </c>
      <c r="K26" s="13" t="s">
        <v>21</v>
      </c>
      <c r="L26" s="13" t="s">
        <v>20</v>
      </c>
    </row>
    <row r="27" spans="1:12" s="8" customFormat="1" ht="28.5" customHeight="1" x14ac:dyDescent="0.25">
      <c r="A27" s="12" t="s">
        <v>81</v>
      </c>
      <c r="B27" s="11" t="s">
        <v>5</v>
      </c>
      <c r="C27" s="11" t="s">
        <v>80</v>
      </c>
      <c r="D27" s="11" t="s">
        <v>3</v>
      </c>
      <c r="E27" s="10" t="s">
        <v>79</v>
      </c>
      <c r="F27" s="9">
        <v>164209664</v>
      </c>
      <c r="G27" s="9">
        <v>0</v>
      </c>
      <c r="H27" s="9">
        <v>164209664</v>
      </c>
      <c r="I27" s="9">
        <v>164209664</v>
      </c>
      <c r="J27" s="9">
        <v>117960700</v>
      </c>
      <c r="K27" s="9">
        <v>117960700</v>
      </c>
      <c r="L27" s="9">
        <v>117960700</v>
      </c>
    </row>
    <row r="28" spans="1:12" s="8" customFormat="1" ht="28.5" customHeight="1" x14ac:dyDescent="0.25">
      <c r="A28" s="12" t="s">
        <v>78</v>
      </c>
      <c r="B28" s="11" t="s">
        <v>5</v>
      </c>
      <c r="C28" s="11" t="s">
        <v>7</v>
      </c>
      <c r="D28" s="11" t="s">
        <v>62</v>
      </c>
      <c r="E28" s="10" t="s">
        <v>77</v>
      </c>
      <c r="F28" s="9">
        <v>897586408</v>
      </c>
      <c r="G28" s="9">
        <v>0</v>
      </c>
      <c r="H28" s="9">
        <v>897586408</v>
      </c>
      <c r="I28" s="9">
        <v>897586408</v>
      </c>
      <c r="J28" s="9">
        <v>0</v>
      </c>
      <c r="K28" s="9">
        <v>0</v>
      </c>
      <c r="L28" s="9">
        <v>0</v>
      </c>
    </row>
    <row r="29" spans="1:12" ht="22.5" customHeight="1" x14ac:dyDescent="0.3">
      <c r="A29" s="34" t="s">
        <v>76</v>
      </c>
      <c r="B29" s="34"/>
      <c r="C29" s="34"/>
      <c r="D29" s="34"/>
      <c r="E29" s="34"/>
      <c r="F29" s="21">
        <f t="shared" ref="F29:L29" si="3">SUM(F27:F28)</f>
        <v>1061796072</v>
      </c>
      <c r="G29" s="21">
        <f t="shared" si="3"/>
        <v>0</v>
      </c>
      <c r="H29" s="21">
        <f t="shared" si="3"/>
        <v>1061796072</v>
      </c>
      <c r="I29" s="21">
        <f t="shared" si="3"/>
        <v>1061796072</v>
      </c>
      <c r="J29" s="21">
        <f t="shared" si="3"/>
        <v>117960700</v>
      </c>
      <c r="K29" s="21">
        <f t="shared" si="3"/>
        <v>117960700</v>
      </c>
      <c r="L29" s="21">
        <f t="shared" si="3"/>
        <v>117960700</v>
      </c>
    </row>
    <row r="30" spans="1:12" s="15" customFormat="1" ht="21" customHeight="1" thickBot="1" x14ac:dyDescent="0.25">
      <c r="A30" s="35" t="s">
        <v>75</v>
      </c>
      <c r="B30" s="35"/>
      <c r="C30" s="35"/>
      <c r="D30" s="35"/>
      <c r="E30" s="35"/>
      <c r="F30" s="7">
        <f t="shared" ref="F30:L30" si="4">+F9+F11+F22+F29</f>
        <v>94647351786</v>
      </c>
      <c r="G30" s="7">
        <f t="shared" si="4"/>
        <v>1100000000</v>
      </c>
      <c r="H30" s="7">
        <f t="shared" si="4"/>
        <v>93547351786</v>
      </c>
      <c r="I30" s="7">
        <f t="shared" si="4"/>
        <v>93330310808.169998</v>
      </c>
      <c r="J30" s="7">
        <f t="shared" si="4"/>
        <v>67188798756.650002</v>
      </c>
      <c r="K30" s="7">
        <f t="shared" si="4"/>
        <v>58198619213.400002</v>
      </c>
      <c r="L30" s="7">
        <f t="shared" si="4"/>
        <v>57988619213.400002</v>
      </c>
    </row>
    <row r="31" spans="1:12" s="15" customFormat="1" ht="14.25" customHeight="1" x14ac:dyDescent="0.2">
      <c r="A31" s="36" t="s">
        <v>121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8"/>
    </row>
    <row r="32" spans="1:12" s="15" customFormat="1" ht="18" customHeight="1" x14ac:dyDescent="0.2">
      <c r="A32" s="39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1"/>
    </row>
    <row r="33" spans="1:12" s="15" customFormat="1" ht="12.75" thickBot="1" x14ac:dyDescent="0.25">
      <c r="A33" s="42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4"/>
    </row>
    <row r="34" spans="1:12" s="15" customFormat="1" ht="18.75" customHeight="1" x14ac:dyDescent="0.2">
      <c r="A34" s="25" t="s">
        <v>31</v>
      </c>
      <c r="B34" s="25" t="s">
        <v>30</v>
      </c>
      <c r="C34" s="25" t="s">
        <v>29</v>
      </c>
      <c r="D34" s="25" t="s">
        <v>28</v>
      </c>
      <c r="E34" s="25" t="s">
        <v>27</v>
      </c>
      <c r="F34" s="13" t="s">
        <v>26</v>
      </c>
      <c r="G34" s="13" t="s">
        <v>25</v>
      </c>
      <c r="H34" s="13" t="s">
        <v>24</v>
      </c>
      <c r="I34" s="13" t="s">
        <v>23</v>
      </c>
      <c r="J34" s="13" t="s">
        <v>22</v>
      </c>
      <c r="K34" s="13" t="s">
        <v>21</v>
      </c>
      <c r="L34" s="13" t="s">
        <v>20</v>
      </c>
    </row>
    <row r="35" spans="1:12" s="8" customFormat="1" ht="34.5" customHeight="1" x14ac:dyDescent="0.25">
      <c r="A35" s="20" t="s">
        <v>74</v>
      </c>
      <c r="B35" s="19" t="s">
        <v>5</v>
      </c>
      <c r="C35" s="19" t="s">
        <v>7</v>
      </c>
      <c r="D35" s="19" t="s">
        <v>3</v>
      </c>
      <c r="E35" s="18" t="s">
        <v>73</v>
      </c>
      <c r="F35" s="9">
        <v>1884465312</v>
      </c>
      <c r="G35" s="9">
        <v>0</v>
      </c>
      <c r="H35" s="9">
        <v>1884465312</v>
      </c>
      <c r="I35" s="9">
        <v>0</v>
      </c>
      <c r="J35" s="9">
        <v>0</v>
      </c>
      <c r="K35" s="9">
        <v>0</v>
      </c>
      <c r="L35" s="9">
        <v>0</v>
      </c>
    </row>
    <row r="36" spans="1:12" s="15" customFormat="1" ht="21" customHeight="1" thickBot="1" x14ac:dyDescent="0.25">
      <c r="A36" s="35" t="s">
        <v>72</v>
      </c>
      <c r="B36" s="35"/>
      <c r="C36" s="35"/>
      <c r="D36" s="35"/>
      <c r="E36" s="35"/>
      <c r="F36" s="7">
        <f t="shared" ref="F36:L36" si="5">F35</f>
        <v>1884465312</v>
      </c>
      <c r="G36" s="7">
        <f t="shared" si="5"/>
        <v>0</v>
      </c>
      <c r="H36" s="7">
        <f t="shared" si="5"/>
        <v>1884465312</v>
      </c>
      <c r="I36" s="7">
        <f t="shared" si="5"/>
        <v>0</v>
      </c>
      <c r="J36" s="7">
        <f t="shared" si="5"/>
        <v>0</v>
      </c>
      <c r="K36" s="7">
        <f t="shared" si="5"/>
        <v>0</v>
      </c>
      <c r="L36" s="7">
        <f t="shared" si="5"/>
        <v>0</v>
      </c>
    </row>
    <row r="37" spans="1:12" s="15" customFormat="1" ht="14.25" customHeight="1" x14ac:dyDescent="0.2">
      <c r="A37" s="36" t="s">
        <v>121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8"/>
    </row>
    <row r="38" spans="1:12" s="15" customFormat="1" ht="18" customHeight="1" x14ac:dyDescent="0.2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1"/>
    </row>
    <row r="39" spans="1:12" s="15" customFormat="1" ht="12.75" thickBot="1" x14ac:dyDescent="0.25">
      <c r="A39" s="42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4"/>
    </row>
    <row r="40" spans="1:12" x14ac:dyDescent="0.3">
      <c r="A40" s="45" t="s">
        <v>71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</row>
    <row r="41" spans="1:12" s="15" customFormat="1" ht="18.75" customHeight="1" x14ac:dyDescent="0.2">
      <c r="A41" s="25" t="s">
        <v>31</v>
      </c>
      <c r="B41" s="25" t="s">
        <v>30</v>
      </c>
      <c r="C41" s="25" t="s">
        <v>29</v>
      </c>
      <c r="D41" s="25" t="s">
        <v>28</v>
      </c>
      <c r="E41" s="25" t="s">
        <v>27</v>
      </c>
      <c r="F41" s="13" t="s">
        <v>26</v>
      </c>
      <c r="G41" s="13" t="s">
        <v>25</v>
      </c>
      <c r="H41" s="13" t="s">
        <v>24</v>
      </c>
      <c r="I41" s="13" t="s">
        <v>23</v>
      </c>
      <c r="J41" s="13" t="s">
        <v>22</v>
      </c>
      <c r="K41" s="13" t="s">
        <v>21</v>
      </c>
      <c r="L41" s="13" t="s">
        <v>20</v>
      </c>
    </row>
    <row r="42" spans="1:12" s="8" customFormat="1" ht="68.25" customHeight="1" x14ac:dyDescent="0.25">
      <c r="A42" s="12" t="s">
        <v>70</v>
      </c>
      <c r="B42" s="11" t="s">
        <v>5</v>
      </c>
      <c r="C42" s="11" t="s">
        <v>7</v>
      </c>
      <c r="D42" s="11" t="s">
        <v>3</v>
      </c>
      <c r="E42" s="10" t="s">
        <v>69</v>
      </c>
      <c r="F42" s="9">
        <v>8259714148</v>
      </c>
      <c r="G42" s="9">
        <v>0</v>
      </c>
      <c r="H42" s="9">
        <v>8259714148</v>
      </c>
      <c r="I42" s="9">
        <v>8248714148</v>
      </c>
      <c r="J42" s="9">
        <v>1794811937</v>
      </c>
      <c r="K42" s="9">
        <v>1288200420</v>
      </c>
      <c r="L42" s="9">
        <v>1271356830</v>
      </c>
    </row>
    <row r="43" spans="1:12" s="8" customFormat="1" ht="76.5" customHeight="1" x14ac:dyDescent="0.25">
      <c r="A43" s="12" t="s">
        <v>70</v>
      </c>
      <c r="B43" s="11" t="s">
        <v>5</v>
      </c>
      <c r="C43" s="11" t="s">
        <v>38</v>
      </c>
      <c r="D43" s="11" t="s">
        <v>3</v>
      </c>
      <c r="E43" s="10" t="s">
        <v>69</v>
      </c>
      <c r="F43" s="9">
        <v>4330775356</v>
      </c>
      <c r="G43" s="9">
        <v>0</v>
      </c>
      <c r="H43" s="9">
        <v>4330775356</v>
      </c>
      <c r="I43" s="9">
        <v>4329537067</v>
      </c>
      <c r="J43" s="9">
        <v>2529975211</v>
      </c>
      <c r="K43" s="9">
        <v>1870503294</v>
      </c>
      <c r="L43" s="9">
        <v>1870503294</v>
      </c>
    </row>
    <row r="44" spans="1:12" s="8" customFormat="1" ht="81" customHeight="1" x14ac:dyDescent="0.25">
      <c r="A44" s="12" t="s">
        <v>68</v>
      </c>
      <c r="B44" s="11" t="s">
        <v>5</v>
      </c>
      <c r="C44" s="11" t="s">
        <v>7</v>
      </c>
      <c r="D44" s="11" t="s">
        <v>3</v>
      </c>
      <c r="E44" s="10" t="s">
        <v>67</v>
      </c>
      <c r="F44" s="9">
        <v>10120379833</v>
      </c>
      <c r="G44" s="9">
        <v>0</v>
      </c>
      <c r="H44" s="9">
        <v>10120379833</v>
      </c>
      <c r="I44" s="9">
        <v>5135662043</v>
      </c>
      <c r="J44" s="9">
        <v>4650870260</v>
      </c>
      <c r="K44" s="9">
        <v>3482866103</v>
      </c>
      <c r="L44" s="9">
        <v>3482866103</v>
      </c>
    </row>
    <row r="45" spans="1:12" s="8" customFormat="1" ht="70.5" customHeight="1" x14ac:dyDescent="0.25">
      <c r="A45" s="12" t="s">
        <v>68</v>
      </c>
      <c r="B45" s="11" t="s">
        <v>5</v>
      </c>
      <c r="C45" s="11" t="s">
        <v>38</v>
      </c>
      <c r="D45" s="11" t="s">
        <v>3</v>
      </c>
      <c r="E45" s="10" t="s">
        <v>67</v>
      </c>
      <c r="F45" s="9">
        <v>8637347637</v>
      </c>
      <c r="G45" s="9">
        <v>0</v>
      </c>
      <c r="H45" s="9">
        <v>8637347637</v>
      </c>
      <c r="I45" s="9">
        <v>1831575000</v>
      </c>
      <c r="J45" s="9">
        <v>1831575000</v>
      </c>
      <c r="K45" s="9">
        <v>1534063000</v>
      </c>
      <c r="L45" s="9">
        <v>1534063000</v>
      </c>
    </row>
    <row r="46" spans="1:12" s="8" customFormat="1" ht="76.5" customHeight="1" x14ac:dyDescent="0.25">
      <c r="A46" s="12" t="s">
        <v>66</v>
      </c>
      <c r="B46" s="11" t="s">
        <v>5</v>
      </c>
      <c r="C46" s="11" t="s">
        <v>7</v>
      </c>
      <c r="D46" s="11" t="s">
        <v>3</v>
      </c>
      <c r="E46" s="10" t="s">
        <v>65</v>
      </c>
      <c r="F46" s="9">
        <v>2204800000</v>
      </c>
      <c r="G46" s="9">
        <v>0</v>
      </c>
      <c r="H46" s="9">
        <v>2204800000</v>
      </c>
      <c r="I46" s="9">
        <v>2155196959</v>
      </c>
      <c r="J46" s="9">
        <v>1886281681</v>
      </c>
      <c r="K46" s="9">
        <v>1554806644.8199999</v>
      </c>
      <c r="L46" s="9">
        <v>1554806644.8199999</v>
      </c>
    </row>
    <row r="47" spans="1:12" s="8" customFormat="1" ht="81.75" customHeight="1" x14ac:dyDescent="0.25">
      <c r="A47" s="12" t="s">
        <v>64</v>
      </c>
      <c r="B47" s="11" t="s">
        <v>5</v>
      </c>
      <c r="C47" s="11" t="s">
        <v>63</v>
      </c>
      <c r="D47" s="11" t="s">
        <v>62</v>
      </c>
      <c r="E47" s="10" t="s">
        <v>61</v>
      </c>
      <c r="F47" s="9">
        <v>10679380173</v>
      </c>
      <c r="G47" s="9">
        <v>8275159904</v>
      </c>
      <c r="H47" s="9">
        <v>2404220269</v>
      </c>
      <c r="I47" s="9">
        <v>2404220269</v>
      </c>
      <c r="J47" s="9">
        <v>0</v>
      </c>
      <c r="K47" s="9">
        <v>0</v>
      </c>
      <c r="L47" s="9">
        <v>0</v>
      </c>
    </row>
    <row r="48" spans="1:12" s="8" customFormat="1" ht="58.5" customHeight="1" x14ac:dyDescent="0.25">
      <c r="A48" s="12" t="s">
        <v>60</v>
      </c>
      <c r="B48" s="11" t="s">
        <v>5</v>
      </c>
      <c r="C48" s="11" t="s">
        <v>7</v>
      </c>
      <c r="D48" s="11" t="s">
        <v>3</v>
      </c>
      <c r="E48" s="10" t="s">
        <v>59</v>
      </c>
      <c r="F48" s="9">
        <v>9362652363</v>
      </c>
      <c r="G48" s="9">
        <v>0</v>
      </c>
      <c r="H48" s="9">
        <v>9362652363</v>
      </c>
      <c r="I48" s="9">
        <v>5507897181</v>
      </c>
      <c r="J48" s="9">
        <v>1642754657</v>
      </c>
      <c r="K48" s="9">
        <v>916710036</v>
      </c>
      <c r="L48" s="9">
        <v>916710036</v>
      </c>
    </row>
    <row r="49" spans="1:12" s="8" customFormat="1" ht="66.75" customHeight="1" x14ac:dyDescent="0.25">
      <c r="A49" s="12" t="s">
        <v>60</v>
      </c>
      <c r="B49" s="11" t="s">
        <v>5</v>
      </c>
      <c r="C49" s="11" t="s">
        <v>38</v>
      </c>
      <c r="D49" s="11" t="s">
        <v>3</v>
      </c>
      <c r="E49" s="10" t="s">
        <v>59</v>
      </c>
      <c r="F49" s="9">
        <v>19084847637</v>
      </c>
      <c r="G49" s="9">
        <v>0</v>
      </c>
      <c r="H49" s="9">
        <v>19084847637</v>
      </c>
      <c r="I49" s="9">
        <v>18599081826</v>
      </c>
      <c r="J49" s="9">
        <v>17209387958</v>
      </c>
      <c r="K49" s="9">
        <v>10601054768</v>
      </c>
      <c r="L49" s="9">
        <v>10601054768</v>
      </c>
    </row>
    <row r="50" spans="1:12" s="8" customFormat="1" ht="108.75" customHeight="1" x14ac:dyDescent="0.25">
      <c r="A50" s="12" t="s">
        <v>60</v>
      </c>
      <c r="B50" s="11" t="s">
        <v>5</v>
      </c>
      <c r="C50" s="11" t="s">
        <v>4</v>
      </c>
      <c r="D50" s="11" t="s">
        <v>3</v>
      </c>
      <c r="E50" s="10" t="s">
        <v>59</v>
      </c>
      <c r="F50" s="9">
        <v>8000000000</v>
      </c>
      <c r="G50" s="9">
        <v>0</v>
      </c>
      <c r="H50" s="9">
        <v>8000000000</v>
      </c>
      <c r="I50" s="9">
        <v>8000000000</v>
      </c>
      <c r="J50" s="9">
        <v>7559684871</v>
      </c>
      <c r="K50" s="9">
        <v>4778274037</v>
      </c>
      <c r="L50" s="9">
        <v>4777820703</v>
      </c>
    </row>
    <row r="51" spans="1:12" s="8" customFormat="1" ht="104.25" customHeight="1" x14ac:dyDescent="0.25">
      <c r="A51" s="12" t="s">
        <v>58</v>
      </c>
      <c r="B51" s="11" t="s">
        <v>5</v>
      </c>
      <c r="C51" s="11" t="s">
        <v>7</v>
      </c>
      <c r="D51" s="11" t="s">
        <v>3</v>
      </c>
      <c r="E51" s="10" t="s">
        <v>57</v>
      </c>
      <c r="F51" s="9">
        <v>5043060000</v>
      </c>
      <c r="G51" s="9">
        <v>0</v>
      </c>
      <c r="H51" s="9">
        <v>5043060000</v>
      </c>
      <c r="I51" s="9">
        <v>4972297384</v>
      </c>
      <c r="J51" s="9">
        <v>4804633253</v>
      </c>
      <c r="K51" s="9">
        <v>3311957394</v>
      </c>
      <c r="L51" s="9">
        <v>3295557394</v>
      </c>
    </row>
    <row r="52" spans="1:12" s="8" customFormat="1" ht="83.25" customHeight="1" x14ac:dyDescent="0.25">
      <c r="A52" s="12" t="s">
        <v>56</v>
      </c>
      <c r="B52" s="11" t="s">
        <v>5</v>
      </c>
      <c r="C52" s="11" t="s">
        <v>7</v>
      </c>
      <c r="D52" s="11" t="s">
        <v>3</v>
      </c>
      <c r="E52" s="10" t="s">
        <v>55</v>
      </c>
      <c r="F52" s="9">
        <v>4625200928</v>
      </c>
      <c r="G52" s="9">
        <v>0</v>
      </c>
      <c r="H52" s="9">
        <v>4625200928</v>
      </c>
      <c r="I52" s="9">
        <v>4625200928</v>
      </c>
      <c r="J52" s="9">
        <v>4625200928</v>
      </c>
      <c r="K52" s="9">
        <v>3588416388.1700001</v>
      </c>
      <c r="L52" s="9">
        <v>3588416388.1700001</v>
      </c>
    </row>
    <row r="53" spans="1:12" s="8" customFormat="1" ht="88.5" customHeight="1" x14ac:dyDescent="0.25">
      <c r="A53" s="12" t="s">
        <v>54</v>
      </c>
      <c r="B53" s="11" t="s">
        <v>5</v>
      </c>
      <c r="C53" s="11" t="s">
        <v>7</v>
      </c>
      <c r="D53" s="11" t="s">
        <v>3</v>
      </c>
      <c r="E53" s="10" t="s">
        <v>53</v>
      </c>
      <c r="F53" s="9">
        <v>6730385932</v>
      </c>
      <c r="G53" s="9">
        <v>0</v>
      </c>
      <c r="H53" s="9">
        <v>6730385932</v>
      </c>
      <c r="I53" s="9">
        <v>6730385932</v>
      </c>
      <c r="J53" s="9">
        <v>6730385932</v>
      </c>
      <c r="K53" s="9">
        <v>5062427580</v>
      </c>
      <c r="L53" s="9">
        <v>5062427580</v>
      </c>
    </row>
    <row r="54" spans="1:12" s="8" customFormat="1" ht="117.75" customHeight="1" x14ac:dyDescent="0.25">
      <c r="A54" s="12" t="s">
        <v>52</v>
      </c>
      <c r="B54" s="11" t="s">
        <v>5</v>
      </c>
      <c r="C54" s="11" t="s">
        <v>7</v>
      </c>
      <c r="D54" s="11" t="s">
        <v>3</v>
      </c>
      <c r="E54" s="10" t="s">
        <v>51</v>
      </c>
      <c r="F54" s="9">
        <v>6552367189</v>
      </c>
      <c r="G54" s="9">
        <v>0</v>
      </c>
      <c r="H54" s="9">
        <v>6552367189</v>
      </c>
      <c r="I54" s="9">
        <v>6552367189</v>
      </c>
      <c r="J54" s="9">
        <v>6552367189</v>
      </c>
      <c r="K54" s="9">
        <v>4323695400</v>
      </c>
      <c r="L54" s="9">
        <v>4323695400</v>
      </c>
    </row>
    <row r="55" spans="1:12" s="8" customFormat="1" ht="110.25" customHeight="1" x14ac:dyDescent="0.25">
      <c r="A55" s="12" t="s">
        <v>50</v>
      </c>
      <c r="B55" s="11" t="s">
        <v>5</v>
      </c>
      <c r="C55" s="11" t="s">
        <v>7</v>
      </c>
      <c r="D55" s="11" t="s">
        <v>3</v>
      </c>
      <c r="E55" s="10" t="s">
        <v>49</v>
      </c>
      <c r="F55" s="9">
        <v>10101230635</v>
      </c>
      <c r="G55" s="9">
        <v>0</v>
      </c>
      <c r="H55" s="9">
        <v>10101230635</v>
      </c>
      <c r="I55" s="9">
        <v>10101230635</v>
      </c>
      <c r="J55" s="9">
        <v>10101230635</v>
      </c>
      <c r="K55" s="9">
        <v>8414404375.5799999</v>
      </c>
      <c r="L55" s="9">
        <v>8414404375.5799999</v>
      </c>
    </row>
    <row r="56" spans="1:12" s="8" customFormat="1" ht="97.5" customHeight="1" x14ac:dyDescent="0.25">
      <c r="A56" s="12" t="s">
        <v>48</v>
      </c>
      <c r="B56" s="11" t="s">
        <v>5</v>
      </c>
      <c r="C56" s="11" t="s">
        <v>7</v>
      </c>
      <c r="D56" s="11" t="s">
        <v>3</v>
      </c>
      <c r="E56" s="10" t="s">
        <v>47</v>
      </c>
      <c r="F56" s="9">
        <v>3529800000</v>
      </c>
      <c r="G56" s="9">
        <v>0</v>
      </c>
      <c r="H56" s="9">
        <v>3529800000</v>
      </c>
      <c r="I56" s="9">
        <v>2371459129</v>
      </c>
      <c r="J56" s="9">
        <v>2286932879</v>
      </c>
      <c r="K56" s="9">
        <v>1633576269</v>
      </c>
      <c r="L56" s="9">
        <v>1633576269</v>
      </c>
    </row>
    <row r="57" spans="1:12" s="8" customFormat="1" ht="62.25" customHeight="1" x14ac:dyDescent="0.25">
      <c r="A57" s="12" t="s">
        <v>46</v>
      </c>
      <c r="B57" s="11" t="s">
        <v>5</v>
      </c>
      <c r="C57" s="11" t="s">
        <v>7</v>
      </c>
      <c r="D57" s="11" t="s">
        <v>3</v>
      </c>
      <c r="E57" s="10" t="s">
        <v>45</v>
      </c>
      <c r="F57" s="9">
        <v>824000000</v>
      </c>
      <c r="G57" s="9">
        <v>0</v>
      </c>
      <c r="H57" s="9">
        <v>824000000</v>
      </c>
      <c r="I57" s="9">
        <v>824000000</v>
      </c>
      <c r="J57" s="9">
        <v>824000000</v>
      </c>
      <c r="K57" s="9">
        <v>824000000</v>
      </c>
      <c r="L57" s="9">
        <v>824000000</v>
      </c>
    </row>
    <row r="58" spans="1:12" s="8" customFormat="1" ht="52.5" customHeight="1" x14ac:dyDescent="0.25">
      <c r="A58" s="12" t="s">
        <v>44</v>
      </c>
      <c r="B58" s="11" t="s">
        <v>5</v>
      </c>
      <c r="C58" s="11" t="s">
        <v>7</v>
      </c>
      <c r="D58" s="11" t="s">
        <v>3</v>
      </c>
      <c r="E58" s="10" t="s">
        <v>43</v>
      </c>
      <c r="F58" s="9">
        <v>4337075987</v>
      </c>
      <c r="G58" s="9">
        <v>0</v>
      </c>
      <c r="H58" s="9">
        <v>4337075987</v>
      </c>
      <c r="I58" s="9">
        <v>4173654925</v>
      </c>
      <c r="J58" s="9">
        <v>3819652495</v>
      </c>
      <c r="K58" s="9">
        <v>2472344452</v>
      </c>
      <c r="L58" s="9">
        <v>2472344452</v>
      </c>
    </row>
    <row r="59" spans="1:12" s="8" customFormat="1" ht="77.25" customHeight="1" x14ac:dyDescent="0.25">
      <c r="A59" s="12" t="s">
        <v>42</v>
      </c>
      <c r="B59" s="11" t="s">
        <v>5</v>
      </c>
      <c r="C59" s="11" t="s">
        <v>7</v>
      </c>
      <c r="D59" s="11" t="s">
        <v>3</v>
      </c>
      <c r="E59" s="10" t="s">
        <v>41</v>
      </c>
      <c r="F59" s="9">
        <v>5670234506</v>
      </c>
      <c r="G59" s="9">
        <v>0</v>
      </c>
      <c r="H59" s="9">
        <v>5670234506</v>
      </c>
      <c r="I59" s="9">
        <v>5210234506</v>
      </c>
      <c r="J59" s="9">
        <v>4268724406</v>
      </c>
      <c r="K59" s="9">
        <v>2893381893.0300002</v>
      </c>
      <c r="L59" s="9">
        <v>2886757893.0300002</v>
      </c>
    </row>
    <row r="60" spans="1:12" s="8" customFormat="1" ht="77.25" customHeight="1" x14ac:dyDescent="0.25">
      <c r="A60" s="12" t="s">
        <v>40</v>
      </c>
      <c r="B60" s="11" t="s">
        <v>5</v>
      </c>
      <c r="C60" s="11" t="s">
        <v>7</v>
      </c>
      <c r="D60" s="11" t="s">
        <v>3</v>
      </c>
      <c r="E60" s="10" t="s">
        <v>39</v>
      </c>
      <c r="F60" s="9">
        <v>3904400000</v>
      </c>
      <c r="G60" s="9">
        <v>0</v>
      </c>
      <c r="H60" s="9">
        <v>3904400000</v>
      </c>
      <c r="I60" s="9">
        <v>3888853407</v>
      </c>
      <c r="J60" s="9">
        <v>3296291400</v>
      </c>
      <c r="K60" s="9">
        <v>2014758146</v>
      </c>
      <c r="L60" s="9">
        <v>2014758146</v>
      </c>
    </row>
    <row r="61" spans="1:12" s="8" customFormat="1" ht="73.5" customHeight="1" x14ac:dyDescent="0.25">
      <c r="A61" s="12" t="s">
        <v>37</v>
      </c>
      <c r="B61" s="11" t="s">
        <v>5</v>
      </c>
      <c r="C61" s="11" t="s">
        <v>7</v>
      </c>
      <c r="D61" s="11" t="s">
        <v>3</v>
      </c>
      <c r="E61" s="10" t="s">
        <v>36</v>
      </c>
      <c r="F61" s="9">
        <v>10000000000</v>
      </c>
      <c r="G61" s="9">
        <v>0</v>
      </c>
      <c r="H61" s="9">
        <v>10000000000</v>
      </c>
      <c r="I61" s="9">
        <v>10000000000</v>
      </c>
      <c r="J61" s="9">
        <v>9246052999</v>
      </c>
      <c r="K61" s="9">
        <v>6286655273</v>
      </c>
      <c r="L61" s="9">
        <v>6246655273</v>
      </c>
    </row>
    <row r="62" spans="1:12" s="8" customFormat="1" ht="73.5" customHeight="1" x14ac:dyDescent="0.25">
      <c r="A62" s="12" t="s">
        <v>37</v>
      </c>
      <c r="B62" s="11" t="s">
        <v>5</v>
      </c>
      <c r="C62" s="11" t="s">
        <v>38</v>
      </c>
      <c r="D62" s="11" t="s">
        <v>3</v>
      </c>
      <c r="E62" s="10" t="s">
        <v>36</v>
      </c>
      <c r="F62" s="9">
        <v>3087138150</v>
      </c>
      <c r="G62" s="9">
        <v>0</v>
      </c>
      <c r="H62" s="9">
        <v>3087138150</v>
      </c>
      <c r="I62" s="9">
        <v>2990418389</v>
      </c>
      <c r="J62" s="9">
        <v>2324041189</v>
      </c>
      <c r="K62" s="9">
        <v>1714066420</v>
      </c>
      <c r="L62" s="9">
        <v>1714066420</v>
      </c>
    </row>
    <row r="63" spans="1:12" s="8" customFormat="1" ht="70.5" customHeight="1" x14ac:dyDescent="0.25">
      <c r="A63" s="12" t="s">
        <v>37</v>
      </c>
      <c r="B63" s="11" t="s">
        <v>5</v>
      </c>
      <c r="C63" s="11" t="s">
        <v>4</v>
      </c>
      <c r="D63" s="11" t="s">
        <v>3</v>
      </c>
      <c r="E63" s="10" t="s">
        <v>36</v>
      </c>
      <c r="F63" s="9">
        <v>2473226254</v>
      </c>
      <c r="G63" s="9">
        <v>0</v>
      </c>
      <c r="H63" s="9">
        <v>2473226254</v>
      </c>
      <c r="I63" s="9">
        <v>2473226254</v>
      </c>
      <c r="J63" s="9">
        <v>2473226254</v>
      </c>
      <c r="K63" s="9">
        <v>117600000</v>
      </c>
      <c r="L63" s="9">
        <v>117600000</v>
      </c>
    </row>
    <row r="64" spans="1:12" s="8" customFormat="1" ht="94.5" customHeight="1" x14ac:dyDescent="0.25">
      <c r="A64" s="12" t="s">
        <v>35</v>
      </c>
      <c r="B64" s="11" t="s">
        <v>5</v>
      </c>
      <c r="C64" s="11" t="s">
        <v>7</v>
      </c>
      <c r="D64" s="11" t="s">
        <v>3</v>
      </c>
      <c r="E64" s="10" t="s">
        <v>34</v>
      </c>
      <c r="F64" s="9">
        <v>1100000000</v>
      </c>
      <c r="G64" s="9">
        <v>0</v>
      </c>
      <c r="H64" s="9">
        <v>1100000000</v>
      </c>
      <c r="I64" s="9">
        <v>1082000000</v>
      </c>
      <c r="J64" s="9">
        <v>1071099003</v>
      </c>
      <c r="K64" s="9">
        <v>841372007.65999997</v>
      </c>
      <c r="L64" s="9">
        <v>841372007.65999997</v>
      </c>
    </row>
    <row r="65" spans="1:12" s="8" customFormat="1" ht="94.5" customHeight="1" x14ac:dyDescent="0.25">
      <c r="A65" s="12" t="s">
        <v>33</v>
      </c>
      <c r="B65" s="11" t="s">
        <v>5</v>
      </c>
      <c r="C65" s="11" t="s">
        <v>7</v>
      </c>
      <c r="D65" s="11" t="s">
        <v>3</v>
      </c>
      <c r="E65" s="10" t="s">
        <v>32</v>
      </c>
      <c r="F65" s="9">
        <v>1854000000</v>
      </c>
      <c r="G65" s="9">
        <v>0</v>
      </c>
      <c r="H65" s="9">
        <v>1854000000</v>
      </c>
      <c r="I65" s="9">
        <v>1854000000</v>
      </c>
      <c r="J65" s="9">
        <v>1854000000</v>
      </c>
      <c r="K65" s="9">
        <v>1444000000</v>
      </c>
      <c r="L65" s="9">
        <v>1444000000</v>
      </c>
    </row>
    <row r="66" spans="1:12" s="8" customFormat="1" ht="129.75" customHeight="1" x14ac:dyDescent="0.25">
      <c r="A66" s="12" t="s">
        <v>19</v>
      </c>
      <c r="B66" s="11" t="s">
        <v>5</v>
      </c>
      <c r="C66" s="11" t="s">
        <v>7</v>
      </c>
      <c r="D66" s="11" t="s">
        <v>3</v>
      </c>
      <c r="E66" s="10" t="s">
        <v>18</v>
      </c>
      <c r="F66" s="9">
        <v>1187715165</v>
      </c>
      <c r="G66" s="9">
        <v>0</v>
      </c>
      <c r="H66" s="9">
        <v>1187715165</v>
      </c>
      <c r="I66" s="9">
        <v>1187715165</v>
      </c>
      <c r="J66" s="9">
        <v>1187715165</v>
      </c>
      <c r="K66" s="9">
        <v>1187715165</v>
      </c>
      <c r="L66" s="9">
        <v>1187715165</v>
      </c>
    </row>
    <row r="67" spans="1:12" s="8" customFormat="1" ht="81" customHeight="1" x14ac:dyDescent="0.25">
      <c r="A67" s="12" t="s">
        <v>17</v>
      </c>
      <c r="B67" s="11" t="s">
        <v>5</v>
      </c>
      <c r="C67" s="11" t="s">
        <v>7</v>
      </c>
      <c r="D67" s="11" t="s">
        <v>3</v>
      </c>
      <c r="E67" s="10" t="s">
        <v>16</v>
      </c>
      <c r="F67" s="9">
        <v>813663912</v>
      </c>
      <c r="G67" s="9">
        <v>0</v>
      </c>
      <c r="H67" s="9">
        <v>813663912</v>
      </c>
      <c r="I67" s="9">
        <v>813663912</v>
      </c>
      <c r="J67" s="9">
        <v>813663912</v>
      </c>
      <c r="K67" s="9">
        <v>813663912</v>
      </c>
      <c r="L67" s="9">
        <v>813663912</v>
      </c>
    </row>
    <row r="68" spans="1:12" s="8" customFormat="1" ht="81" customHeight="1" x14ac:dyDescent="0.25">
      <c r="A68" s="12" t="s">
        <v>15</v>
      </c>
      <c r="B68" s="11" t="s">
        <v>5</v>
      </c>
      <c r="C68" s="11" t="s">
        <v>7</v>
      </c>
      <c r="D68" s="11" t="s">
        <v>3</v>
      </c>
      <c r="E68" s="10" t="s">
        <v>14</v>
      </c>
      <c r="F68" s="9">
        <v>1112400000</v>
      </c>
      <c r="G68" s="9">
        <v>0</v>
      </c>
      <c r="H68" s="9">
        <v>1112400000</v>
      </c>
      <c r="I68" s="9">
        <v>1112400000</v>
      </c>
      <c r="J68" s="9">
        <v>1112400000</v>
      </c>
      <c r="K68" s="9">
        <v>1112400000</v>
      </c>
      <c r="L68" s="9">
        <v>1112400000</v>
      </c>
    </row>
    <row r="69" spans="1:12" s="8" customFormat="1" ht="81" customHeight="1" x14ac:dyDescent="0.25">
      <c r="A69" s="12" t="s">
        <v>13</v>
      </c>
      <c r="B69" s="11" t="s">
        <v>5</v>
      </c>
      <c r="C69" s="11" t="s">
        <v>7</v>
      </c>
      <c r="D69" s="11" t="s">
        <v>3</v>
      </c>
      <c r="E69" s="10" t="s">
        <v>12</v>
      </c>
      <c r="F69" s="9">
        <v>12742817905</v>
      </c>
      <c r="G69" s="9">
        <v>0</v>
      </c>
      <c r="H69" s="9">
        <v>12742817905</v>
      </c>
      <c r="I69" s="9">
        <v>12565299231</v>
      </c>
      <c r="J69" s="9">
        <v>12108840122.530001</v>
      </c>
      <c r="K69" s="9">
        <v>8406994645.5299997</v>
      </c>
      <c r="L69" s="9">
        <v>8406994645.5299997</v>
      </c>
    </row>
    <row r="70" spans="1:12" s="8" customFormat="1" ht="69.75" customHeight="1" x14ac:dyDescent="0.25">
      <c r="A70" s="12" t="s">
        <v>11</v>
      </c>
      <c r="B70" s="11" t="s">
        <v>5</v>
      </c>
      <c r="C70" s="11" t="s">
        <v>7</v>
      </c>
      <c r="D70" s="11" t="s">
        <v>3</v>
      </c>
      <c r="E70" s="10" t="s">
        <v>10</v>
      </c>
      <c r="F70" s="9">
        <v>5022325000</v>
      </c>
      <c r="G70" s="9">
        <v>0</v>
      </c>
      <c r="H70" s="9">
        <v>5022325000</v>
      </c>
      <c r="I70" s="9">
        <v>2729370801</v>
      </c>
      <c r="J70" s="9">
        <v>2159670592</v>
      </c>
      <c r="K70" s="9">
        <v>1548896798</v>
      </c>
      <c r="L70" s="9">
        <v>1548896798</v>
      </c>
    </row>
    <row r="71" spans="1:12" s="8" customFormat="1" ht="89.25" customHeight="1" x14ac:dyDescent="0.25">
      <c r="A71" s="12" t="s">
        <v>9</v>
      </c>
      <c r="B71" s="11" t="s">
        <v>5</v>
      </c>
      <c r="C71" s="11" t="s">
        <v>7</v>
      </c>
      <c r="D71" s="11" t="s">
        <v>3</v>
      </c>
      <c r="E71" s="10" t="s">
        <v>8</v>
      </c>
      <c r="F71" s="9">
        <v>7052424572</v>
      </c>
      <c r="G71" s="9">
        <v>0</v>
      </c>
      <c r="H71" s="9">
        <v>7052424572</v>
      </c>
      <c r="I71" s="9">
        <v>6850253444</v>
      </c>
      <c r="J71" s="9">
        <v>6544170243.4700003</v>
      </c>
      <c r="K71" s="9">
        <v>3902405533.4699998</v>
      </c>
      <c r="L71" s="9">
        <v>3902405533.4699998</v>
      </c>
    </row>
    <row r="72" spans="1:12" s="8" customFormat="1" ht="71.25" customHeight="1" x14ac:dyDescent="0.25">
      <c r="A72" s="12" t="s">
        <v>6</v>
      </c>
      <c r="B72" s="11" t="s">
        <v>5</v>
      </c>
      <c r="C72" s="11" t="s">
        <v>7</v>
      </c>
      <c r="D72" s="11" t="s">
        <v>3</v>
      </c>
      <c r="E72" s="10" t="s">
        <v>2</v>
      </c>
      <c r="F72" s="9">
        <v>2147588149</v>
      </c>
      <c r="G72" s="9">
        <v>0</v>
      </c>
      <c r="H72" s="9">
        <v>2147588149</v>
      </c>
      <c r="I72" s="9">
        <v>2147588149</v>
      </c>
      <c r="J72" s="9">
        <v>2037682549.4100001</v>
      </c>
      <c r="K72" s="9">
        <v>1652479182.4100001</v>
      </c>
      <c r="L72" s="9">
        <v>1552479182.4100001</v>
      </c>
    </row>
    <row r="73" spans="1:12" s="8" customFormat="1" ht="78" customHeight="1" x14ac:dyDescent="0.25">
      <c r="A73" s="12" t="s">
        <v>6</v>
      </c>
      <c r="B73" s="11" t="s">
        <v>5</v>
      </c>
      <c r="C73" s="11" t="s">
        <v>4</v>
      </c>
      <c r="D73" s="11" t="s">
        <v>3</v>
      </c>
      <c r="E73" s="10" t="s">
        <v>2</v>
      </c>
      <c r="F73" s="9">
        <v>1000000000</v>
      </c>
      <c r="G73" s="9">
        <v>0</v>
      </c>
      <c r="H73" s="9">
        <v>1000000000</v>
      </c>
      <c r="I73" s="9">
        <v>1000000000</v>
      </c>
      <c r="J73" s="9">
        <v>1000000000</v>
      </c>
      <c r="K73" s="9">
        <v>682408821</v>
      </c>
      <c r="L73" s="9">
        <v>682408821</v>
      </c>
    </row>
    <row r="74" spans="1:12" ht="18" customHeight="1" x14ac:dyDescent="0.3">
      <c r="A74" s="28" t="s">
        <v>1</v>
      </c>
      <c r="B74" s="29"/>
      <c r="C74" s="29"/>
      <c r="D74" s="29"/>
      <c r="E74" s="30"/>
      <c r="F74" s="7">
        <f>SUM(F42:F73)</f>
        <v>181590951431</v>
      </c>
      <c r="G74" s="7">
        <f t="shared" ref="G74:L74" si="6">SUM(G42:G73)</f>
        <v>8275159904</v>
      </c>
      <c r="H74" s="7">
        <f t="shared" si="6"/>
        <v>173315791527</v>
      </c>
      <c r="I74" s="7">
        <f t="shared" si="6"/>
        <v>152467503873</v>
      </c>
      <c r="J74" s="7">
        <f t="shared" si="6"/>
        <v>130347322721.41</v>
      </c>
      <c r="K74" s="7">
        <f t="shared" si="6"/>
        <v>90276097958.669998</v>
      </c>
      <c r="L74" s="7">
        <f t="shared" si="6"/>
        <v>90095777034.669998</v>
      </c>
    </row>
    <row r="75" spans="1:12" s="4" customFormat="1" ht="23.25" customHeight="1" x14ac:dyDescent="0.25">
      <c r="A75" s="31" t="s">
        <v>0</v>
      </c>
      <c r="B75" s="32"/>
      <c r="C75" s="32"/>
      <c r="D75" s="32"/>
      <c r="E75" s="33"/>
      <c r="F75" s="5">
        <f t="shared" ref="F75:L75" si="7">+F30+F36+F74</f>
        <v>278122768529</v>
      </c>
      <c r="G75" s="5">
        <f t="shared" si="7"/>
        <v>9375159904</v>
      </c>
      <c r="H75" s="5">
        <f t="shared" si="7"/>
        <v>268747608625</v>
      </c>
      <c r="I75" s="5">
        <f t="shared" si="7"/>
        <v>245797814681.16998</v>
      </c>
      <c r="J75" s="5">
        <f t="shared" si="7"/>
        <v>197536121478.06</v>
      </c>
      <c r="K75" s="5">
        <f t="shared" si="7"/>
        <v>148474717172.07001</v>
      </c>
      <c r="L75" s="5">
        <f t="shared" si="7"/>
        <v>148084396248.07001</v>
      </c>
    </row>
    <row r="76" spans="1:12" x14ac:dyDescent="0.3">
      <c r="F76" s="3"/>
      <c r="G76" s="3"/>
      <c r="H76" s="3"/>
      <c r="I76" s="3"/>
      <c r="J76" s="3"/>
      <c r="K76" s="3"/>
      <c r="L76" s="3"/>
    </row>
  </sheetData>
  <mergeCells count="14">
    <mergeCell ref="A23:L25"/>
    <mergeCell ref="A1:L3"/>
    <mergeCell ref="A4:F4"/>
    <mergeCell ref="A9:E9"/>
    <mergeCell ref="A11:E11"/>
    <mergeCell ref="A22:E22"/>
    <mergeCell ref="A74:E74"/>
    <mergeCell ref="A75:E75"/>
    <mergeCell ref="A29:E29"/>
    <mergeCell ref="A30:E30"/>
    <mergeCell ref="A31:L33"/>
    <mergeCell ref="A36:E36"/>
    <mergeCell ref="A37:L39"/>
    <mergeCell ref="A40:L4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landscape" horizontalDpi="300" verticalDpi="300" r:id="rId1"/>
  <headerFooter alignWithMargins="0"/>
  <rowBreaks count="3" manualBreakCount="3">
    <brk id="22" max="11" man="1"/>
    <brk id="30" max="16383" man="1"/>
    <brk id="5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showGridLines="0" topLeftCell="A34" zoomScale="70" zoomScaleNormal="70" workbookViewId="0">
      <selection activeCell="F6" sqref="F6"/>
    </sheetView>
  </sheetViews>
  <sheetFormatPr baseColWidth="10" defaultColWidth="15" defaultRowHeight="16.5" x14ac:dyDescent="0.3"/>
  <cols>
    <col min="1" max="1" width="16.42578125" style="1" customWidth="1"/>
    <col min="2" max="2" width="9.42578125" style="1" customWidth="1"/>
    <col min="3" max="3" width="6.28515625" style="1" customWidth="1"/>
    <col min="4" max="4" width="5.42578125" style="1" customWidth="1"/>
    <col min="5" max="5" width="41.140625" style="1" customWidth="1"/>
    <col min="6" max="6" width="22.42578125" style="2" customWidth="1"/>
    <col min="7" max="7" width="22" style="2" customWidth="1"/>
    <col min="8" max="9" width="22.85546875" style="2" customWidth="1"/>
    <col min="10" max="10" width="22.42578125" style="2" customWidth="1"/>
    <col min="11" max="11" width="21.5703125" style="2" customWidth="1"/>
    <col min="12" max="12" width="21.28515625" style="2" customWidth="1"/>
    <col min="13" max="14" width="17" style="1" bestFit="1" customWidth="1"/>
    <col min="15" max="16384" width="15" style="1"/>
  </cols>
  <sheetData>
    <row r="1" spans="1:12" x14ac:dyDescent="0.3">
      <c r="A1" s="36" t="s">
        <v>122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</row>
    <row r="2" spans="1:12" x14ac:dyDescent="0.3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</row>
    <row r="3" spans="1:12" ht="17.25" thickBot="1" x14ac:dyDescent="0.35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4"/>
    </row>
    <row r="4" spans="1:12" ht="21" customHeight="1" x14ac:dyDescent="0.3">
      <c r="A4" s="64" t="s">
        <v>120</v>
      </c>
      <c r="B4" s="65"/>
      <c r="C4" s="65"/>
      <c r="D4" s="65"/>
      <c r="E4" s="65"/>
      <c r="F4" s="66"/>
      <c r="G4" s="26"/>
      <c r="H4" s="26"/>
      <c r="I4" s="27">
        <v>9</v>
      </c>
      <c r="J4" s="27">
        <v>10</v>
      </c>
      <c r="K4" s="27">
        <v>11</v>
      </c>
      <c r="L4" s="27">
        <v>12</v>
      </c>
    </row>
    <row r="5" spans="1:12" ht="18.75" customHeight="1" x14ac:dyDescent="0.3">
      <c r="A5" s="25" t="s">
        <v>31</v>
      </c>
      <c r="B5" s="25" t="s">
        <v>30</v>
      </c>
      <c r="C5" s="25" t="s">
        <v>29</v>
      </c>
      <c r="D5" s="25" t="s">
        <v>28</v>
      </c>
      <c r="E5" s="25" t="s">
        <v>27</v>
      </c>
      <c r="F5" s="13" t="s">
        <v>26</v>
      </c>
      <c r="G5" s="13" t="s">
        <v>25</v>
      </c>
      <c r="H5" s="13" t="s">
        <v>24</v>
      </c>
      <c r="I5" s="13" t="s">
        <v>23</v>
      </c>
      <c r="J5" s="13" t="s">
        <v>22</v>
      </c>
      <c r="K5" s="13" t="s">
        <v>21</v>
      </c>
      <c r="L5" s="13" t="s">
        <v>20</v>
      </c>
    </row>
    <row r="6" spans="1:12" s="22" customFormat="1" ht="24" customHeight="1" x14ac:dyDescent="0.25">
      <c r="A6" s="12" t="s">
        <v>110</v>
      </c>
      <c r="B6" s="11" t="s">
        <v>5</v>
      </c>
      <c r="C6" s="11" t="s">
        <v>80</v>
      </c>
      <c r="D6" s="11" t="s">
        <v>3</v>
      </c>
      <c r="E6" s="10" t="s">
        <v>109</v>
      </c>
      <c r="F6" s="9">
        <v>27119797000</v>
      </c>
      <c r="G6" s="9">
        <v>0</v>
      </c>
      <c r="H6" s="9">
        <v>27119797000</v>
      </c>
      <c r="I6" s="9">
        <v>27119797000</v>
      </c>
      <c r="J6" s="9">
        <v>17594876711</v>
      </c>
      <c r="K6" s="9">
        <v>17537628227</v>
      </c>
      <c r="L6" s="9">
        <v>17345016097</v>
      </c>
    </row>
    <row r="7" spans="1:12" s="22" customFormat="1" ht="26.25" customHeight="1" x14ac:dyDescent="0.25">
      <c r="A7" s="12" t="s">
        <v>108</v>
      </c>
      <c r="B7" s="11" t="s">
        <v>5</v>
      </c>
      <c r="C7" s="11" t="s">
        <v>80</v>
      </c>
      <c r="D7" s="11" t="s">
        <v>3</v>
      </c>
      <c r="E7" s="10" t="s">
        <v>107</v>
      </c>
      <c r="F7" s="9">
        <v>10098738000</v>
      </c>
      <c r="G7" s="9">
        <v>0</v>
      </c>
      <c r="H7" s="9">
        <v>10098738000</v>
      </c>
      <c r="I7" s="9">
        <v>10098738000</v>
      </c>
      <c r="J7" s="9">
        <v>5923077383</v>
      </c>
      <c r="K7" s="9">
        <v>5923077383</v>
      </c>
      <c r="L7" s="9">
        <v>5923077383</v>
      </c>
    </row>
    <row r="8" spans="1:12" s="22" customFormat="1" ht="36" customHeight="1" x14ac:dyDescent="0.25">
      <c r="A8" s="12" t="s">
        <v>106</v>
      </c>
      <c r="B8" s="11" t="s">
        <v>5</v>
      </c>
      <c r="C8" s="11" t="s">
        <v>80</v>
      </c>
      <c r="D8" s="11" t="s">
        <v>3</v>
      </c>
      <c r="E8" s="10" t="s">
        <v>105</v>
      </c>
      <c r="F8" s="9">
        <v>3666800000</v>
      </c>
      <c r="G8" s="9">
        <v>0</v>
      </c>
      <c r="H8" s="9">
        <v>3666800000</v>
      </c>
      <c r="I8" s="9">
        <v>3666800000</v>
      </c>
      <c r="J8" s="9">
        <v>2681999765</v>
      </c>
      <c r="K8" s="9">
        <v>2644691519</v>
      </c>
      <c r="L8" s="9">
        <v>2552073964</v>
      </c>
    </row>
    <row r="9" spans="1:12" ht="23.25" customHeight="1" x14ac:dyDescent="0.3">
      <c r="A9" s="47" t="s">
        <v>104</v>
      </c>
      <c r="B9" s="48"/>
      <c r="C9" s="48"/>
      <c r="D9" s="48"/>
      <c r="E9" s="49"/>
      <c r="F9" s="24">
        <f t="shared" ref="F9:L9" si="0">SUM(F6:F8)</f>
        <v>40885335000</v>
      </c>
      <c r="G9" s="24">
        <f t="shared" si="0"/>
        <v>0</v>
      </c>
      <c r="H9" s="24">
        <f t="shared" si="0"/>
        <v>40885335000</v>
      </c>
      <c r="I9" s="24">
        <f t="shared" si="0"/>
        <v>40885335000</v>
      </c>
      <c r="J9" s="24">
        <f t="shared" si="0"/>
        <v>26199953859</v>
      </c>
      <c r="K9" s="24">
        <f t="shared" si="0"/>
        <v>26105397129</v>
      </c>
      <c r="L9" s="24">
        <f t="shared" si="0"/>
        <v>25820167444</v>
      </c>
    </row>
    <row r="10" spans="1:12" ht="28.5" customHeight="1" x14ac:dyDescent="0.3">
      <c r="A10" s="12" t="s">
        <v>103</v>
      </c>
      <c r="B10" s="11" t="s">
        <v>5</v>
      </c>
      <c r="C10" s="11" t="s">
        <v>80</v>
      </c>
      <c r="D10" s="11" t="s">
        <v>3</v>
      </c>
      <c r="E10" s="10" t="s">
        <v>102</v>
      </c>
      <c r="F10" s="9">
        <v>6249876230</v>
      </c>
      <c r="G10" s="9">
        <v>0</v>
      </c>
      <c r="H10" s="9">
        <v>6249876230</v>
      </c>
      <c r="I10" s="9">
        <v>6236222358.1599998</v>
      </c>
      <c r="J10" s="9">
        <v>5074643817.6999998</v>
      </c>
      <c r="K10" s="9">
        <v>3767778597.52</v>
      </c>
      <c r="L10" s="9">
        <v>3767778597.52</v>
      </c>
    </row>
    <row r="11" spans="1:12" ht="24" customHeight="1" x14ac:dyDescent="0.3">
      <c r="A11" s="50" t="s">
        <v>101</v>
      </c>
      <c r="B11" s="50"/>
      <c r="C11" s="50"/>
      <c r="D11" s="50"/>
      <c r="E11" s="50"/>
      <c r="F11" s="23">
        <f t="shared" ref="F11:L11" si="1">SUM(F10:F10)</f>
        <v>6249876230</v>
      </c>
      <c r="G11" s="23">
        <f t="shared" si="1"/>
        <v>0</v>
      </c>
      <c r="H11" s="23">
        <f t="shared" si="1"/>
        <v>6249876230</v>
      </c>
      <c r="I11" s="23">
        <f t="shared" si="1"/>
        <v>6236222358.1599998</v>
      </c>
      <c r="J11" s="23">
        <f t="shared" si="1"/>
        <v>5074643817.6999998</v>
      </c>
      <c r="K11" s="23">
        <f t="shared" si="1"/>
        <v>3767778597.52</v>
      </c>
      <c r="L11" s="23">
        <f t="shared" si="1"/>
        <v>3767778597.52</v>
      </c>
    </row>
    <row r="12" spans="1:12" s="22" customFormat="1" ht="56.25" customHeight="1" x14ac:dyDescent="0.25">
      <c r="A12" s="12" t="s">
        <v>100</v>
      </c>
      <c r="B12" s="11" t="s">
        <v>5</v>
      </c>
      <c r="C12" s="11" t="s">
        <v>63</v>
      </c>
      <c r="D12" s="11" t="s">
        <v>62</v>
      </c>
      <c r="E12" s="10" t="s">
        <v>99</v>
      </c>
      <c r="F12" s="9">
        <v>1788953844</v>
      </c>
      <c r="G12" s="9">
        <v>0</v>
      </c>
      <c r="H12" s="9">
        <v>1788953844</v>
      </c>
      <c r="I12" s="9">
        <v>1788953844</v>
      </c>
      <c r="J12" s="9">
        <v>0</v>
      </c>
      <c r="K12" s="9">
        <v>0</v>
      </c>
      <c r="L12" s="9">
        <v>0</v>
      </c>
    </row>
    <row r="13" spans="1:12" s="22" customFormat="1" ht="48" customHeight="1" x14ac:dyDescent="0.25">
      <c r="A13" s="12" t="s">
        <v>98</v>
      </c>
      <c r="B13" s="11" t="s">
        <v>5</v>
      </c>
      <c r="C13" s="11" t="s">
        <v>80</v>
      </c>
      <c r="D13" s="11" t="s">
        <v>3</v>
      </c>
      <c r="E13" s="10" t="s">
        <v>97</v>
      </c>
      <c r="F13" s="9">
        <v>1000000000</v>
      </c>
      <c r="G13" s="9">
        <v>0</v>
      </c>
      <c r="H13" s="9">
        <v>1000000000</v>
      </c>
      <c r="I13" s="9">
        <v>503370278</v>
      </c>
      <c r="J13" s="9">
        <v>0</v>
      </c>
      <c r="K13" s="9">
        <v>0</v>
      </c>
      <c r="L13" s="9">
        <v>0</v>
      </c>
    </row>
    <row r="14" spans="1:12" s="22" customFormat="1" ht="48" customHeight="1" x14ac:dyDescent="0.25">
      <c r="A14" s="12" t="s">
        <v>96</v>
      </c>
      <c r="B14" s="11" t="s">
        <v>5</v>
      </c>
      <c r="C14" s="11" t="s">
        <v>80</v>
      </c>
      <c r="D14" s="11" t="s">
        <v>3</v>
      </c>
      <c r="E14" s="10" t="s">
        <v>95</v>
      </c>
      <c r="F14" s="9">
        <v>1100000000</v>
      </c>
      <c r="G14" s="9">
        <v>1100000000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</row>
    <row r="15" spans="1:12" s="22" customFormat="1" ht="45" customHeight="1" x14ac:dyDescent="0.25">
      <c r="A15" s="12" t="s">
        <v>94</v>
      </c>
      <c r="B15" s="11" t="s">
        <v>5</v>
      </c>
      <c r="C15" s="11" t="s">
        <v>80</v>
      </c>
      <c r="D15" s="11" t="s">
        <v>3</v>
      </c>
      <c r="E15" s="10" t="s">
        <v>93</v>
      </c>
      <c r="F15" s="9">
        <v>34073068470</v>
      </c>
      <c r="G15" s="9">
        <v>0</v>
      </c>
      <c r="H15" s="9">
        <v>34073068470</v>
      </c>
      <c r="I15" s="9">
        <v>34073068470</v>
      </c>
      <c r="J15" s="9">
        <v>34073068470</v>
      </c>
      <c r="K15" s="9">
        <v>29580599474.68</v>
      </c>
      <c r="L15" s="9">
        <v>29580599474.68</v>
      </c>
    </row>
    <row r="16" spans="1:12" s="22" customFormat="1" ht="28.5" customHeight="1" x14ac:dyDescent="0.25">
      <c r="A16" s="12" t="s">
        <v>92</v>
      </c>
      <c r="B16" s="11" t="s">
        <v>5</v>
      </c>
      <c r="C16" s="11" t="s">
        <v>80</v>
      </c>
      <c r="D16" s="11" t="s">
        <v>3</v>
      </c>
      <c r="E16" s="10" t="s">
        <v>91</v>
      </c>
      <c r="F16" s="9">
        <v>30000000</v>
      </c>
      <c r="G16" s="9">
        <v>0</v>
      </c>
      <c r="H16" s="9">
        <v>30000000</v>
      </c>
      <c r="I16" s="9">
        <v>20000000</v>
      </c>
      <c r="J16" s="9">
        <v>13570567</v>
      </c>
      <c r="K16" s="9">
        <v>13570567</v>
      </c>
      <c r="L16" s="9">
        <v>13570567</v>
      </c>
    </row>
    <row r="17" spans="1:14" s="22" customFormat="1" ht="39.75" customHeight="1" x14ac:dyDescent="0.25">
      <c r="A17" s="12" t="s">
        <v>90</v>
      </c>
      <c r="B17" s="11" t="s">
        <v>5</v>
      </c>
      <c r="C17" s="11" t="s">
        <v>80</v>
      </c>
      <c r="D17" s="11" t="s">
        <v>3</v>
      </c>
      <c r="E17" s="10" t="s">
        <v>89</v>
      </c>
      <c r="F17" s="9">
        <v>331506170</v>
      </c>
      <c r="G17" s="9">
        <v>0</v>
      </c>
      <c r="H17" s="9">
        <v>331506170</v>
      </c>
      <c r="I17" s="9">
        <v>331506170</v>
      </c>
      <c r="J17" s="9">
        <v>248380104</v>
      </c>
      <c r="K17" s="9">
        <v>248380104</v>
      </c>
      <c r="L17" s="9">
        <v>248380104</v>
      </c>
    </row>
    <row r="18" spans="1:14" s="22" customFormat="1" ht="32.25" customHeight="1" x14ac:dyDescent="0.25">
      <c r="A18" s="12" t="s">
        <v>88</v>
      </c>
      <c r="B18" s="11" t="s">
        <v>5</v>
      </c>
      <c r="C18" s="11" t="s">
        <v>80</v>
      </c>
      <c r="D18" s="11" t="s">
        <v>3</v>
      </c>
      <c r="E18" s="10" t="s">
        <v>87</v>
      </c>
      <c r="F18" s="9">
        <v>2497647114</v>
      </c>
      <c r="G18" s="9">
        <v>0</v>
      </c>
      <c r="H18" s="9">
        <v>2497647114</v>
      </c>
      <c r="I18" s="9">
        <v>2497647114</v>
      </c>
      <c r="J18" s="9">
        <v>2486304000</v>
      </c>
      <c r="K18" s="9">
        <v>2486304000</v>
      </c>
      <c r="L18" s="9">
        <v>2486304000</v>
      </c>
    </row>
    <row r="19" spans="1:14" s="22" customFormat="1" ht="32.25" customHeight="1" x14ac:dyDescent="0.25">
      <c r="A19" s="12" t="s">
        <v>88</v>
      </c>
      <c r="B19" s="11" t="s">
        <v>5</v>
      </c>
      <c r="C19" s="11" t="s">
        <v>7</v>
      </c>
      <c r="D19" s="11" t="s">
        <v>3</v>
      </c>
      <c r="E19" s="10" t="s">
        <v>87</v>
      </c>
      <c r="F19" s="9">
        <v>4926796086</v>
      </c>
      <c r="G19" s="9">
        <v>0</v>
      </c>
      <c r="H19" s="9">
        <v>4926796086</v>
      </c>
      <c r="I19" s="9">
        <v>4926796086</v>
      </c>
      <c r="J19" s="9">
        <v>3435541000</v>
      </c>
      <c r="K19" s="9">
        <v>3435541000</v>
      </c>
      <c r="L19" s="9">
        <v>3435541000</v>
      </c>
    </row>
    <row r="20" spans="1:14" s="22" customFormat="1" ht="45" customHeight="1" x14ac:dyDescent="0.25">
      <c r="A20" s="12" t="s">
        <v>86</v>
      </c>
      <c r="B20" s="11" t="s">
        <v>5</v>
      </c>
      <c r="C20" s="11" t="s">
        <v>80</v>
      </c>
      <c r="D20" s="11" t="s">
        <v>3</v>
      </c>
      <c r="E20" s="10" t="s">
        <v>85</v>
      </c>
      <c r="F20" s="9">
        <v>100000000</v>
      </c>
      <c r="G20" s="9">
        <v>0</v>
      </c>
      <c r="H20" s="9">
        <v>100000000</v>
      </c>
      <c r="I20" s="9">
        <v>100000000</v>
      </c>
      <c r="J20" s="9">
        <v>39072700</v>
      </c>
      <c r="K20" s="9">
        <v>38750650</v>
      </c>
      <c r="L20" s="9">
        <v>38750650</v>
      </c>
    </row>
    <row r="21" spans="1:14" s="22" customFormat="1" ht="26.25" customHeight="1" x14ac:dyDescent="0.25">
      <c r="A21" s="12" t="s">
        <v>84</v>
      </c>
      <c r="B21" s="11" t="s">
        <v>5</v>
      </c>
      <c r="C21" s="11" t="s">
        <v>80</v>
      </c>
      <c r="D21" s="11" t="s">
        <v>3</v>
      </c>
      <c r="E21" s="10" t="s">
        <v>83</v>
      </c>
      <c r="F21" s="9">
        <v>602372800</v>
      </c>
      <c r="G21" s="9">
        <v>0</v>
      </c>
      <c r="H21" s="9">
        <v>602372800</v>
      </c>
      <c r="I21" s="9">
        <v>602372800</v>
      </c>
      <c r="J21" s="9">
        <v>23407449</v>
      </c>
      <c r="K21" s="9">
        <v>23407449</v>
      </c>
      <c r="L21" s="9">
        <v>23407449</v>
      </c>
    </row>
    <row r="22" spans="1:14" ht="21.75" customHeight="1" thickBot="1" x14ac:dyDescent="0.35">
      <c r="A22" s="51" t="s">
        <v>82</v>
      </c>
      <c r="B22" s="51"/>
      <c r="C22" s="51"/>
      <c r="D22" s="51"/>
      <c r="E22" s="51"/>
      <c r="F22" s="21">
        <f t="shared" ref="F22:L22" si="2">SUM(F12:F21)</f>
        <v>46450344484</v>
      </c>
      <c r="G22" s="21">
        <f t="shared" si="2"/>
        <v>1100000000</v>
      </c>
      <c r="H22" s="21">
        <f t="shared" si="2"/>
        <v>45350344484</v>
      </c>
      <c r="I22" s="21">
        <f t="shared" si="2"/>
        <v>44843714762</v>
      </c>
      <c r="J22" s="21">
        <f t="shared" si="2"/>
        <v>40319344290</v>
      </c>
      <c r="K22" s="21">
        <f t="shared" si="2"/>
        <v>35826553244.68</v>
      </c>
      <c r="L22" s="21">
        <f t="shared" si="2"/>
        <v>35826553244.68</v>
      </c>
    </row>
    <row r="23" spans="1:14" ht="15" customHeight="1" x14ac:dyDescent="0.3">
      <c r="A23" s="36" t="s">
        <v>122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8"/>
    </row>
    <row r="24" spans="1:14" ht="15" customHeight="1" x14ac:dyDescent="0.3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1"/>
    </row>
    <row r="25" spans="1:14" ht="12" customHeight="1" thickBot="1" x14ac:dyDescent="0.35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4"/>
    </row>
    <row r="26" spans="1:14" ht="18.75" customHeight="1" x14ac:dyDescent="0.3">
      <c r="A26" s="25" t="s">
        <v>31</v>
      </c>
      <c r="B26" s="25" t="s">
        <v>30</v>
      </c>
      <c r="C26" s="25" t="s">
        <v>29</v>
      </c>
      <c r="D26" s="25" t="s">
        <v>28</v>
      </c>
      <c r="E26" s="25" t="s">
        <v>27</v>
      </c>
      <c r="F26" s="13" t="s">
        <v>26</v>
      </c>
      <c r="G26" s="13" t="s">
        <v>25</v>
      </c>
      <c r="H26" s="13" t="s">
        <v>24</v>
      </c>
      <c r="I26" s="13" t="s">
        <v>23</v>
      </c>
      <c r="J26" s="13" t="s">
        <v>22</v>
      </c>
      <c r="K26" s="13" t="s">
        <v>21</v>
      </c>
      <c r="L26" s="13" t="s">
        <v>20</v>
      </c>
    </row>
    <row r="27" spans="1:14" s="8" customFormat="1" ht="28.5" customHeight="1" x14ac:dyDescent="0.25">
      <c r="A27" s="12" t="s">
        <v>81</v>
      </c>
      <c r="B27" s="11" t="s">
        <v>5</v>
      </c>
      <c r="C27" s="11" t="s">
        <v>80</v>
      </c>
      <c r="D27" s="11" t="s">
        <v>3</v>
      </c>
      <c r="E27" s="10" t="s">
        <v>79</v>
      </c>
      <c r="F27" s="9">
        <v>164209664</v>
      </c>
      <c r="G27" s="9">
        <v>0</v>
      </c>
      <c r="H27" s="9">
        <v>164209664</v>
      </c>
      <c r="I27" s="9">
        <v>164209664</v>
      </c>
      <c r="J27" s="9">
        <v>117960700</v>
      </c>
      <c r="K27" s="9">
        <v>117960700</v>
      </c>
      <c r="L27" s="9">
        <v>117960700</v>
      </c>
    </row>
    <row r="28" spans="1:14" s="8" customFormat="1" ht="28.5" customHeight="1" x14ac:dyDescent="0.25">
      <c r="A28" s="12" t="s">
        <v>78</v>
      </c>
      <c r="B28" s="11" t="s">
        <v>5</v>
      </c>
      <c r="C28" s="11" t="s">
        <v>7</v>
      </c>
      <c r="D28" s="11" t="s">
        <v>62</v>
      </c>
      <c r="E28" s="10" t="s">
        <v>77</v>
      </c>
      <c r="F28" s="9">
        <v>897586408</v>
      </c>
      <c r="G28" s="9">
        <v>0</v>
      </c>
      <c r="H28" s="9">
        <v>897586408</v>
      </c>
      <c r="I28" s="9">
        <v>897586408</v>
      </c>
      <c r="J28" s="9">
        <v>0</v>
      </c>
      <c r="K28" s="9">
        <v>0</v>
      </c>
      <c r="L28" s="9">
        <v>0</v>
      </c>
    </row>
    <row r="29" spans="1:14" ht="22.5" customHeight="1" x14ac:dyDescent="0.3">
      <c r="A29" s="34" t="s">
        <v>76</v>
      </c>
      <c r="B29" s="34"/>
      <c r="C29" s="34"/>
      <c r="D29" s="34"/>
      <c r="E29" s="34"/>
      <c r="F29" s="21">
        <f t="shared" ref="F29:L29" si="3">SUM(F27:F28)</f>
        <v>1061796072</v>
      </c>
      <c r="G29" s="21">
        <f t="shared" si="3"/>
        <v>0</v>
      </c>
      <c r="H29" s="21">
        <f t="shared" si="3"/>
        <v>1061796072</v>
      </c>
      <c r="I29" s="21">
        <f t="shared" si="3"/>
        <v>1061796072</v>
      </c>
      <c r="J29" s="21">
        <f t="shared" si="3"/>
        <v>117960700</v>
      </c>
      <c r="K29" s="21">
        <f t="shared" si="3"/>
        <v>117960700</v>
      </c>
      <c r="L29" s="21">
        <f t="shared" si="3"/>
        <v>117960700</v>
      </c>
    </row>
    <row r="30" spans="1:14" s="15" customFormat="1" ht="21" customHeight="1" thickBot="1" x14ac:dyDescent="0.25">
      <c r="A30" s="35" t="s">
        <v>75</v>
      </c>
      <c r="B30" s="35"/>
      <c r="C30" s="35"/>
      <c r="D30" s="35"/>
      <c r="E30" s="35"/>
      <c r="F30" s="7">
        <f t="shared" ref="F30:L30" si="4">+F9+F11+F22+F29</f>
        <v>94647351786</v>
      </c>
      <c r="G30" s="7">
        <f t="shared" si="4"/>
        <v>1100000000</v>
      </c>
      <c r="H30" s="7">
        <f t="shared" si="4"/>
        <v>93547351786</v>
      </c>
      <c r="I30" s="7">
        <f t="shared" si="4"/>
        <v>93027068192.160004</v>
      </c>
      <c r="J30" s="7">
        <f t="shared" si="4"/>
        <v>71711902666.699997</v>
      </c>
      <c r="K30" s="7">
        <f t="shared" si="4"/>
        <v>65817689671.199997</v>
      </c>
      <c r="L30" s="7">
        <f t="shared" si="4"/>
        <v>65532459986.199997</v>
      </c>
      <c r="M30" s="16"/>
      <c r="N30" s="16"/>
    </row>
    <row r="31" spans="1:14" s="15" customFormat="1" ht="14.25" customHeight="1" x14ac:dyDescent="0.2">
      <c r="A31" s="36" t="s">
        <v>122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8"/>
    </row>
    <row r="32" spans="1:14" s="15" customFormat="1" ht="18" customHeight="1" x14ac:dyDescent="0.2">
      <c r="A32" s="39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1"/>
    </row>
    <row r="33" spans="1:14" s="15" customFormat="1" ht="12.75" thickBot="1" x14ac:dyDescent="0.25">
      <c r="A33" s="42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4"/>
    </row>
    <row r="34" spans="1:14" s="15" customFormat="1" ht="18.75" customHeight="1" x14ac:dyDescent="0.2">
      <c r="A34" s="25" t="s">
        <v>31</v>
      </c>
      <c r="B34" s="25" t="s">
        <v>30</v>
      </c>
      <c r="C34" s="25" t="s">
        <v>29</v>
      </c>
      <c r="D34" s="25" t="s">
        <v>28</v>
      </c>
      <c r="E34" s="25" t="s">
        <v>27</v>
      </c>
      <c r="F34" s="13" t="s">
        <v>26</v>
      </c>
      <c r="G34" s="13" t="s">
        <v>25</v>
      </c>
      <c r="H34" s="13" t="s">
        <v>24</v>
      </c>
      <c r="I34" s="13" t="s">
        <v>23</v>
      </c>
      <c r="J34" s="13" t="s">
        <v>22</v>
      </c>
      <c r="K34" s="13" t="s">
        <v>21</v>
      </c>
      <c r="L34" s="13" t="s">
        <v>20</v>
      </c>
    </row>
    <row r="35" spans="1:14" s="8" customFormat="1" ht="34.5" customHeight="1" x14ac:dyDescent="0.25">
      <c r="A35" s="20" t="s">
        <v>74</v>
      </c>
      <c r="B35" s="19" t="s">
        <v>5</v>
      </c>
      <c r="C35" s="19" t="s">
        <v>7</v>
      </c>
      <c r="D35" s="19" t="s">
        <v>3</v>
      </c>
      <c r="E35" s="18" t="s">
        <v>73</v>
      </c>
      <c r="F35" s="9">
        <v>1884465312</v>
      </c>
      <c r="G35" s="9">
        <v>0</v>
      </c>
      <c r="H35" s="9">
        <v>1884465312</v>
      </c>
      <c r="I35" s="9">
        <v>0</v>
      </c>
      <c r="J35" s="9">
        <v>0</v>
      </c>
      <c r="K35" s="9">
        <v>0</v>
      </c>
      <c r="L35" s="9">
        <v>0</v>
      </c>
    </row>
    <row r="36" spans="1:14" s="15" customFormat="1" ht="21" customHeight="1" thickBot="1" x14ac:dyDescent="0.25">
      <c r="A36" s="35" t="s">
        <v>72</v>
      </c>
      <c r="B36" s="35"/>
      <c r="C36" s="35"/>
      <c r="D36" s="35"/>
      <c r="E36" s="35"/>
      <c r="F36" s="7">
        <f t="shared" ref="F36:L36" si="5">F35</f>
        <v>1884465312</v>
      </c>
      <c r="G36" s="7">
        <f t="shared" si="5"/>
        <v>0</v>
      </c>
      <c r="H36" s="7">
        <f t="shared" si="5"/>
        <v>1884465312</v>
      </c>
      <c r="I36" s="7">
        <f t="shared" si="5"/>
        <v>0</v>
      </c>
      <c r="J36" s="7">
        <f t="shared" si="5"/>
        <v>0</v>
      </c>
      <c r="K36" s="7">
        <f t="shared" si="5"/>
        <v>0</v>
      </c>
      <c r="L36" s="7">
        <f t="shared" si="5"/>
        <v>0</v>
      </c>
      <c r="M36" s="16"/>
      <c r="N36" s="16"/>
    </row>
    <row r="37" spans="1:14" s="15" customFormat="1" ht="14.25" customHeight="1" x14ac:dyDescent="0.2">
      <c r="A37" s="36" t="s">
        <v>122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8"/>
    </row>
    <row r="38" spans="1:14" s="15" customFormat="1" ht="18" customHeight="1" x14ac:dyDescent="0.2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1"/>
    </row>
    <row r="39" spans="1:14" s="15" customFormat="1" ht="12.75" thickBot="1" x14ac:dyDescent="0.25">
      <c r="A39" s="42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4"/>
    </row>
    <row r="40" spans="1:14" x14ac:dyDescent="0.3">
      <c r="A40" s="45" t="s">
        <v>71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</row>
    <row r="41" spans="1:14" s="15" customFormat="1" ht="18.75" customHeight="1" x14ac:dyDescent="0.2">
      <c r="A41" s="25" t="s">
        <v>31</v>
      </c>
      <c r="B41" s="25" t="s">
        <v>30</v>
      </c>
      <c r="C41" s="25" t="s">
        <v>29</v>
      </c>
      <c r="D41" s="25" t="s">
        <v>28</v>
      </c>
      <c r="E41" s="25" t="s">
        <v>27</v>
      </c>
      <c r="F41" s="13" t="s">
        <v>26</v>
      </c>
      <c r="G41" s="13" t="s">
        <v>25</v>
      </c>
      <c r="H41" s="13" t="s">
        <v>24</v>
      </c>
      <c r="I41" s="13" t="s">
        <v>23</v>
      </c>
      <c r="J41" s="13" t="s">
        <v>22</v>
      </c>
      <c r="K41" s="13" t="s">
        <v>21</v>
      </c>
      <c r="L41" s="13" t="s">
        <v>20</v>
      </c>
    </row>
    <row r="42" spans="1:14" s="8" customFormat="1" ht="68.25" customHeight="1" x14ac:dyDescent="0.25">
      <c r="A42" s="12" t="s">
        <v>70</v>
      </c>
      <c r="B42" s="11" t="s">
        <v>5</v>
      </c>
      <c r="C42" s="11" t="s">
        <v>7</v>
      </c>
      <c r="D42" s="11" t="s">
        <v>3</v>
      </c>
      <c r="E42" s="10" t="s">
        <v>69</v>
      </c>
      <c r="F42" s="9">
        <v>8259714148</v>
      </c>
      <c r="G42" s="9">
        <v>0</v>
      </c>
      <c r="H42" s="9">
        <v>8259714148</v>
      </c>
      <c r="I42" s="9">
        <v>8259714148</v>
      </c>
      <c r="J42" s="9">
        <v>1842811870</v>
      </c>
      <c r="K42" s="9">
        <v>1502353714</v>
      </c>
      <c r="L42" s="9">
        <v>1493353714</v>
      </c>
    </row>
    <row r="43" spans="1:14" s="8" customFormat="1" ht="76.5" customHeight="1" x14ac:dyDescent="0.25">
      <c r="A43" s="12" t="s">
        <v>70</v>
      </c>
      <c r="B43" s="11" t="s">
        <v>5</v>
      </c>
      <c r="C43" s="11" t="s">
        <v>38</v>
      </c>
      <c r="D43" s="11" t="s">
        <v>3</v>
      </c>
      <c r="E43" s="10" t="s">
        <v>69</v>
      </c>
      <c r="F43" s="9">
        <v>4330775356</v>
      </c>
      <c r="G43" s="9">
        <v>0</v>
      </c>
      <c r="H43" s="9">
        <v>4330775356</v>
      </c>
      <c r="I43" s="9">
        <v>4330775356</v>
      </c>
      <c r="J43" s="9">
        <v>2638212706</v>
      </c>
      <c r="K43" s="9">
        <v>2099453757</v>
      </c>
      <c r="L43" s="9">
        <v>2099453757</v>
      </c>
    </row>
    <row r="44" spans="1:14" s="8" customFormat="1" ht="81" customHeight="1" x14ac:dyDescent="0.25">
      <c r="A44" s="12" t="s">
        <v>68</v>
      </c>
      <c r="B44" s="11" t="s">
        <v>5</v>
      </c>
      <c r="C44" s="11" t="s">
        <v>7</v>
      </c>
      <c r="D44" s="11" t="s">
        <v>3</v>
      </c>
      <c r="E44" s="10" t="s">
        <v>67</v>
      </c>
      <c r="F44" s="9">
        <v>10120379833</v>
      </c>
      <c r="G44" s="9">
        <v>0</v>
      </c>
      <c r="H44" s="9">
        <v>10120379833</v>
      </c>
      <c r="I44" s="9">
        <v>5345662043</v>
      </c>
      <c r="J44" s="9">
        <v>4999295531</v>
      </c>
      <c r="K44" s="9">
        <v>3855992225</v>
      </c>
      <c r="L44" s="9">
        <v>3832426408</v>
      </c>
    </row>
    <row r="45" spans="1:14" s="8" customFormat="1" ht="70.5" customHeight="1" x14ac:dyDescent="0.25">
      <c r="A45" s="12" t="s">
        <v>68</v>
      </c>
      <c r="B45" s="11" t="s">
        <v>5</v>
      </c>
      <c r="C45" s="11" t="s">
        <v>38</v>
      </c>
      <c r="D45" s="11" t="s">
        <v>3</v>
      </c>
      <c r="E45" s="10" t="s">
        <v>67</v>
      </c>
      <c r="F45" s="9">
        <v>8637347637</v>
      </c>
      <c r="G45" s="9">
        <v>0</v>
      </c>
      <c r="H45" s="9">
        <v>8637347637</v>
      </c>
      <c r="I45" s="9">
        <v>1831575000</v>
      </c>
      <c r="J45" s="9">
        <v>1831575000</v>
      </c>
      <c r="K45" s="9">
        <v>1749343000</v>
      </c>
      <c r="L45" s="9">
        <v>1749343000</v>
      </c>
    </row>
    <row r="46" spans="1:14" s="8" customFormat="1" ht="76.5" customHeight="1" x14ac:dyDescent="0.25">
      <c r="A46" s="12" t="s">
        <v>66</v>
      </c>
      <c r="B46" s="11" t="s">
        <v>5</v>
      </c>
      <c r="C46" s="11" t="s">
        <v>7</v>
      </c>
      <c r="D46" s="11" t="s">
        <v>3</v>
      </c>
      <c r="E46" s="10" t="s">
        <v>65</v>
      </c>
      <c r="F46" s="9">
        <v>2204800000</v>
      </c>
      <c r="G46" s="9">
        <v>0</v>
      </c>
      <c r="H46" s="9">
        <v>2204800000</v>
      </c>
      <c r="I46" s="9">
        <v>2094111068</v>
      </c>
      <c r="J46" s="9">
        <v>2045532950</v>
      </c>
      <c r="K46" s="9">
        <v>1676703051.8199999</v>
      </c>
      <c r="L46" s="9">
        <v>1672097715.8199999</v>
      </c>
    </row>
    <row r="47" spans="1:14" s="8" customFormat="1" ht="81.75" customHeight="1" x14ac:dyDescent="0.25">
      <c r="A47" s="12" t="s">
        <v>64</v>
      </c>
      <c r="B47" s="11" t="s">
        <v>5</v>
      </c>
      <c r="C47" s="11" t="s">
        <v>63</v>
      </c>
      <c r="D47" s="11" t="s">
        <v>62</v>
      </c>
      <c r="E47" s="10" t="s">
        <v>61</v>
      </c>
      <c r="F47" s="9">
        <v>10679380173</v>
      </c>
      <c r="G47" s="9">
        <v>7375968100</v>
      </c>
      <c r="H47" s="9">
        <v>3303412073</v>
      </c>
      <c r="I47" s="9">
        <v>3303412073</v>
      </c>
      <c r="J47" s="9">
        <v>0</v>
      </c>
      <c r="K47" s="9">
        <v>0</v>
      </c>
      <c r="L47" s="9">
        <v>0</v>
      </c>
    </row>
    <row r="48" spans="1:14" s="8" customFormat="1" ht="58.5" customHeight="1" x14ac:dyDescent="0.25">
      <c r="A48" s="12" t="s">
        <v>60</v>
      </c>
      <c r="B48" s="11" t="s">
        <v>5</v>
      </c>
      <c r="C48" s="11" t="s">
        <v>7</v>
      </c>
      <c r="D48" s="11" t="s">
        <v>3</v>
      </c>
      <c r="E48" s="10" t="s">
        <v>59</v>
      </c>
      <c r="F48" s="9">
        <v>9362652363</v>
      </c>
      <c r="G48" s="9">
        <v>0</v>
      </c>
      <c r="H48" s="9">
        <v>9362652363</v>
      </c>
      <c r="I48" s="9">
        <v>5088383248</v>
      </c>
      <c r="J48" s="9">
        <v>1824821243</v>
      </c>
      <c r="K48" s="9">
        <v>1257889431</v>
      </c>
      <c r="L48" s="9">
        <v>1257889431</v>
      </c>
    </row>
    <row r="49" spans="1:12" s="8" customFormat="1" ht="66.75" customHeight="1" x14ac:dyDescent="0.25">
      <c r="A49" s="12" t="s">
        <v>60</v>
      </c>
      <c r="B49" s="11" t="s">
        <v>5</v>
      </c>
      <c r="C49" s="11" t="s">
        <v>38</v>
      </c>
      <c r="D49" s="11" t="s">
        <v>3</v>
      </c>
      <c r="E49" s="10" t="s">
        <v>59</v>
      </c>
      <c r="F49" s="9">
        <v>19084847637</v>
      </c>
      <c r="G49" s="9">
        <v>0</v>
      </c>
      <c r="H49" s="9">
        <v>19084847637</v>
      </c>
      <c r="I49" s="9">
        <v>18599081826</v>
      </c>
      <c r="J49" s="9">
        <v>17228086905</v>
      </c>
      <c r="K49" s="9">
        <v>11916392869</v>
      </c>
      <c r="L49" s="9">
        <v>11907936869</v>
      </c>
    </row>
    <row r="50" spans="1:12" s="8" customFormat="1" ht="108.75" customHeight="1" x14ac:dyDescent="0.25">
      <c r="A50" s="12" t="s">
        <v>60</v>
      </c>
      <c r="B50" s="11" t="s">
        <v>5</v>
      </c>
      <c r="C50" s="11" t="s">
        <v>4</v>
      </c>
      <c r="D50" s="11" t="s">
        <v>3</v>
      </c>
      <c r="E50" s="10" t="s">
        <v>59</v>
      </c>
      <c r="F50" s="9">
        <v>8000000000</v>
      </c>
      <c r="G50" s="9">
        <v>0</v>
      </c>
      <c r="H50" s="9">
        <v>8000000000</v>
      </c>
      <c r="I50" s="9">
        <v>8000000000</v>
      </c>
      <c r="J50" s="9">
        <v>7563977962</v>
      </c>
      <c r="K50" s="9">
        <v>5231453172</v>
      </c>
      <c r="L50" s="9">
        <v>5215748247</v>
      </c>
    </row>
    <row r="51" spans="1:12" s="8" customFormat="1" ht="104.25" customHeight="1" x14ac:dyDescent="0.25">
      <c r="A51" s="12" t="s">
        <v>58</v>
      </c>
      <c r="B51" s="11" t="s">
        <v>5</v>
      </c>
      <c r="C51" s="11" t="s">
        <v>7</v>
      </c>
      <c r="D51" s="11" t="s">
        <v>3</v>
      </c>
      <c r="E51" s="10" t="s">
        <v>57</v>
      </c>
      <c r="F51" s="9">
        <v>5043060000</v>
      </c>
      <c r="G51" s="9">
        <v>0</v>
      </c>
      <c r="H51" s="9">
        <v>5043060000</v>
      </c>
      <c r="I51" s="9">
        <v>5043060000</v>
      </c>
      <c r="J51" s="9">
        <v>4903969699</v>
      </c>
      <c r="K51" s="9">
        <v>3733298164</v>
      </c>
      <c r="L51" s="9">
        <v>3733298164</v>
      </c>
    </row>
    <row r="52" spans="1:12" s="8" customFormat="1" ht="83.25" customHeight="1" x14ac:dyDescent="0.25">
      <c r="A52" s="12" t="s">
        <v>56</v>
      </c>
      <c r="B52" s="11" t="s">
        <v>5</v>
      </c>
      <c r="C52" s="11" t="s">
        <v>7</v>
      </c>
      <c r="D52" s="11" t="s">
        <v>3</v>
      </c>
      <c r="E52" s="10" t="s">
        <v>55</v>
      </c>
      <c r="F52" s="9">
        <v>4625200928</v>
      </c>
      <c r="G52" s="9">
        <v>0</v>
      </c>
      <c r="H52" s="9">
        <v>4625200928</v>
      </c>
      <c r="I52" s="9">
        <v>4625200928</v>
      </c>
      <c r="J52" s="9">
        <v>4625200928</v>
      </c>
      <c r="K52" s="9">
        <v>4366549798.8400002</v>
      </c>
      <c r="L52" s="9">
        <v>4366549798.8400002</v>
      </c>
    </row>
    <row r="53" spans="1:12" s="8" customFormat="1" ht="88.5" customHeight="1" x14ac:dyDescent="0.25">
      <c r="A53" s="12" t="s">
        <v>54</v>
      </c>
      <c r="B53" s="11" t="s">
        <v>5</v>
      </c>
      <c r="C53" s="11" t="s">
        <v>7</v>
      </c>
      <c r="D53" s="11" t="s">
        <v>3</v>
      </c>
      <c r="E53" s="10" t="s">
        <v>53</v>
      </c>
      <c r="F53" s="9">
        <v>6730385932</v>
      </c>
      <c r="G53" s="9">
        <v>0</v>
      </c>
      <c r="H53" s="9">
        <v>6730385932</v>
      </c>
      <c r="I53" s="9">
        <v>6730385932</v>
      </c>
      <c r="J53" s="9">
        <v>6730385932</v>
      </c>
      <c r="K53" s="9">
        <v>6122269338.0799999</v>
      </c>
      <c r="L53" s="9">
        <v>6122269338.0799999</v>
      </c>
    </row>
    <row r="54" spans="1:12" s="8" customFormat="1" ht="117.75" customHeight="1" x14ac:dyDescent="0.25">
      <c r="A54" s="12" t="s">
        <v>52</v>
      </c>
      <c r="B54" s="11" t="s">
        <v>5</v>
      </c>
      <c r="C54" s="11" t="s">
        <v>7</v>
      </c>
      <c r="D54" s="11" t="s">
        <v>3</v>
      </c>
      <c r="E54" s="10" t="s">
        <v>51</v>
      </c>
      <c r="F54" s="9">
        <v>6552367189</v>
      </c>
      <c r="G54" s="9">
        <v>0</v>
      </c>
      <c r="H54" s="9">
        <v>6552367189</v>
      </c>
      <c r="I54" s="9">
        <v>6552367189</v>
      </c>
      <c r="J54" s="9">
        <v>6552367189</v>
      </c>
      <c r="K54" s="9">
        <v>5482892665.75</v>
      </c>
      <c r="L54" s="9">
        <v>5482892665.75</v>
      </c>
    </row>
    <row r="55" spans="1:12" s="8" customFormat="1" ht="110.25" customHeight="1" x14ac:dyDescent="0.25">
      <c r="A55" s="12" t="s">
        <v>50</v>
      </c>
      <c r="B55" s="11" t="s">
        <v>5</v>
      </c>
      <c r="C55" s="11" t="s">
        <v>7</v>
      </c>
      <c r="D55" s="11" t="s">
        <v>3</v>
      </c>
      <c r="E55" s="10" t="s">
        <v>49</v>
      </c>
      <c r="F55" s="9">
        <v>10101230635</v>
      </c>
      <c r="G55" s="9">
        <v>0</v>
      </c>
      <c r="H55" s="9">
        <v>10101230635</v>
      </c>
      <c r="I55" s="9">
        <v>10101230635</v>
      </c>
      <c r="J55" s="9">
        <v>10101230635</v>
      </c>
      <c r="K55" s="9">
        <v>9323978921.1599998</v>
      </c>
      <c r="L55" s="9">
        <v>9323978921.1599998</v>
      </c>
    </row>
    <row r="56" spans="1:12" s="8" customFormat="1" ht="97.5" customHeight="1" x14ac:dyDescent="0.25">
      <c r="A56" s="12" t="s">
        <v>48</v>
      </c>
      <c r="B56" s="11" t="s">
        <v>5</v>
      </c>
      <c r="C56" s="11" t="s">
        <v>7</v>
      </c>
      <c r="D56" s="11" t="s">
        <v>3</v>
      </c>
      <c r="E56" s="10" t="s">
        <v>47</v>
      </c>
      <c r="F56" s="9">
        <v>3529800000</v>
      </c>
      <c r="G56" s="9">
        <v>0</v>
      </c>
      <c r="H56" s="9">
        <v>3529800000</v>
      </c>
      <c r="I56" s="9">
        <v>2371459129</v>
      </c>
      <c r="J56" s="9">
        <v>2325152879</v>
      </c>
      <c r="K56" s="9">
        <v>1799626859</v>
      </c>
      <c r="L56" s="9">
        <v>1790576609</v>
      </c>
    </row>
    <row r="57" spans="1:12" s="8" customFormat="1" ht="62.25" customHeight="1" x14ac:dyDescent="0.25">
      <c r="A57" s="12" t="s">
        <v>46</v>
      </c>
      <c r="B57" s="11" t="s">
        <v>5</v>
      </c>
      <c r="C57" s="11" t="s">
        <v>7</v>
      </c>
      <c r="D57" s="11" t="s">
        <v>3</v>
      </c>
      <c r="E57" s="10" t="s">
        <v>45</v>
      </c>
      <c r="F57" s="9">
        <v>824000000</v>
      </c>
      <c r="G57" s="9">
        <v>0</v>
      </c>
      <c r="H57" s="9">
        <v>824000000</v>
      </c>
      <c r="I57" s="9">
        <v>824000000</v>
      </c>
      <c r="J57" s="9">
        <v>824000000</v>
      </c>
      <c r="K57" s="9">
        <v>824000000</v>
      </c>
      <c r="L57" s="9">
        <v>824000000</v>
      </c>
    </row>
    <row r="58" spans="1:12" s="8" customFormat="1" ht="52.5" customHeight="1" x14ac:dyDescent="0.25">
      <c r="A58" s="12" t="s">
        <v>44</v>
      </c>
      <c r="B58" s="11" t="s">
        <v>5</v>
      </c>
      <c r="C58" s="11" t="s">
        <v>7</v>
      </c>
      <c r="D58" s="11" t="s">
        <v>3</v>
      </c>
      <c r="E58" s="10" t="s">
        <v>43</v>
      </c>
      <c r="F58" s="9">
        <v>4337075987</v>
      </c>
      <c r="G58" s="9">
        <v>0</v>
      </c>
      <c r="H58" s="9">
        <v>4337075987</v>
      </c>
      <c r="I58" s="9">
        <v>4206654925</v>
      </c>
      <c r="J58" s="9">
        <v>3878948929</v>
      </c>
      <c r="K58" s="9">
        <v>2893834958</v>
      </c>
      <c r="L58" s="9">
        <v>2893834958</v>
      </c>
    </row>
    <row r="59" spans="1:12" s="8" customFormat="1" ht="77.25" customHeight="1" x14ac:dyDescent="0.25">
      <c r="A59" s="12" t="s">
        <v>42</v>
      </c>
      <c r="B59" s="11" t="s">
        <v>5</v>
      </c>
      <c r="C59" s="11" t="s">
        <v>7</v>
      </c>
      <c r="D59" s="11" t="s">
        <v>3</v>
      </c>
      <c r="E59" s="10" t="s">
        <v>41</v>
      </c>
      <c r="F59" s="9">
        <v>5670234506</v>
      </c>
      <c r="G59" s="9">
        <v>0</v>
      </c>
      <c r="H59" s="9">
        <v>5670234506</v>
      </c>
      <c r="I59" s="9">
        <v>5416402548</v>
      </c>
      <c r="J59" s="9">
        <v>4461056070</v>
      </c>
      <c r="K59" s="9">
        <v>3414180931.0300002</v>
      </c>
      <c r="L59" s="9">
        <v>3414180931.0300002</v>
      </c>
    </row>
    <row r="60" spans="1:12" s="8" customFormat="1" ht="77.25" customHeight="1" x14ac:dyDescent="0.25">
      <c r="A60" s="12" t="s">
        <v>40</v>
      </c>
      <c r="B60" s="11" t="s">
        <v>5</v>
      </c>
      <c r="C60" s="11" t="s">
        <v>7</v>
      </c>
      <c r="D60" s="11" t="s">
        <v>3</v>
      </c>
      <c r="E60" s="10" t="s">
        <v>39</v>
      </c>
      <c r="F60" s="9">
        <v>3904400000</v>
      </c>
      <c r="G60" s="9">
        <v>0</v>
      </c>
      <c r="H60" s="9">
        <v>3904400000</v>
      </c>
      <c r="I60" s="9">
        <v>3904400000</v>
      </c>
      <c r="J60" s="9">
        <v>3315033067</v>
      </c>
      <c r="K60" s="9">
        <v>2153801188</v>
      </c>
      <c r="L60" s="9">
        <v>2139414148</v>
      </c>
    </row>
    <row r="61" spans="1:12" s="8" customFormat="1" ht="73.5" customHeight="1" x14ac:dyDescent="0.25">
      <c r="A61" s="12" t="s">
        <v>37</v>
      </c>
      <c r="B61" s="11" t="s">
        <v>5</v>
      </c>
      <c r="C61" s="11" t="s">
        <v>7</v>
      </c>
      <c r="D61" s="11" t="s">
        <v>3</v>
      </c>
      <c r="E61" s="10" t="s">
        <v>36</v>
      </c>
      <c r="F61" s="9">
        <v>10000000000</v>
      </c>
      <c r="G61" s="9">
        <v>0</v>
      </c>
      <c r="H61" s="9">
        <v>10000000000</v>
      </c>
      <c r="I61" s="9">
        <v>10000000000</v>
      </c>
      <c r="J61" s="9">
        <v>9493004212</v>
      </c>
      <c r="K61" s="9">
        <v>6389018803</v>
      </c>
      <c r="L61" s="9">
        <v>6389018803</v>
      </c>
    </row>
    <row r="62" spans="1:12" s="8" customFormat="1" ht="73.5" customHeight="1" x14ac:dyDescent="0.25">
      <c r="A62" s="12" t="s">
        <v>37</v>
      </c>
      <c r="B62" s="11" t="s">
        <v>5</v>
      </c>
      <c r="C62" s="11" t="s">
        <v>38</v>
      </c>
      <c r="D62" s="11" t="s">
        <v>3</v>
      </c>
      <c r="E62" s="10" t="s">
        <v>36</v>
      </c>
      <c r="F62" s="9">
        <v>3087138150</v>
      </c>
      <c r="G62" s="9">
        <v>0</v>
      </c>
      <c r="H62" s="9">
        <v>3087138150</v>
      </c>
      <c r="I62" s="9">
        <v>2990418389</v>
      </c>
      <c r="J62" s="9">
        <v>2402802869</v>
      </c>
      <c r="K62" s="9">
        <v>1863841139</v>
      </c>
      <c r="L62" s="9">
        <v>1863841139</v>
      </c>
    </row>
    <row r="63" spans="1:12" s="8" customFormat="1" ht="70.5" customHeight="1" x14ac:dyDescent="0.25">
      <c r="A63" s="12" t="s">
        <v>37</v>
      </c>
      <c r="B63" s="11" t="s">
        <v>5</v>
      </c>
      <c r="C63" s="11" t="s">
        <v>4</v>
      </c>
      <c r="D63" s="11" t="s">
        <v>3</v>
      </c>
      <c r="E63" s="10" t="s">
        <v>36</v>
      </c>
      <c r="F63" s="9">
        <v>2473226254</v>
      </c>
      <c r="G63" s="9">
        <v>0</v>
      </c>
      <c r="H63" s="9">
        <v>2473226254</v>
      </c>
      <c r="I63" s="9">
        <v>2473226254</v>
      </c>
      <c r="J63" s="9">
        <v>2473226254</v>
      </c>
      <c r="K63" s="9">
        <v>1100000000</v>
      </c>
      <c r="L63" s="9">
        <v>1100000000</v>
      </c>
    </row>
    <row r="64" spans="1:12" s="8" customFormat="1" ht="94.5" customHeight="1" x14ac:dyDescent="0.25">
      <c r="A64" s="12" t="s">
        <v>35</v>
      </c>
      <c r="B64" s="11" t="s">
        <v>5</v>
      </c>
      <c r="C64" s="11" t="s">
        <v>7</v>
      </c>
      <c r="D64" s="11" t="s">
        <v>3</v>
      </c>
      <c r="E64" s="10" t="s">
        <v>34</v>
      </c>
      <c r="F64" s="9">
        <v>1100000000</v>
      </c>
      <c r="G64" s="9">
        <v>0</v>
      </c>
      <c r="H64" s="9">
        <v>1100000000</v>
      </c>
      <c r="I64" s="9">
        <v>1082000000</v>
      </c>
      <c r="J64" s="9">
        <v>1079330936</v>
      </c>
      <c r="K64" s="9">
        <v>900666255.65999997</v>
      </c>
      <c r="L64" s="9">
        <v>900666255.65999997</v>
      </c>
    </row>
    <row r="65" spans="1:12" s="8" customFormat="1" ht="94.5" customHeight="1" x14ac:dyDescent="0.25">
      <c r="A65" s="12" t="s">
        <v>33</v>
      </c>
      <c r="B65" s="11" t="s">
        <v>5</v>
      </c>
      <c r="C65" s="11" t="s">
        <v>7</v>
      </c>
      <c r="D65" s="11" t="s">
        <v>3</v>
      </c>
      <c r="E65" s="10" t="s">
        <v>32</v>
      </c>
      <c r="F65" s="9">
        <v>1854000000</v>
      </c>
      <c r="G65" s="9">
        <v>0</v>
      </c>
      <c r="H65" s="9">
        <v>1854000000</v>
      </c>
      <c r="I65" s="9">
        <v>1854000000</v>
      </c>
      <c r="J65" s="9">
        <v>1854000000</v>
      </c>
      <c r="K65" s="9">
        <v>1854000000</v>
      </c>
      <c r="L65" s="9">
        <v>1854000000</v>
      </c>
    </row>
    <row r="66" spans="1:12" s="8" customFormat="1" ht="129.75" customHeight="1" x14ac:dyDescent="0.25">
      <c r="A66" s="12" t="s">
        <v>19</v>
      </c>
      <c r="B66" s="11" t="s">
        <v>5</v>
      </c>
      <c r="C66" s="11" t="s">
        <v>7</v>
      </c>
      <c r="D66" s="11" t="s">
        <v>3</v>
      </c>
      <c r="E66" s="10" t="s">
        <v>18</v>
      </c>
      <c r="F66" s="9">
        <v>1187715165</v>
      </c>
      <c r="G66" s="9">
        <v>0</v>
      </c>
      <c r="H66" s="9">
        <v>1187715165</v>
      </c>
      <c r="I66" s="9">
        <v>1187715165</v>
      </c>
      <c r="J66" s="9">
        <v>1187715165</v>
      </c>
      <c r="K66" s="9">
        <v>1187715165</v>
      </c>
      <c r="L66" s="9">
        <v>1187715165</v>
      </c>
    </row>
    <row r="67" spans="1:12" s="8" customFormat="1" ht="81" customHeight="1" x14ac:dyDescent="0.25">
      <c r="A67" s="12" t="s">
        <v>17</v>
      </c>
      <c r="B67" s="11" t="s">
        <v>5</v>
      </c>
      <c r="C67" s="11" t="s">
        <v>7</v>
      </c>
      <c r="D67" s="11" t="s">
        <v>3</v>
      </c>
      <c r="E67" s="10" t="s">
        <v>16</v>
      </c>
      <c r="F67" s="9">
        <v>813663912</v>
      </c>
      <c r="G67" s="9">
        <v>0</v>
      </c>
      <c r="H67" s="9">
        <v>813663912</v>
      </c>
      <c r="I67" s="9">
        <v>813663912</v>
      </c>
      <c r="J67" s="9">
        <v>813663912</v>
      </c>
      <c r="K67" s="9">
        <v>813663912</v>
      </c>
      <c r="L67" s="9">
        <v>813663912</v>
      </c>
    </row>
    <row r="68" spans="1:12" s="8" customFormat="1" ht="81" customHeight="1" x14ac:dyDescent="0.25">
      <c r="A68" s="12" t="s">
        <v>15</v>
      </c>
      <c r="B68" s="11" t="s">
        <v>5</v>
      </c>
      <c r="C68" s="11" t="s">
        <v>7</v>
      </c>
      <c r="D68" s="11" t="s">
        <v>3</v>
      </c>
      <c r="E68" s="10" t="s">
        <v>14</v>
      </c>
      <c r="F68" s="9">
        <v>1112400000</v>
      </c>
      <c r="G68" s="9">
        <v>0</v>
      </c>
      <c r="H68" s="9">
        <v>1112400000</v>
      </c>
      <c r="I68" s="9">
        <v>1112400000</v>
      </c>
      <c r="J68" s="9">
        <v>1112400000</v>
      </c>
      <c r="K68" s="9">
        <v>1112400000</v>
      </c>
      <c r="L68" s="9">
        <v>1112400000</v>
      </c>
    </row>
    <row r="69" spans="1:12" s="8" customFormat="1" ht="81" customHeight="1" x14ac:dyDescent="0.25">
      <c r="A69" s="12" t="s">
        <v>13</v>
      </c>
      <c r="B69" s="11" t="s">
        <v>5</v>
      </c>
      <c r="C69" s="11" t="s">
        <v>7</v>
      </c>
      <c r="D69" s="11" t="s">
        <v>3</v>
      </c>
      <c r="E69" s="10" t="s">
        <v>12</v>
      </c>
      <c r="F69" s="9">
        <v>12742817905</v>
      </c>
      <c r="G69" s="9">
        <v>0</v>
      </c>
      <c r="H69" s="9">
        <v>12742817905</v>
      </c>
      <c r="I69" s="9">
        <v>12742817905</v>
      </c>
      <c r="J69" s="9">
        <v>12207470589.530001</v>
      </c>
      <c r="K69" s="9">
        <v>9281464828.5300007</v>
      </c>
      <c r="L69" s="9">
        <v>9242850126.5300007</v>
      </c>
    </row>
    <row r="70" spans="1:12" s="8" customFormat="1" ht="69.75" customHeight="1" x14ac:dyDescent="0.25">
      <c r="A70" s="12" t="s">
        <v>11</v>
      </c>
      <c r="B70" s="11" t="s">
        <v>5</v>
      </c>
      <c r="C70" s="11" t="s">
        <v>7</v>
      </c>
      <c r="D70" s="11" t="s">
        <v>3</v>
      </c>
      <c r="E70" s="10" t="s">
        <v>10</v>
      </c>
      <c r="F70" s="9">
        <v>5022325000</v>
      </c>
      <c r="G70" s="9">
        <v>0</v>
      </c>
      <c r="H70" s="9">
        <v>5022325000</v>
      </c>
      <c r="I70" s="9">
        <v>4663196435</v>
      </c>
      <c r="J70" s="9">
        <v>2256646708</v>
      </c>
      <c r="K70" s="9">
        <v>1714781835</v>
      </c>
      <c r="L70" s="9">
        <v>1693910415</v>
      </c>
    </row>
    <row r="71" spans="1:12" s="8" customFormat="1" ht="89.25" customHeight="1" x14ac:dyDescent="0.25">
      <c r="A71" s="12" t="s">
        <v>9</v>
      </c>
      <c r="B71" s="11" t="s">
        <v>5</v>
      </c>
      <c r="C71" s="11" t="s">
        <v>7</v>
      </c>
      <c r="D71" s="11" t="s">
        <v>3</v>
      </c>
      <c r="E71" s="10" t="s">
        <v>8</v>
      </c>
      <c r="F71" s="9">
        <v>7052424572</v>
      </c>
      <c r="G71" s="9">
        <v>0</v>
      </c>
      <c r="H71" s="9">
        <v>7052424572</v>
      </c>
      <c r="I71" s="9">
        <v>6875253444</v>
      </c>
      <c r="J71" s="9">
        <v>6703402189.4700003</v>
      </c>
      <c r="K71" s="9">
        <v>5196314322.4700003</v>
      </c>
      <c r="L71" s="9">
        <v>5194714322.4700003</v>
      </c>
    </row>
    <row r="72" spans="1:12" s="8" customFormat="1" ht="71.25" customHeight="1" x14ac:dyDescent="0.25">
      <c r="A72" s="12" t="s">
        <v>6</v>
      </c>
      <c r="B72" s="11" t="s">
        <v>5</v>
      </c>
      <c r="C72" s="11" t="s">
        <v>7</v>
      </c>
      <c r="D72" s="11" t="s">
        <v>3</v>
      </c>
      <c r="E72" s="10" t="s">
        <v>2</v>
      </c>
      <c r="F72" s="9">
        <v>2147588149</v>
      </c>
      <c r="G72" s="9">
        <v>0</v>
      </c>
      <c r="H72" s="9">
        <v>2147588149</v>
      </c>
      <c r="I72" s="9">
        <v>2147588149</v>
      </c>
      <c r="J72" s="9">
        <v>2060840574.4100001</v>
      </c>
      <c r="K72" s="9">
        <v>1741837649.4100001</v>
      </c>
      <c r="L72" s="9">
        <v>1741837649.4100001</v>
      </c>
    </row>
    <row r="73" spans="1:12" s="8" customFormat="1" ht="78" customHeight="1" x14ac:dyDescent="0.25">
      <c r="A73" s="12" t="s">
        <v>6</v>
      </c>
      <c r="B73" s="11" t="s">
        <v>5</v>
      </c>
      <c r="C73" s="11" t="s">
        <v>4</v>
      </c>
      <c r="D73" s="11" t="s">
        <v>3</v>
      </c>
      <c r="E73" s="10" t="s">
        <v>2</v>
      </c>
      <c r="F73" s="9">
        <v>1000000000</v>
      </c>
      <c r="G73" s="9">
        <v>0</v>
      </c>
      <c r="H73" s="9">
        <v>1000000000</v>
      </c>
      <c r="I73" s="9">
        <v>1000000000</v>
      </c>
      <c r="J73" s="9">
        <v>1000000000</v>
      </c>
      <c r="K73" s="9">
        <v>761012154</v>
      </c>
      <c r="L73" s="9">
        <v>761012154</v>
      </c>
    </row>
    <row r="74" spans="1:12" ht="18" customHeight="1" x14ac:dyDescent="0.3">
      <c r="A74" s="28" t="s">
        <v>1</v>
      </c>
      <c r="B74" s="29"/>
      <c r="C74" s="29"/>
      <c r="D74" s="29"/>
      <c r="E74" s="30"/>
      <c r="F74" s="7">
        <f>SUM(F42:F73)</f>
        <v>181590951431</v>
      </c>
      <c r="G74" s="7">
        <f t="shared" ref="G74:L74" si="6">SUM(G42:G73)</f>
        <v>7375968100</v>
      </c>
      <c r="H74" s="7">
        <f t="shared" si="6"/>
        <v>174214983331</v>
      </c>
      <c r="I74" s="7">
        <f t="shared" si="6"/>
        <v>155570155701</v>
      </c>
      <c r="J74" s="7">
        <f t="shared" si="6"/>
        <v>132336162904.41</v>
      </c>
      <c r="K74" s="7">
        <f t="shared" si="6"/>
        <v>103320730107.75002</v>
      </c>
      <c r="L74" s="7">
        <f t="shared" si="6"/>
        <v>103174874617.75002</v>
      </c>
    </row>
    <row r="75" spans="1:12" s="4" customFormat="1" ht="23.25" customHeight="1" x14ac:dyDescent="0.25">
      <c r="A75" s="31" t="s">
        <v>0</v>
      </c>
      <c r="B75" s="32"/>
      <c r="C75" s="32"/>
      <c r="D75" s="32"/>
      <c r="E75" s="33"/>
      <c r="F75" s="5">
        <f t="shared" ref="F75:L75" si="7">+F30+F36+F74</f>
        <v>278122768529</v>
      </c>
      <c r="G75" s="5">
        <f t="shared" si="7"/>
        <v>8475968100</v>
      </c>
      <c r="H75" s="5">
        <f t="shared" si="7"/>
        <v>269646800429</v>
      </c>
      <c r="I75" s="5">
        <f t="shared" si="7"/>
        <v>248597223893.16</v>
      </c>
      <c r="J75" s="5">
        <f t="shared" si="7"/>
        <v>204048065571.10999</v>
      </c>
      <c r="K75" s="5">
        <f t="shared" si="7"/>
        <v>169138419778.95001</v>
      </c>
      <c r="L75" s="5">
        <f t="shared" si="7"/>
        <v>168707334603.95001</v>
      </c>
    </row>
    <row r="76" spans="1:12" x14ac:dyDescent="0.3">
      <c r="F76" s="3"/>
      <c r="G76" s="3"/>
      <c r="H76" s="3"/>
      <c r="I76" s="3"/>
      <c r="J76" s="3"/>
      <c r="K76" s="3"/>
      <c r="L76" s="3"/>
    </row>
  </sheetData>
  <mergeCells count="14">
    <mergeCell ref="A23:L25"/>
    <mergeCell ref="A1:L3"/>
    <mergeCell ref="A4:F4"/>
    <mergeCell ref="A9:E9"/>
    <mergeCell ref="A11:E11"/>
    <mergeCell ref="A22:E22"/>
    <mergeCell ref="A74:E74"/>
    <mergeCell ref="A75:E75"/>
    <mergeCell ref="A29:E29"/>
    <mergeCell ref="A30:E30"/>
    <mergeCell ref="A31:L33"/>
    <mergeCell ref="A36:E36"/>
    <mergeCell ref="A37:L39"/>
    <mergeCell ref="A40:L4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landscape" horizontalDpi="300" verticalDpi="300" r:id="rId1"/>
  <headerFooter alignWithMargins="0"/>
  <rowBreaks count="3" manualBreakCount="3">
    <brk id="22" max="11" man="1"/>
    <brk id="30" max="16383" man="1"/>
    <brk id="5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showGridLines="0" topLeftCell="A46" zoomScale="70" zoomScaleNormal="70" workbookViewId="0">
      <selection activeCell="A6" sqref="A6:XFD6"/>
    </sheetView>
  </sheetViews>
  <sheetFormatPr baseColWidth="10" defaultColWidth="15" defaultRowHeight="16.5" x14ac:dyDescent="0.3"/>
  <cols>
    <col min="1" max="1" width="16.42578125" style="1" customWidth="1"/>
    <col min="2" max="2" width="9.42578125" style="1" customWidth="1"/>
    <col min="3" max="3" width="6.28515625" style="1" customWidth="1"/>
    <col min="4" max="4" width="5.42578125" style="1" customWidth="1"/>
    <col min="5" max="5" width="41.140625" style="1" customWidth="1"/>
    <col min="6" max="6" width="22.42578125" style="2" customWidth="1"/>
    <col min="7" max="7" width="22" style="2" customWidth="1"/>
    <col min="8" max="9" width="22.85546875" style="2" customWidth="1"/>
    <col min="10" max="10" width="22.42578125" style="2" customWidth="1"/>
    <col min="11" max="11" width="21.5703125" style="2" customWidth="1"/>
    <col min="12" max="12" width="21.28515625" style="2" customWidth="1"/>
    <col min="13" max="13" width="17" style="1" bestFit="1" customWidth="1"/>
    <col min="14" max="16384" width="15" style="1"/>
  </cols>
  <sheetData>
    <row r="1" spans="1:12" x14ac:dyDescent="0.3">
      <c r="A1" s="36" t="s">
        <v>123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</row>
    <row r="2" spans="1:12" x14ac:dyDescent="0.3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</row>
    <row r="3" spans="1:12" ht="17.25" thickBot="1" x14ac:dyDescent="0.35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4"/>
    </row>
    <row r="4" spans="1:12" ht="21" customHeight="1" x14ac:dyDescent="0.3">
      <c r="A4" s="64" t="s">
        <v>120</v>
      </c>
      <c r="B4" s="65"/>
      <c r="C4" s="65"/>
      <c r="D4" s="65"/>
      <c r="E4" s="65"/>
      <c r="F4" s="66"/>
      <c r="G4" s="26"/>
      <c r="H4" s="26"/>
      <c r="I4" s="27">
        <v>9</v>
      </c>
      <c r="J4" s="27">
        <v>10</v>
      </c>
      <c r="K4" s="27">
        <v>11</v>
      </c>
      <c r="L4" s="27">
        <v>12</v>
      </c>
    </row>
    <row r="5" spans="1:12" ht="18.75" customHeight="1" x14ac:dyDescent="0.3">
      <c r="A5" s="25" t="s">
        <v>31</v>
      </c>
      <c r="B5" s="25" t="s">
        <v>30</v>
      </c>
      <c r="C5" s="25" t="s">
        <v>29</v>
      </c>
      <c r="D5" s="25" t="s">
        <v>28</v>
      </c>
      <c r="E5" s="25" t="s">
        <v>27</v>
      </c>
      <c r="F5" s="13" t="s">
        <v>26</v>
      </c>
      <c r="G5" s="13" t="s">
        <v>25</v>
      </c>
      <c r="H5" s="13" t="s">
        <v>24</v>
      </c>
      <c r="I5" s="13" t="s">
        <v>23</v>
      </c>
      <c r="J5" s="13" t="s">
        <v>22</v>
      </c>
      <c r="K5" s="13" t="s">
        <v>21</v>
      </c>
      <c r="L5" s="13" t="s">
        <v>20</v>
      </c>
    </row>
    <row r="6" spans="1:12" s="22" customFormat="1" ht="24" customHeight="1" x14ac:dyDescent="0.25">
      <c r="A6" s="12" t="s">
        <v>110</v>
      </c>
      <c r="B6" s="11" t="s">
        <v>5</v>
      </c>
      <c r="C6" s="11" t="s">
        <v>80</v>
      </c>
      <c r="D6" s="11" t="s">
        <v>3</v>
      </c>
      <c r="E6" s="10" t="s">
        <v>109</v>
      </c>
      <c r="F6" s="9">
        <v>27119797000</v>
      </c>
      <c r="G6" s="9">
        <v>0</v>
      </c>
      <c r="H6" s="9">
        <v>27119797000</v>
      </c>
      <c r="I6" s="9">
        <v>26997821073</v>
      </c>
      <c r="J6" s="9">
        <v>20953416563</v>
      </c>
      <c r="K6" s="9">
        <v>20859561939</v>
      </c>
      <c r="L6" s="9">
        <v>19548913640</v>
      </c>
    </row>
    <row r="7" spans="1:12" s="22" customFormat="1" ht="26.25" customHeight="1" x14ac:dyDescent="0.25">
      <c r="A7" s="12" t="s">
        <v>108</v>
      </c>
      <c r="B7" s="11" t="s">
        <v>5</v>
      </c>
      <c r="C7" s="11" t="s">
        <v>80</v>
      </c>
      <c r="D7" s="11" t="s">
        <v>3</v>
      </c>
      <c r="E7" s="10" t="s">
        <v>107</v>
      </c>
      <c r="F7" s="9">
        <v>10098738000</v>
      </c>
      <c r="G7" s="9">
        <v>0</v>
      </c>
      <c r="H7" s="9">
        <v>10098738000</v>
      </c>
      <c r="I7" s="9">
        <v>10098738000</v>
      </c>
      <c r="J7" s="9">
        <v>6611287271</v>
      </c>
      <c r="K7" s="9">
        <v>6476790206</v>
      </c>
      <c r="L7" s="9">
        <v>6451699474</v>
      </c>
    </row>
    <row r="8" spans="1:12" s="22" customFormat="1" ht="36" customHeight="1" x14ac:dyDescent="0.25">
      <c r="A8" s="12" t="s">
        <v>106</v>
      </c>
      <c r="B8" s="11" t="s">
        <v>5</v>
      </c>
      <c r="C8" s="11" t="s">
        <v>80</v>
      </c>
      <c r="D8" s="11" t="s">
        <v>3</v>
      </c>
      <c r="E8" s="10" t="s">
        <v>105</v>
      </c>
      <c r="F8" s="9">
        <v>3666800000</v>
      </c>
      <c r="G8" s="9">
        <v>0</v>
      </c>
      <c r="H8" s="9">
        <v>3666800000</v>
      </c>
      <c r="I8" s="9">
        <v>3410918345</v>
      </c>
      <c r="J8" s="9">
        <v>2856165434</v>
      </c>
      <c r="K8" s="9">
        <v>2819463084</v>
      </c>
      <c r="L8" s="9">
        <v>2819463084</v>
      </c>
    </row>
    <row r="9" spans="1:12" ht="23.25" customHeight="1" x14ac:dyDescent="0.3">
      <c r="A9" s="47" t="s">
        <v>104</v>
      </c>
      <c r="B9" s="48"/>
      <c r="C9" s="48"/>
      <c r="D9" s="48"/>
      <c r="E9" s="49"/>
      <c r="F9" s="24">
        <f t="shared" ref="F9:L9" si="0">SUM(F6:F8)</f>
        <v>40885335000</v>
      </c>
      <c r="G9" s="24">
        <f t="shared" si="0"/>
        <v>0</v>
      </c>
      <c r="H9" s="24">
        <f t="shared" si="0"/>
        <v>40885335000</v>
      </c>
      <c r="I9" s="24">
        <f t="shared" si="0"/>
        <v>40507477418</v>
      </c>
      <c r="J9" s="24">
        <f t="shared" si="0"/>
        <v>30420869268</v>
      </c>
      <c r="K9" s="24">
        <f t="shared" si="0"/>
        <v>30155815229</v>
      </c>
      <c r="L9" s="24">
        <f t="shared" si="0"/>
        <v>28820076198</v>
      </c>
    </row>
    <row r="10" spans="1:12" ht="28.5" customHeight="1" x14ac:dyDescent="0.3">
      <c r="A10" s="12" t="s">
        <v>103</v>
      </c>
      <c r="B10" s="11" t="s">
        <v>5</v>
      </c>
      <c r="C10" s="11" t="s">
        <v>80</v>
      </c>
      <c r="D10" s="11" t="s">
        <v>3</v>
      </c>
      <c r="E10" s="10" t="s">
        <v>102</v>
      </c>
      <c r="F10" s="9">
        <v>6529150968</v>
      </c>
      <c r="G10" s="9">
        <v>0</v>
      </c>
      <c r="H10" s="9">
        <v>6529150968</v>
      </c>
      <c r="I10" s="9">
        <v>6249876228.75</v>
      </c>
      <c r="J10" s="9">
        <v>5333846029.3900003</v>
      </c>
      <c r="K10" s="9">
        <v>4226379487.77</v>
      </c>
      <c r="L10" s="9">
        <v>4216893180.77</v>
      </c>
    </row>
    <row r="11" spans="1:12" ht="24" customHeight="1" x14ac:dyDescent="0.3">
      <c r="A11" s="50" t="s">
        <v>101</v>
      </c>
      <c r="B11" s="50"/>
      <c r="C11" s="50"/>
      <c r="D11" s="50"/>
      <c r="E11" s="50"/>
      <c r="F11" s="23">
        <f t="shared" ref="F11:L11" si="1">SUM(F10:F10)</f>
        <v>6529150968</v>
      </c>
      <c r="G11" s="23">
        <f t="shared" si="1"/>
        <v>0</v>
      </c>
      <c r="H11" s="23">
        <f t="shared" si="1"/>
        <v>6529150968</v>
      </c>
      <c r="I11" s="23">
        <f t="shared" si="1"/>
        <v>6249876228.75</v>
      </c>
      <c r="J11" s="23">
        <f t="shared" si="1"/>
        <v>5333846029.3900003</v>
      </c>
      <c r="K11" s="23">
        <f t="shared" si="1"/>
        <v>4226379487.77</v>
      </c>
      <c r="L11" s="23">
        <f t="shared" si="1"/>
        <v>4216893180.77</v>
      </c>
    </row>
    <row r="12" spans="1:12" s="22" customFormat="1" ht="56.25" customHeight="1" x14ac:dyDescent="0.25">
      <c r="A12" s="12" t="s">
        <v>100</v>
      </c>
      <c r="B12" s="11" t="s">
        <v>5</v>
      </c>
      <c r="C12" s="11" t="s">
        <v>63</v>
      </c>
      <c r="D12" s="11" t="s">
        <v>62</v>
      </c>
      <c r="E12" s="10" t="s">
        <v>99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</row>
    <row r="13" spans="1:12" s="22" customFormat="1" ht="48" customHeight="1" x14ac:dyDescent="0.25">
      <c r="A13" s="12" t="s">
        <v>98</v>
      </c>
      <c r="B13" s="11" t="s">
        <v>5</v>
      </c>
      <c r="C13" s="11" t="s">
        <v>80</v>
      </c>
      <c r="D13" s="11" t="s">
        <v>3</v>
      </c>
      <c r="E13" s="10" t="s">
        <v>97</v>
      </c>
      <c r="F13" s="9">
        <v>496629722</v>
      </c>
      <c r="G13" s="9">
        <v>0</v>
      </c>
      <c r="H13" s="9">
        <v>496629722</v>
      </c>
      <c r="I13" s="9">
        <v>0</v>
      </c>
      <c r="J13" s="9">
        <v>0</v>
      </c>
      <c r="K13" s="9">
        <v>0</v>
      </c>
      <c r="L13" s="9">
        <v>0</v>
      </c>
    </row>
    <row r="14" spans="1:12" s="22" customFormat="1" ht="48" customHeight="1" x14ac:dyDescent="0.25">
      <c r="A14" s="12" t="s">
        <v>96</v>
      </c>
      <c r="B14" s="11" t="s">
        <v>5</v>
      </c>
      <c r="C14" s="11" t="s">
        <v>80</v>
      </c>
      <c r="D14" s="11" t="s">
        <v>3</v>
      </c>
      <c r="E14" s="10" t="s">
        <v>95</v>
      </c>
      <c r="F14" s="9">
        <v>1100000000</v>
      </c>
      <c r="G14" s="9">
        <v>1100000000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</row>
    <row r="15" spans="1:12" s="22" customFormat="1" ht="45" customHeight="1" x14ac:dyDescent="0.25">
      <c r="A15" s="12" t="s">
        <v>94</v>
      </c>
      <c r="B15" s="11" t="s">
        <v>5</v>
      </c>
      <c r="C15" s="11" t="s">
        <v>80</v>
      </c>
      <c r="D15" s="11" t="s">
        <v>3</v>
      </c>
      <c r="E15" s="10" t="s">
        <v>93</v>
      </c>
      <c r="F15" s="9">
        <v>34343068470</v>
      </c>
      <c r="G15" s="9">
        <v>0</v>
      </c>
      <c r="H15" s="9">
        <v>34343068470</v>
      </c>
      <c r="I15" s="9">
        <v>34073068470</v>
      </c>
      <c r="J15" s="9">
        <v>34073068470</v>
      </c>
      <c r="K15" s="9">
        <v>32363100594.759998</v>
      </c>
      <c r="L15" s="9">
        <v>32363100594.759998</v>
      </c>
    </row>
    <row r="16" spans="1:12" s="22" customFormat="1" ht="28.5" customHeight="1" x14ac:dyDescent="0.25">
      <c r="A16" s="12" t="s">
        <v>92</v>
      </c>
      <c r="B16" s="11" t="s">
        <v>5</v>
      </c>
      <c r="C16" s="11" t="s">
        <v>80</v>
      </c>
      <c r="D16" s="11" t="s">
        <v>3</v>
      </c>
      <c r="E16" s="10" t="s">
        <v>91</v>
      </c>
      <c r="F16" s="9">
        <v>30000000</v>
      </c>
      <c r="G16" s="9">
        <v>0</v>
      </c>
      <c r="H16" s="9">
        <v>30000000</v>
      </c>
      <c r="I16" s="9">
        <v>20000000</v>
      </c>
      <c r="J16" s="9">
        <v>16282161</v>
      </c>
      <c r="K16" s="9">
        <v>16282161</v>
      </c>
      <c r="L16" s="9">
        <v>16282161</v>
      </c>
    </row>
    <row r="17" spans="1:13" s="22" customFormat="1" ht="39.75" customHeight="1" x14ac:dyDescent="0.25">
      <c r="A17" s="12" t="s">
        <v>90</v>
      </c>
      <c r="B17" s="11" t="s">
        <v>5</v>
      </c>
      <c r="C17" s="11" t="s">
        <v>80</v>
      </c>
      <c r="D17" s="11" t="s">
        <v>3</v>
      </c>
      <c r="E17" s="10" t="s">
        <v>89</v>
      </c>
      <c r="F17" s="9">
        <v>331506170</v>
      </c>
      <c r="G17" s="9">
        <v>0</v>
      </c>
      <c r="H17" s="9">
        <v>331506170</v>
      </c>
      <c r="I17" s="9">
        <v>331506170</v>
      </c>
      <c r="J17" s="9">
        <v>264183745</v>
      </c>
      <c r="K17" s="9">
        <v>264183745</v>
      </c>
      <c r="L17" s="9">
        <v>264183745</v>
      </c>
    </row>
    <row r="18" spans="1:13" s="22" customFormat="1" ht="32.25" customHeight="1" x14ac:dyDescent="0.25">
      <c r="A18" s="12" t="s">
        <v>88</v>
      </c>
      <c r="B18" s="11" t="s">
        <v>5</v>
      </c>
      <c r="C18" s="11" t="s">
        <v>80</v>
      </c>
      <c r="D18" s="11" t="s">
        <v>3</v>
      </c>
      <c r="E18" s="10" t="s">
        <v>87</v>
      </c>
      <c r="F18" s="9">
        <v>2497647114</v>
      </c>
      <c r="G18" s="9">
        <v>0</v>
      </c>
      <c r="H18" s="9">
        <v>2497647114</v>
      </c>
      <c r="I18" s="9">
        <v>2497647114</v>
      </c>
      <c r="J18" s="9">
        <v>2486304000</v>
      </c>
      <c r="K18" s="9">
        <v>2486304000</v>
      </c>
      <c r="L18" s="9">
        <v>2486304000</v>
      </c>
    </row>
    <row r="19" spans="1:13" s="22" customFormat="1" ht="32.25" customHeight="1" x14ac:dyDescent="0.25">
      <c r="A19" s="12" t="s">
        <v>88</v>
      </c>
      <c r="B19" s="11" t="s">
        <v>5</v>
      </c>
      <c r="C19" s="11" t="s">
        <v>7</v>
      </c>
      <c r="D19" s="11" t="s">
        <v>3</v>
      </c>
      <c r="E19" s="10" t="s">
        <v>87</v>
      </c>
      <c r="F19" s="9">
        <v>4926796086</v>
      </c>
      <c r="G19" s="9">
        <v>0</v>
      </c>
      <c r="H19" s="9">
        <v>4926796086</v>
      </c>
      <c r="I19" s="9">
        <v>4926796086</v>
      </c>
      <c r="J19" s="9">
        <v>4418275332</v>
      </c>
      <c r="K19" s="9">
        <v>4418275332</v>
      </c>
      <c r="L19" s="9">
        <v>4418275332</v>
      </c>
    </row>
    <row r="20" spans="1:13" s="22" customFormat="1" ht="45" customHeight="1" x14ac:dyDescent="0.25">
      <c r="A20" s="12" t="s">
        <v>86</v>
      </c>
      <c r="B20" s="11" t="s">
        <v>5</v>
      </c>
      <c r="C20" s="11" t="s">
        <v>80</v>
      </c>
      <c r="D20" s="11" t="s">
        <v>3</v>
      </c>
      <c r="E20" s="10" t="s">
        <v>85</v>
      </c>
      <c r="F20" s="9">
        <v>100000000</v>
      </c>
      <c r="G20" s="9">
        <v>0</v>
      </c>
      <c r="H20" s="9">
        <v>100000000</v>
      </c>
      <c r="I20" s="9">
        <v>100000000</v>
      </c>
      <c r="J20" s="9">
        <v>24481542</v>
      </c>
      <c r="K20" s="9">
        <v>24159492</v>
      </c>
      <c r="L20" s="9">
        <v>24159492</v>
      </c>
    </row>
    <row r="21" spans="1:13" s="22" customFormat="1" ht="26.25" customHeight="1" x14ac:dyDescent="0.25">
      <c r="A21" s="12" t="s">
        <v>84</v>
      </c>
      <c r="B21" s="11" t="s">
        <v>5</v>
      </c>
      <c r="C21" s="11" t="s">
        <v>80</v>
      </c>
      <c r="D21" s="11" t="s">
        <v>3</v>
      </c>
      <c r="E21" s="10" t="s">
        <v>83</v>
      </c>
      <c r="F21" s="9">
        <v>602372800</v>
      </c>
      <c r="G21" s="9">
        <v>0</v>
      </c>
      <c r="H21" s="9">
        <v>602372800</v>
      </c>
      <c r="I21" s="9">
        <v>602372800</v>
      </c>
      <c r="J21" s="9">
        <v>23407449</v>
      </c>
      <c r="K21" s="9">
        <v>23407449</v>
      </c>
      <c r="L21" s="9">
        <v>23407449</v>
      </c>
    </row>
    <row r="22" spans="1:13" ht="21.75" customHeight="1" thickBot="1" x14ac:dyDescent="0.35">
      <c r="A22" s="51" t="s">
        <v>82</v>
      </c>
      <c r="B22" s="51"/>
      <c r="C22" s="51"/>
      <c r="D22" s="51"/>
      <c r="E22" s="51"/>
      <c r="F22" s="21">
        <f t="shared" ref="F22:L22" si="2">SUM(F12:F21)</f>
        <v>44428020362</v>
      </c>
      <c r="G22" s="21">
        <f t="shared" si="2"/>
        <v>1100000000</v>
      </c>
      <c r="H22" s="21">
        <f t="shared" si="2"/>
        <v>43328020362</v>
      </c>
      <c r="I22" s="21">
        <f t="shared" si="2"/>
        <v>42551390640</v>
      </c>
      <c r="J22" s="21">
        <f t="shared" si="2"/>
        <v>41306002699</v>
      </c>
      <c r="K22" s="21">
        <f t="shared" si="2"/>
        <v>39595712773.759995</v>
      </c>
      <c r="L22" s="21">
        <f t="shared" si="2"/>
        <v>39595712773.759995</v>
      </c>
    </row>
    <row r="23" spans="1:13" ht="15" customHeight="1" x14ac:dyDescent="0.3">
      <c r="A23" s="36" t="s">
        <v>123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8"/>
    </row>
    <row r="24" spans="1:13" ht="15" customHeight="1" x14ac:dyDescent="0.3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1"/>
    </row>
    <row r="25" spans="1:13" ht="12" customHeight="1" thickBot="1" x14ac:dyDescent="0.35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4"/>
    </row>
    <row r="26" spans="1:13" ht="18.75" customHeight="1" x14ac:dyDescent="0.3">
      <c r="A26" s="25" t="s">
        <v>31</v>
      </c>
      <c r="B26" s="25" t="s">
        <v>30</v>
      </c>
      <c r="C26" s="25" t="s">
        <v>29</v>
      </c>
      <c r="D26" s="25" t="s">
        <v>28</v>
      </c>
      <c r="E26" s="25" t="s">
        <v>27</v>
      </c>
      <c r="F26" s="13" t="s">
        <v>26</v>
      </c>
      <c r="G26" s="13" t="s">
        <v>25</v>
      </c>
      <c r="H26" s="13" t="s">
        <v>24</v>
      </c>
      <c r="I26" s="13" t="s">
        <v>23</v>
      </c>
      <c r="J26" s="13" t="s">
        <v>22</v>
      </c>
      <c r="K26" s="13" t="s">
        <v>21</v>
      </c>
      <c r="L26" s="13" t="s">
        <v>20</v>
      </c>
    </row>
    <row r="27" spans="1:13" s="8" customFormat="1" ht="28.5" customHeight="1" x14ac:dyDescent="0.25">
      <c r="A27" s="12" t="s">
        <v>81</v>
      </c>
      <c r="B27" s="11" t="s">
        <v>5</v>
      </c>
      <c r="C27" s="11" t="s">
        <v>80</v>
      </c>
      <c r="D27" s="11" t="s">
        <v>3</v>
      </c>
      <c r="E27" s="10" t="s">
        <v>79</v>
      </c>
      <c r="F27" s="9">
        <v>118305204</v>
      </c>
      <c r="G27" s="9">
        <v>0</v>
      </c>
      <c r="H27" s="9">
        <v>118305204</v>
      </c>
      <c r="I27" s="9">
        <v>118305204</v>
      </c>
      <c r="J27" s="9">
        <v>117960700</v>
      </c>
      <c r="K27" s="9">
        <v>117960700</v>
      </c>
      <c r="L27" s="9">
        <v>117960700</v>
      </c>
    </row>
    <row r="28" spans="1:13" s="8" customFormat="1" ht="28.5" customHeight="1" x14ac:dyDescent="0.25">
      <c r="A28" s="12" t="s">
        <v>78</v>
      </c>
      <c r="B28" s="11" t="s">
        <v>5</v>
      </c>
      <c r="C28" s="11" t="s">
        <v>7</v>
      </c>
      <c r="D28" s="11" t="s">
        <v>62</v>
      </c>
      <c r="E28" s="10" t="s">
        <v>77</v>
      </c>
      <c r="F28" s="9">
        <v>897586408</v>
      </c>
      <c r="G28" s="9">
        <v>0</v>
      </c>
      <c r="H28" s="9">
        <v>897586408</v>
      </c>
      <c r="I28" s="9">
        <v>681968331</v>
      </c>
      <c r="J28" s="9">
        <v>681968331</v>
      </c>
      <c r="K28" s="9">
        <v>0</v>
      </c>
      <c r="L28" s="9">
        <v>0</v>
      </c>
    </row>
    <row r="29" spans="1:13" ht="22.5" customHeight="1" x14ac:dyDescent="0.3">
      <c r="A29" s="34" t="s">
        <v>76</v>
      </c>
      <c r="B29" s="34"/>
      <c r="C29" s="34"/>
      <c r="D29" s="34"/>
      <c r="E29" s="34"/>
      <c r="F29" s="21">
        <f t="shared" ref="F29:L29" si="3">SUM(F27:F28)</f>
        <v>1015891612</v>
      </c>
      <c r="G29" s="21">
        <f t="shared" si="3"/>
        <v>0</v>
      </c>
      <c r="H29" s="21">
        <f t="shared" si="3"/>
        <v>1015891612</v>
      </c>
      <c r="I29" s="21">
        <f t="shared" si="3"/>
        <v>800273535</v>
      </c>
      <c r="J29" s="21">
        <f t="shared" si="3"/>
        <v>799929031</v>
      </c>
      <c r="K29" s="21">
        <f t="shared" si="3"/>
        <v>117960700</v>
      </c>
      <c r="L29" s="21">
        <f t="shared" si="3"/>
        <v>117960700</v>
      </c>
    </row>
    <row r="30" spans="1:13" s="15" customFormat="1" ht="21" customHeight="1" thickBot="1" x14ac:dyDescent="0.25">
      <c r="A30" s="35" t="s">
        <v>75</v>
      </c>
      <c r="B30" s="35"/>
      <c r="C30" s="35"/>
      <c r="D30" s="35"/>
      <c r="E30" s="35"/>
      <c r="F30" s="7">
        <f t="shared" ref="F30:L30" si="4">+F9+F11+F22+F29</f>
        <v>92858397942</v>
      </c>
      <c r="G30" s="7">
        <f t="shared" si="4"/>
        <v>1100000000</v>
      </c>
      <c r="H30" s="7">
        <f t="shared" si="4"/>
        <v>91758397942</v>
      </c>
      <c r="I30" s="7">
        <f t="shared" si="4"/>
        <v>90109017821.75</v>
      </c>
      <c r="J30" s="7">
        <f t="shared" si="4"/>
        <v>77860647027.389999</v>
      </c>
      <c r="K30" s="7">
        <f t="shared" si="4"/>
        <v>74095868190.529999</v>
      </c>
      <c r="L30" s="7">
        <f t="shared" si="4"/>
        <v>72750642852.529999</v>
      </c>
      <c r="M30" s="16"/>
    </row>
    <row r="31" spans="1:13" s="15" customFormat="1" ht="14.25" customHeight="1" x14ac:dyDescent="0.2">
      <c r="A31" s="36" t="s">
        <v>123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8"/>
    </row>
    <row r="32" spans="1:13" s="15" customFormat="1" ht="18" customHeight="1" x14ac:dyDescent="0.2">
      <c r="A32" s="39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1"/>
    </row>
    <row r="33" spans="1:13" s="15" customFormat="1" ht="12.75" thickBot="1" x14ac:dyDescent="0.25">
      <c r="A33" s="42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4"/>
    </row>
    <row r="34" spans="1:13" s="15" customFormat="1" ht="18.75" customHeight="1" x14ac:dyDescent="0.2">
      <c r="A34" s="25" t="s">
        <v>31</v>
      </c>
      <c r="B34" s="25" t="s">
        <v>30</v>
      </c>
      <c r="C34" s="25" t="s">
        <v>29</v>
      </c>
      <c r="D34" s="25" t="s">
        <v>28</v>
      </c>
      <c r="E34" s="25" t="s">
        <v>27</v>
      </c>
      <c r="F34" s="13" t="s">
        <v>26</v>
      </c>
      <c r="G34" s="13" t="s">
        <v>25</v>
      </c>
      <c r="H34" s="13" t="s">
        <v>24</v>
      </c>
      <c r="I34" s="13" t="s">
        <v>23</v>
      </c>
      <c r="J34" s="13" t="s">
        <v>22</v>
      </c>
      <c r="K34" s="13" t="s">
        <v>21</v>
      </c>
      <c r="L34" s="13" t="s">
        <v>20</v>
      </c>
    </row>
    <row r="35" spans="1:13" s="8" customFormat="1" ht="34.5" customHeight="1" x14ac:dyDescent="0.25">
      <c r="A35" s="20" t="s">
        <v>74</v>
      </c>
      <c r="B35" s="19" t="s">
        <v>5</v>
      </c>
      <c r="C35" s="19" t="s">
        <v>7</v>
      </c>
      <c r="D35" s="19" t="s">
        <v>3</v>
      </c>
      <c r="E35" s="18" t="s">
        <v>73</v>
      </c>
      <c r="F35" s="9">
        <v>1884465312</v>
      </c>
      <c r="G35" s="9">
        <v>0</v>
      </c>
      <c r="H35" s="9">
        <v>1884465312</v>
      </c>
      <c r="I35" s="9">
        <v>1884465312</v>
      </c>
      <c r="J35" s="9">
        <v>1884465312</v>
      </c>
      <c r="K35" s="9">
        <v>1884465312</v>
      </c>
      <c r="L35" s="9">
        <v>1884465312</v>
      </c>
    </row>
    <row r="36" spans="1:13" s="15" customFormat="1" ht="21" customHeight="1" thickBot="1" x14ac:dyDescent="0.25">
      <c r="A36" s="35" t="s">
        <v>72</v>
      </c>
      <c r="B36" s="35"/>
      <c r="C36" s="35"/>
      <c r="D36" s="35"/>
      <c r="E36" s="35"/>
      <c r="F36" s="7">
        <f t="shared" ref="F36:L36" si="5">F35</f>
        <v>1884465312</v>
      </c>
      <c r="G36" s="7">
        <f t="shared" si="5"/>
        <v>0</v>
      </c>
      <c r="H36" s="7">
        <f t="shared" si="5"/>
        <v>1884465312</v>
      </c>
      <c r="I36" s="7">
        <f t="shared" si="5"/>
        <v>1884465312</v>
      </c>
      <c r="J36" s="7">
        <f t="shared" si="5"/>
        <v>1884465312</v>
      </c>
      <c r="K36" s="7">
        <f t="shared" si="5"/>
        <v>1884465312</v>
      </c>
      <c r="L36" s="7">
        <f t="shared" si="5"/>
        <v>1884465312</v>
      </c>
      <c r="M36" s="16"/>
    </row>
    <row r="37" spans="1:13" s="15" customFormat="1" ht="14.25" customHeight="1" x14ac:dyDescent="0.2">
      <c r="A37" s="36" t="s">
        <v>123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8"/>
    </row>
    <row r="38" spans="1:13" s="15" customFormat="1" ht="18" customHeight="1" x14ac:dyDescent="0.2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1"/>
    </row>
    <row r="39" spans="1:13" s="15" customFormat="1" ht="12.75" thickBot="1" x14ac:dyDescent="0.25">
      <c r="A39" s="42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4"/>
    </row>
    <row r="40" spans="1:13" x14ac:dyDescent="0.3">
      <c r="A40" s="45" t="s">
        <v>71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</row>
    <row r="41" spans="1:13" s="15" customFormat="1" ht="18.75" customHeight="1" x14ac:dyDescent="0.2">
      <c r="A41" s="25" t="s">
        <v>31</v>
      </c>
      <c r="B41" s="25" t="s">
        <v>30</v>
      </c>
      <c r="C41" s="25" t="s">
        <v>29</v>
      </c>
      <c r="D41" s="25" t="s">
        <v>28</v>
      </c>
      <c r="E41" s="25" t="s">
        <v>27</v>
      </c>
      <c r="F41" s="13" t="s">
        <v>26</v>
      </c>
      <c r="G41" s="13" t="s">
        <v>25</v>
      </c>
      <c r="H41" s="13" t="s">
        <v>24</v>
      </c>
      <c r="I41" s="13" t="s">
        <v>23</v>
      </c>
      <c r="J41" s="13" t="s">
        <v>22</v>
      </c>
      <c r="K41" s="13" t="s">
        <v>21</v>
      </c>
      <c r="L41" s="13" t="s">
        <v>20</v>
      </c>
    </row>
    <row r="42" spans="1:13" s="8" customFormat="1" ht="68.25" customHeight="1" x14ac:dyDescent="0.25">
      <c r="A42" s="12" t="s">
        <v>70</v>
      </c>
      <c r="B42" s="11" t="s">
        <v>5</v>
      </c>
      <c r="C42" s="11" t="s">
        <v>7</v>
      </c>
      <c r="D42" s="11" t="s">
        <v>3</v>
      </c>
      <c r="E42" s="10" t="s">
        <v>69</v>
      </c>
      <c r="F42" s="9">
        <v>8259714148</v>
      </c>
      <c r="G42" s="9">
        <v>0</v>
      </c>
      <c r="H42" s="9">
        <v>8259714148</v>
      </c>
      <c r="I42" s="9">
        <v>8259714148</v>
      </c>
      <c r="J42" s="9">
        <v>1868389997</v>
      </c>
      <c r="K42" s="9">
        <v>1620464075</v>
      </c>
      <c r="L42" s="9">
        <v>1615664075</v>
      </c>
    </row>
    <row r="43" spans="1:13" s="8" customFormat="1" ht="76.5" customHeight="1" x14ac:dyDescent="0.25">
      <c r="A43" s="12" t="s">
        <v>70</v>
      </c>
      <c r="B43" s="11" t="s">
        <v>5</v>
      </c>
      <c r="C43" s="11" t="s">
        <v>38</v>
      </c>
      <c r="D43" s="11" t="s">
        <v>3</v>
      </c>
      <c r="E43" s="10" t="s">
        <v>69</v>
      </c>
      <c r="F43" s="9">
        <v>4330775356</v>
      </c>
      <c r="G43" s="9">
        <v>0</v>
      </c>
      <c r="H43" s="9">
        <v>4330775356</v>
      </c>
      <c r="I43" s="9">
        <v>4330775356</v>
      </c>
      <c r="J43" s="9">
        <v>2719350925</v>
      </c>
      <c r="K43" s="9">
        <v>2347733554</v>
      </c>
      <c r="L43" s="9">
        <v>2319961624</v>
      </c>
    </row>
    <row r="44" spans="1:13" s="8" customFormat="1" ht="81" customHeight="1" x14ac:dyDescent="0.25">
      <c r="A44" s="12" t="s">
        <v>68</v>
      </c>
      <c r="B44" s="11" t="s">
        <v>5</v>
      </c>
      <c r="C44" s="11" t="s">
        <v>7</v>
      </c>
      <c r="D44" s="11" t="s">
        <v>3</v>
      </c>
      <c r="E44" s="10" t="s">
        <v>67</v>
      </c>
      <c r="F44" s="9">
        <v>10120379833</v>
      </c>
      <c r="G44" s="9">
        <v>0</v>
      </c>
      <c r="H44" s="9">
        <v>10120379833</v>
      </c>
      <c r="I44" s="9">
        <v>5347750932</v>
      </c>
      <c r="J44" s="9">
        <v>5022597204</v>
      </c>
      <c r="K44" s="9">
        <v>4285399329</v>
      </c>
      <c r="L44" s="9">
        <v>4241904379</v>
      </c>
    </row>
    <row r="45" spans="1:13" s="8" customFormat="1" ht="70.5" customHeight="1" x14ac:dyDescent="0.25">
      <c r="A45" s="12" t="s">
        <v>68</v>
      </c>
      <c r="B45" s="11" t="s">
        <v>5</v>
      </c>
      <c r="C45" s="11" t="s">
        <v>38</v>
      </c>
      <c r="D45" s="11" t="s">
        <v>3</v>
      </c>
      <c r="E45" s="10" t="s">
        <v>67</v>
      </c>
      <c r="F45" s="9">
        <v>8637347637</v>
      </c>
      <c r="G45" s="9">
        <v>0</v>
      </c>
      <c r="H45" s="9">
        <v>8637347637</v>
      </c>
      <c r="I45" s="9">
        <v>1831575000</v>
      </c>
      <c r="J45" s="9">
        <v>1831575000</v>
      </c>
      <c r="K45" s="9">
        <v>1776623000</v>
      </c>
      <c r="L45" s="9">
        <v>1776623000</v>
      </c>
    </row>
    <row r="46" spans="1:13" s="8" customFormat="1" ht="76.5" customHeight="1" x14ac:dyDescent="0.25">
      <c r="A46" s="12" t="s">
        <v>66</v>
      </c>
      <c r="B46" s="11" t="s">
        <v>5</v>
      </c>
      <c r="C46" s="11" t="s">
        <v>7</v>
      </c>
      <c r="D46" s="11" t="s">
        <v>3</v>
      </c>
      <c r="E46" s="10" t="s">
        <v>65</v>
      </c>
      <c r="F46" s="9">
        <v>2204800000</v>
      </c>
      <c r="G46" s="9">
        <v>0</v>
      </c>
      <c r="H46" s="9">
        <v>2204800000</v>
      </c>
      <c r="I46" s="9">
        <v>2103111068</v>
      </c>
      <c r="J46" s="9">
        <v>2058911068</v>
      </c>
      <c r="K46" s="9">
        <v>1843338146.8199999</v>
      </c>
      <c r="L46" s="9">
        <v>1809005112.8199999</v>
      </c>
    </row>
    <row r="47" spans="1:13" s="8" customFormat="1" ht="81.75" customHeight="1" x14ac:dyDescent="0.25">
      <c r="A47" s="12" t="s">
        <v>64</v>
      </c>
      <c r="B47" s="11" t="s">
        <v>5</v>
      </c>
      <c r="C47" s="11" t="s">
        <v>63</v>
      </c>
      <c r="D47" s="11" t="s">
        <v>62</v>
      </c>
      <c r="E47" s="10" t="s">
        <v>61</v>
      </c>
      <c r="F47" s="9">
        <v>8275159904</v>
      </c>
      <c r="G47" s="9">
        <v>7375968100</v>
      </c>
      <c r="H47" s="9">
        <v>899191804</v>
      </c>
      <c r="I47" s="9">
        <v>899191804</v>
      </c>
      <c r="J47" s="9">
        <v>0</v>
      </c>
      <c r="K47" s="9">
        <v>0</v>
      </c>
      <c r="L47" s="9">
        <v>0</v>
      </c>
    </row>
    <row r="48" spans="1:13" s="8" customFormat="1" ht="58.5" customHeight="1" x14ac:dyDescent="0.25">
      <c r="A48" s="12" t="s">
        <v>60</v>
      </c>
      <c r="B48" s="11" t="s">
        <v>5</v>
      </c>
      <c r="C48" s="11" t="s">
        <v>7</v>
      </c>
      <c r="D48" s="11" t="s">
        <v>3</v>
      </c>
      <c r="E48" s="10" t="s">
        <v>59</v>
      </c>
      <c r="F48" s="9">
        <v>9362652363</v>
      </c>
      <c r="G48" s="9">
        <v>0</v>
      </c>
      <c r="H48" s="9">
        <v>9362652363</v>
      </c>
      <c r="I48" s="9">
        <v>5010645453</v>
      </c>
      <c r="J48" s="9">
        <v>1874908408</v>
      </c>
      <c r="K48" s="9">
        <v>1466316113</v>
      </c>
      <c r="L48" s="9">
        <v>1353927795</v>
      </c>
    </row>
    <row r="49" spans="1:12" s="8" customFormat="1" ht="66.75" customHeight="1" x14ac:dyDescent="0.25">
      <c r="A49" s="12" t="s">
        <v>60</v>
      </c>
      <c r="B49" s="11" t="s">
        <v>5</v>
      </c>
      <c r="C49" s="11" t="s">
        <v>38</v>
      </c>
      <c r="D49" s="11" t="s">
        <v>3</v>
      </c>
      <c r="E49" s="10" t="s">
        <v>59</v>
      </c>
      <c r="F49" s="9">
        <v>19084847637</v>
      </c>
      <c r="G49" s="9">
        <v>0</v>
      </c>
      <c r="H49" s="9">
        <v>19084847637</v>
      </c>
      <c r="I49" s="9">
        <v>17695360302</v>
      </c>
      <c r="J49" s="9">
        <v>17230221323</v>
      </c>
      <c r="K49" s="9">
        <v>12603907993</v>
      </c>
      <c r="L49" s="9">
        <v>12602791928</v>
      </c>
    </row>
    <row r="50" spans="1:12" s="8" customFormat="1" ht="108.75" customHeight="1" x14ac:dyDescent="0.25">
      <c r="A50" s="12" t="s">
        <v>60</v>
      </c>
      <c r="B50" s="11" t="s">
        <v>5</v>
      </c>
      <c r="C50" s="11" t="s">
        <v>4</v>
      </c>
      <c r="D50" s="11" t="s">
        <v>3</v>
      </c>
      <c r="E50" s="10" t="s">
        <v>59</v>
      </c>
      <c r="F50" s="9">
        <v>8000000000</v>
      </c>
      <c r="G50" s="9">
        <v>0</v>
      </c>
      <c r="H50" s="9">
        <v>8000000000</v>
      </c>
      <c r="I50" s="9">
        <v>8000000000</v>
      </c>
      <c r="J50" s="9">
        <v>7573486469</v>
      </c>
      <c r="K50" s="9">
        <v>5676497622</v>
      </c>
      <c r="L50" s="9">
        <v>5657982203</v>
      </c>
    </row>
    <row r="51" spans="1:12" s="8" customFormat="1" ht="104.25" customHeight="1" x14ac:dyDescent="0.25">
      <c r="A51" s="12" t="s">
        <v>58</v>
      </c>
      <c r="B51" s="11" t="s">
        <v>5</v>
      </c>
      <c r="C51" s="11" t="s">
        <v>7</v>
      </c>
      <c r="D51" s="11" t="s">
        <v>3</v>
      </c>
      <c r="E51" s="10" t="s">
        <v>57</v>
      </c>
      <c r="F51" s="9">
        <v>5043060000</v>
      </c>
      <c r="G51" s="9">
        <v>0</v>
      </c>
      <c r="H51" s="9">
        <v>5043060000</v>
      </c>
      <c r="I51" s="9">
        <v>5043060000</v>
      </c>
      <c r="J51" s="9">
        <v>4975415860</v>
      </c>
      <c r="K51" s="9">
        <v>4253201650</v>
      </c>
      <c r="L51" s="9">
        <v>4232023578</v>
      </c>
    </row>
    <row r="52" spans="1:12" s="8" customFormat="1" ht="83.25" customHeight="1" x14ac:dyDescent="0.25">
      <c r="A52" s="12" t="s">
        <v>56</v>
      </c>
      <c r="B52" s="11" t="s">
        <v>5</v>
      </c>
      <c r="C52" s="11" t="s">
        <v>7</v>
      </c>
      <c r="D52" s="11" t="s">
        <v>3</v>
      </c>
      <c r="E52" s="10" t="s">
        <v>55</v>
      </c>
      <c r="F52" s="9">
        <v>4625200928</v>
      </c>
      <c r="G52" s="9">
        <v>0</v>
      </c>
      <c r="H52" s="9">
        <v>4625200928</v>
      </c>
      <c r="I52" s="9">
        <v>4625200928</v>
      </c>
      <c r="J52" s="9">
        <v>4625200928</v>
      </c>
      <c r="K52" s="9">
        <v>4625200928</v>
      </c>
      <c r="L52" s="9">
        <v>4625200928</v>
      </c>
    </row>
    <row r="53" spans="1:12" s="8" customFormat="1" ht="88.5" customHeight="1" x14ac:dyDescent="0.25">
      <c r="A53" s="12" t="s">
        <v>54</v>
      </c>
      <c r="B53" s="11" t="s">
        <v>5</v>
      </c>
      <c r="C53" s="11" t="s">
        <v>7</v>
      </c>
      <c r="D53" s="11" t="s">
        <v>3</v>
      </c>
      <c r="E53" s="10" t="s">
        <v>53</v>
      </c>
      <c r="F53" s="9">
        <v>6730385932</v>
      </c>
      <c r="G53" s="9">
        <v>0</v>
      </c>
      <c r="H53" s="9">
        <v>6730385932</v>
      </c>
      <c r="I53" s="9">
        <v>6730385932</v>
      </c>
      <c r="J53" s="9">
        <v>6730385932</v>
      </c>
      <c r="K53" s="9">
        <v>6730385932</v>
      </c>
      <c r="L53" s="9">
        <v>6730385932</v>
      </c>
    </row>
    <row r="54" spans="1:12" s="8" customFormat="1" ht="117.75" customHeight="1" x14ac:dyDescent="0.25">
      <c r="A54" s="12" t="s">
        <v>52</v>
      </c>
      <c r="B54" s="11" t="s">
        <v>5</v>
      </c>
      <c r="C54" s="11" t="s">
        <v>7</v>
      </c>
      <c r="D54" s="11" t="s">
        <v>3</v>
      </c>
      <c r="E54" s="10" t="s">
        <v>51</v>
      </c>
      <c r="F54" s="9">
        <v>6552367189</v>
      </c>
      <c r="G54" s="9">
        <v>0</v>
      </c>
      <c r="H54" s="9">
        <v>6552367189</v>
      </c>
      <c r="I54" s="9">
        <v>6552367189</v>
      </c>
      <c r="J54" s="9">
        <v>6552367189</v>
      </c>
      <c r="K54" s="9">
        <v>6552367189</v>
      </c>
      <c r="L54" s="9">
        <v>6552367189</v>
      </c>
    </row>
    <row r="55" spans="1:12" s="8" customFormat="1" ht="110.25" customHeight="1" x14ac:dyDescent="0.25">
      <c r="A55" s="12" t="s">
        <v>50</v>
      </c>
      <c r="B55" s="11" t="s">
        <v>5</v>
      </c>
      <c r="C55" s="11" t="s">
        <v>7</v>
      </c>
      <c r="D55" s="11" t="s">
        <v>3</v>
      </c>
      <c r="E55" s="10" t="s">
        <v>49</v>
      </c>
      <c r="F55" s="9">
        <v>10101230635</v>
      </c>
      <c r="G55" s="9">
        <v>0</v>
      </c>
      <c r="H55" s="9">
        <v>10101230635</v>
      </c>
      <c r="I55" s="9">
        <v>10101230635</v>
      </c>
      <c r="J55" s="9">
        <v>10101230635</v>
      </c>
      <c r="K55" s="9">
        <v>10101230635</v>
      </c>
      <c r="L55" s="9">
        <v>10101230635</v>
      </c>
    </row>
    <row r="56" spans="1:12" s="8" customFormat="1" ht="97.5" customHeight="1" x14ac:dyDescent="0.25">
      <c r="A56" s="12" t="s">
        <v>48</v>
      </c>
      <c r="B56" s="11" t="s">
        <v>5</v>
      </c>
      <c r="C56" s="11" t="s">
        <v>7</v>
      </c>
      <c r="D56" s="11" t="s">
        <v>3</v>
      </c>
      <c r="E56" s="10" t="s">
        <v>47</v>
      </c>
      <c r="F56" s="9">
        <v>3529800000</v>
      </c>
      <c r="G56" s="9">
        <v>0</v>
      </c>
      <c r="H56" s="9">
        <v>3529800000</v>
      </c>
      <c r="I56" s="9">
        <v>3364483237</v>
      </c>
      <c r="J56" s="9">
        <v>2324946212</v>
      </c>
      <c r="K56" s="9">
        <v>1983049432</v>
      </c>
      <c r="L56" s="9">
        <v>1967049432</v>
      </c>
    </row>
    <row r="57" spans="1:12" s="8" customFormat="1" ht="62.25" customHeight="1" x14ac:dyDescent="0.25">
      <c r="A57" s="12" t="s">
        <v>46</v>
      </c>
      <c r="B57" s="11" t="s">
        <v>5</v>
      </c>
      <c r="C57" s="11" t="s">
        <v>7</v>
      </c>
      <c r="D57" s="11" t="s">
        <v>3</v>
      </c>
      <c r="E57" s="10" t="s">
        <v>45</v>
      </c>
      <c r="F57" s="9">
        <v>824000000</v>
      </c>
      <c r="G57" s="9">
        <v>0</v>
      </c>
      <c r="H57" s="9">
        <v>824000000</v>
      </c>
      <c r="I57" s="9">
        <v>824000000</v>
      </c>
      <c r="J57" s="9">
        <v>824000000</v>
      </c>
      <c r="K57" s="9">
        <v>824000000</v>
      </c>
      <c r="L57" s="9">
        <v>824000000</v>
      </c>
    </row>
    <row r="58" spans="1:12" s="8" customFormat="1" ht="52.5" customHeight="1" x14ac:dyDescent="0.25">
      <c r="A58" s="12" t="s">
        <v>44</v>
      </c>
      <c r="B58" s="11" t="s">
        <v>5</v>
      </c>
      <c r="C58" s="11" t="s">
        <v>7</v>
      </c>
      <c r="D58" s="11" t="s">
        <v>3</v>
      </c>
      <c r="E58" s="10" t="s">
        <v>43</v>
      </c>
      <c r="F58" s="9">
        <v>4337075987</v>
      </c>
      <c r="G58" s="9">
        <v>0</v>
      </c>
      <c r="H58" s="9">
        <v>4337075987</v>
      </c>
      <c r="I58" s="9">
        <v>3943530051</v>
      </c>
      <c r="J58" s="9">
        <v>3904337804</v>
      </c>
      <c r="K58" s="9">
        <v>3247593584</v>
      </c>
      <c r="L58" s="9">
        <v>3244346195</v>
      </c>
    </row>
    <row r="59" spans="1:12" s="8" customFormat="1" ht="77.25" customHeight="1" x14ac:dyDescent="0.25">
      <c r="A59" s="12" t="s">
        <v>42</v>
      </c>
      <c r="B59" s="11" t="s">
        <v>5</v>
      </c>
      <c r="C59" s="11" t="s">
        <v>7</v>
      </c>
      <c r="D59" s="11" t="s">
        <v>3</v>
      </c>
      <c r="E59" s="10" t="s">
        <v>41</v>
      </c>
      <c r="F59" s="9">
        <v>5670234506</v>
      </c>
      <c r="G59" s="9">
        <v>0</v>
      </c>
      <c r="H59" s="9">
        <v>5670234506</v>
      </c>
      <c r="I59" s="9">
        <v>5516402548</v>
      </c>
      <c r="J59" s="9">
        <v>4642502848</v>
      </c>
      <c r="K59" s="9">
        <v>4023171508.0300002</v>
      </c>
      <c r="L59" s="9">
        <v>4006883281.0300002</v>
      </c>
    </row>
    <row r="60" spans="1:12" s="8" customFormat="1" ht="77.25" customHeight="1" x14ac:dyDescent="0.25">
      <c r="A60" s="12" t="s">
        <v>40</v>
      </c>
      <c r="B60" s="11" t="s">
        <v>5</v>
      </c>
      <c r="C60" s="11" t="s">
        <v>7</v>
      </c>
      <c r="D60" s="11" t="s">
        <v>3</v>
      </c>
      <c r="E60" s="10" t="s">
        <v>39</v>
      </c>
      <c r="F60" s="9">
        <v>3904400000</v>
      </c>
      <c r="G60" s="9">
        <v>0</v>
      </c>
      <c r="H60" s="9">
        <v>3904400000</v>
      </c>
      <c r="I60" s="9">
        <v>3404400000</v>
      </c>
      <c r="J60" s="9">
        <v>3377232891</v>
      </c>
      <c r="K60" s="9">
        <v>2505763032</v>
      </c>
      <c r="L60" s="9">
        <v>2503447848</v>
      </c>
    </row>
    <row r="61" spans="1:12" s="8" customFormat="1" ht="73.5" customHeight="1" x14ac:dyDescent="0.25">
      <c r="A61" s="12" t="s">
        <v>37</v>
      </c>
      <c r="B61" s="11" t="s">
        <v>5</v>
      </c>
      <c r="C61" s="11" t="s">
        <v>7</v>
      </c>
      <c r="D61" s="11" t="s">
        <v>3</v>
      </c>
      <c r="E61" s="10" t="s">
        <v>36</v>
      </c>
      <c r="F61" s="9">
        <v>10000000000</v>
      </c>
      <c r="G61" s="9">
        <v>0</v>
      </c>
      <c r="H61" s="9">
        <v>10000000000</v>
      </c>
      <c r="I61" s="9">
        <v>9998135861</v>
      </c>
      <c r="J61" s="9">
        <v>9660017444</v>
      </c>
      <c r="K61" s="9">
        <v>8302408811.5</v>
      </c>
      <c r="L61" s="9">
        <v>8275629370.5</v>
      </c>
    </row>
    <row r="62" spans="1:12" s="8" customFormat="1" ht="73.5" customHeight="1" x14ac:dyDescent="0.25">
      <c r="A62" s="12" t="s">
        <v>37</v>
      </c>
      <c r="B62" s="11" t="s">
        <v>5</v>
      </c>
      <c r="C62" s="11" t="s">
        <v>38</v>
      </c>
      <c r="D62" s="11" t="s">
        <v>3</v>
      </c>
      <c r="E62" s="10" t="s">
        <v>36</v>
      </c>
      <c r="F62" s="9">
        <v>3087138150</v>
      </c>
      <c r="G62" s="9">
        <v>0</v>
      </c>
      <c r="H62" s="9">
        <v>3087138150</v>
      </c>
      <c r="I62" s="9">
        <v>2988765019</v>
      </c>
      <c r="J62" s="9">
        <v>2581254616</v>
      </c>
      <c r="K62" s="9">
        <v>2078327950</v>
      </c>
      <c r="L62" s="9">
        <v>2031019990</v>
      </c>
    </row>
    <row r="63" spans="1:12" s="8" customFormat="1" ht="70.5" customHeight="1" x14ac:dyDescent="0.25">
      <c r="A63" s="12" t="s">
        <v>37</v>
      </c>
      <c r="B63" s="11" t="s">
        <v>5</v>
      </c>
      <c r="C63" s="11" t="s">
        <v>4</v>
      </c>
      <c r="D63" s="11" t="s">
        <v>3</v>
      </c>
      <c r="E63" s="10" t="s">
        <v>36</v>
      </c>
      <c r="F63" s="9">
        <v>2473226254</v>
      </c>
      <c r="G63" s="9">
        <v>0</v>
      </c>
      <c r="H63" s="9">
        <v>2473226254</v>
      </c>
      <c r="I63" s="9">
        <v>2473226254</v>
      </c>
      <c r="J63" s="9">
        <v>2473226254</v>
      </c>
      <c r="K63" s="9">
        <v>1100000000</v>
      </c>
      <c r="L63" s="9">
        <v>1100000000</v>
      </c>
    </row>
    <row r="64" spans="1:12" s="8" customFormat="1" ht="94.5" customHeight="1" x14ac:dyDescent="0.25">
      <c r="A64" s="12" t="s">
        <v>35</v>
      </c>
      <c r="B64" s="11" t="s">
        <v>5</v>
      </c>
      <c r="C64" s="11" t="s">
        <v>7</v>
      </c>
      <c r="D64" s="11" t="s">
        <v>3</v>
      </c>
      <c r="E64" s="10" t="s">
        <v>34</v>
      </c>
      <c r="F64" s="9">
        <v>1100000000</v>
      </c>
      <c r="G64" s="9">
        <v>0</v>
      </c>
      <c r="H64" s="9">
        <v>1100000000</v>
      </c>
      <c r="I64" s="9">
        <v>1100000000</v>
      </c>
      <c r="J64" s="9">
        <v>1087997551</v>
      </c>
      <c r="K64" s="9">
        <v>966313132.65999997</v>
      </c>
      <c r="L64" s="9">
        <v>966313132.65999997</v>
      </c>
    </row>
    <row r="65" spans="1:12" s="8" customFormat="1" ht="94.5" customHeight="1" x14ac:dyDescent="0.25">
      <c r="A65" s="12" t="s">
        <v>33</v>
      </c>
      <c r="B65" s="11" t="s">
        <v>5</v>
      </c>
      <c r="C65" s="11" t="s">
        <v>7</v>
      </c>
      <c r="D65" s="11" t="s">
        <v>3</v>
      </c>
      <c r="E65" s="10" t="s">
        <v>32</v>
      </c>
      <c r="F65" s="9">
        <v>1854000000</v>
      </c>
      <c r="G65" s="9">
        <v>0</v>
      </c>
      <c r="H65" s="9">
        <v>1854000000</v>
      </c>
      <c r="I65" s="9">
        <v>1854000000</v>
      </c>
      <c r="J65" s="9">
        <v>1854000000</v>
      </c>
      <c r="K65" s="9">
        <v>1854000000</v>
      </c>
      <c r="L65" s="9">
        <v>1854000000</v>
      </c>
    </row>
    <row r="66" spans="1:12" s="8" customFormat="1" ht="129.75" customHeight="1" x14ac:dyDescent="0.25">
      <c r="A66" s="12" t="s">
        <v>19</v>
      </c>
      <c r="B66" s="11" t="s">
        <v>5</v>
      </c>
      <c r="C66" s="11" t="s">
        <v>7</v>
      </c>
      <c r="D66" s="11" t="s">
        <v>3</v>
      </c>
      <c r="E66" s="10" t="s">
        <v>18</v>
      </c>
      <c r="F66" s="9">
        <v>1187715165</v>
      </c>
      <c r="G66" s="9">
        <v>0</v>
      </c>
      <c r="H66" s="9">
        <v>1187715165</v>
      </c>
      <c r="I66" s="9">
        <v>1187715165</v>
      </c>
      <c r="J66" s="9">
        <v>1187715165</v>
      </c>
      <c r="K66" s="9">
        <v>1187715165</v>
      </c>
      <c r="L66" s="9">
        <v>1187715165</v>
      </c>
    </row>
    <row r="67" spans="1:12" s="8" customFormat="1" ht="81" customHeight="1" x14ac:dyDescent="0.25">
      <c r="A67" s="12" t="s">
        <v>17</v>
      </c>
      <c r="B67" s="11" t="s">
        <v>5</v>
      </c>
      <c r="C67" s="11" t="s">
        <v>7</v>
      </c>
      <c r="D67" s="11" t="s">
        <v>3</v>
      </c>
      <c r="E67" s="10" t="s">
        <v>16</v>
      </c>
      <c r="F67" s="9">
        <v>813663912</v>
      </c>
      <c r="G67" s="9">
        <v>0</v>
      </c>
      <c r="H67" s="9">
        <v>813663912</v>
      </c>
      <c r="I67" s="9">
        <v>813663912</v>
      </c>
      <c r="J67" s="9">
        <v>813663912</v>
      </c>
      <c r="K67" s="9">
        <v>813663912</v>
      </c>
      <c r="L67" s="9">
        <v>813663912</v>
      </c>
    </row>
    <row r="68" spans="1:12" s="8" customFormat="1" ht="81" customHeight="1" x14ac:dyDescent="0.25">
      <c r="A68" s="12" t="s">
        <v>15</v>
      </c>
      <c r="B68" s="11" t="s">
        <v>5</v>
      </c>
      <c r="C68" s="11" t="s">
        <v>7</v>
      </c>
      <c r="D68" s="11" t="s">
        <v>3</v>
      </c>
      <c r="E68" s="10" t="s">
        <v>14</v>
      </c>
      <c r="F68" s="9">
        <v>1112400000</v>
      </c>
      <c r="G68" s="9">
        <v>0</v>
      </c>
      <c r="H68" s="9">
        <v>1112400000</v>
      </c>
      <c r="I68" s="9">
        <v>1112400000</v>
      </c>
      <c r="J68" s="9">
        <v>1112400000</v>
      </c>
      <c r="K68" s="9">
        <v>1112400000</v>
      </c>
      <c r="L68" s="9">
        <v>1112400000</v>
      </c>
    </row>
    <row r="69" spans="1:12" s="8" customFormat="1" ht="81" customHeight="1" x14ac:dyDescent="0.25">
      <c r="A69" s="12" t="s">
        <v>13</v>
      </c>
      <c r="B69" s="11" t="s">
        <v>5</v>
      </c>
      <c r="C69" s="11" t="s">
        <v>7</v>
      </c>
      <c r="D69" s="11" t="s">
        <v>3</v>
      </c>
      <c r="E69" s="10" t="s">
        <v>12</v>
      </c>
      <c r="F69" s="9">
        <v>12742817905</v>
      </c>
      <c r="G69" s="9">
        <v>0</v>
      </c>
      <c r="H69" s="9">
        <v>12742817905</v>
      </c>
      <c r="I69" s="9">
        <v>12742817905</v>
      </c>
      <c r="J69" s="9">
        <v>12263705008.530001</v>
      </c>
      <c r="K69" s="9">
        <v>10122649258.530001</v>
      </c>
      <c r="L69" s="9">
        <v>9951632860.5300007</v>
      </c>
    </row>
    <row r="70" spans="1:12" s="8" customFormat="1" ht="69.75" customHeight="1" x14ac:dyDescent="0.25">
      <c r="A70" s="12" t="s">
        <v>11</v>
      </c>
      <c r="B70" s="11" t="s">
        <v>5</v>
      </c>
      <c r="C70" s="11" t="s">
        <v>7</v>
      </c>
      <c r="D70" s="11" t="s">
        <v>3</v>
      </c>
      <c r="E70" s="10" t="s">
        <v>10</v>
      </c>
      <c r="F70" s="9">
        <v>5022325000</v>
      </c>
      <c r="G70" s="9">
        <v>0</v>
      </c>
      <c r="H70" s="9">
        <v>5022325000</v>
      </c>
      <c r="I70" s="9">
        <v>5005269927</v>
      </c>
      <c r="J70" s="9">
        <v>2379248424</v>
      </c>
      <c r="K70" s="9">
        <v>1877751651</v>
      </c>
      <c r="L70" s="9">
        <v>1871888386</v>
      </c>
    </row>
    <row r="71" spans="1:12" s="8" customFormat="1" ht="89.25" customHeight="1" x14ac:dyDescent="0.25">
      <c r="A71" s="12" t="s">
        <v>9</v>
      </c>
      <c r="B71" s="11" t="s">
        <v>5</v>
      </c>
      <c r="C71" s="11" t="s">
        <v>7</v>
      </c>
      <c r="D71" s="11" t="s">
        <v>3</v>
      </c>
      <c r="E71" s="10" t="s">
        <v>8</v>
      </c>
      <c r="F71" s="9">
        <v>7052424572</v>
      </c>
      <c r="G71" s="9">
        <v>0</v>
      </c>
      <c r="H71" s="9">
        <v>7052424572</v>
      </c>
      <c r="I71" s="9">
        <v>6925253444</v>
      </c>
      <c r="J71" s="9">
        <v>6784044377.4700003</v>
      </c>
      <c r="K71" s="9">
        <v>5796601145.4700003</v>
      </c>
      <c r="L71" s="9">
        <v>5729165731.4700003</v>
      </c>
    </row>
    <row r="72" spans="1:12" s="8" customFormat="1" ht="71.25" customHeight="1" x14ac:dyDescent="0.25">
      <c r="A72" s="12" t="s">
        <v>6</v>
      </c>
      <c r="B72" s="11" t="s">
        <v>5</v>
      </c>
      <c r="C72" s="11" t="s">
        <v>7</v>
      </c>
      <c r="D72" s="11" t="s">
        <v>3</v>
      </c>
      <c r="E72" s="10" t="s">
        <v>2</v>
      </c>
      <c r="F72" s="9">
        <v>2147588149</v>
      </c>
      <c r="G72" s="9">
        <v>0</v>
      </c>
      <c r="H72" s="9">
        <v>2147588149</v>
      </c>
      <c r="I72" s="9">
        <v>2147588149</v>
      </c>
      <c r="J72" s="9">
        <v>2071695945.4100001</v>
      </c>
      <c r="K72" s="9">
        <v>1883740888.4100001</v>
      </c>
      <c r="L72" s="9">
        <v>1873940888.4100001</v>
      </c>
    </row>
    <row r="73" spans="1:12" s="8" customFormat="1" ht="78" customHeight="1" x14ac:dyDescent="0.25">
      <c r="A73" s="12" t="s">
        <v>6</v>
      </c>
      <c r="B73" s="11" t="s">
        <v>5</v>
      </c>
      <c r="C73" s="11" t="s">
        <v>4</v>
      </c>
      <c r="D73" s="11" t="s">
        <v>3</v>
      </c>
      <c r="E73" s="10" t="s">
        <v>2</v>
      </c>
      <c r="F73" s="9">
        <v>1000000000</v>
      </c>
      <c r="G73" s="9">
        <v>0</v>
      </c>
      <c r="H73" s="9">
        <v>1000000000</v>
      </c>
      <c r="I73" s="9">
        <v>1000000000</v>
      </c>
      <c r="J73" s="9">
        <v>1000000000</v>
      </c>
      <c r="K73" s="9">
        <v>855272154</v>
      </c>
      <c r="L73" s="9">
        <v>855272154</v>
      </c>
    </row>
    <row r="74" spans="1:12" ht="18" customHeight="1" x14ac:dyDescent="0.3">
      <c r="A74" s="28" t="s">
        <v>1</v>
      </c>
      <c r="B74" s="29"/>
      <c r="C74" s="29"/>
      <c r="D74" s="29"/>
      <c r="E74" s="30"/>
      <c r="F74" s="7">
        <f>SUM(F42:F73)</f>
        <v>179186731162</v>
      </c>
      <c r="G74" s="7">
        <f t="shared" ref="G74:L74" si="6">SUM(G42:G73)</f>
        <v>7375968100</v>
      </c>
      <c r="H74" s="7">
        <f t="shared" si="6"/>
        <v>171810763062</v>
      </c>
      <c r="I74" s="7">
        <f t="shared" si="6"/>
        <v>152932020219</v>
      </c>
      <c r="J74" s="7">
        <f t="shared" si="6"/>
        <v>133506029390.41</v>
      </c>
      <c r="K74" s="7">
        <f t="shared" si="6"/>
        <v>114417087791.42001</v>
      </c>
      <c r="L74" s="7">
        <f t="shared" si="6"/>
        <v>113787436725.42001</v>
      </c>
    </row>
    <row r="75" spans="1:12" s="4" customFormat="1" ht="23.25" customHeight="1" x14ac:dyDescent="0.25">
      <c r="A75" s="31" t="s">
        <v>0</v>
      </c>
      <c r="B75" s="32"/>
      <c r="C75" s="32"/>
      <c r="D75" s="32"/>
      <c r="E75" s="33"/>
      <c r="F75" s="5">
        <f t="shared" ref="F75:L75" si="7">+F30+F36+F74</f>
        <v>273929594416</v>
      </c>
      <c r="G75" s="5">
        <f t="shared" si="7"/>
        <v>8475968100</v>
      </c>
      <c r="H75" s="5">
        <f t="shared" si="7"/>
        <v>265453626316</v>
      </c>
      <c r="I75" s="5">
        <f t="shared" si="7"/>
        <v>244925503352.75</v>
      </c>
      <c r="J75" s="5">
        <f t="shared" si="7"/>
        <v>213251141729.79999</v>
      </c>
      <c r="K75" s="5">
        <f t="shared" si="7"/>
        <v>190397421293.95001</v>
      </c>
      <c r="L75" s="5">
        <f t="shared" si="7"/>
        <v>188422544889.95001</v>
      </c>
    </row>
    <row r="76" spans="1:12" x14ac:dyDescent="0.3">
      <c r="F76" s="3"/>
      <c r="G76" s="3"/>
      <c r="H76" s="3"/>
      <c r="I76" s="3"/>
      <c r="J76" s="3"/>
      <c r="K76" s="3"/>
      <c r="L76" s="3"/>
    </row>
  </sheetData>
  <mergeCells count="14">
    <mergeCell ref="A23:L25"/>
    <mergeCell ref="A1:L3"/>
    <mergeCell ref="A4:F4"/>
    <mergeCell ref="A9:E9"/>
    <mergeCell ref="A11:E11"/>
    <mergeCell ref="A22:E22"/>
    <mergeCell ref="A74:E74"/>
    <mergeCell ref="A75:E75"/>
    <mergeCell ref="A29:E29"/>
    <mergeCell ref="A30:E30"/>
    <mergeCell ref="A31:L33"/>
    <mergeCell ref="A36:E36"/>
    <mergeCell ref="A37:L39"/>
    <mergeCell ref="A40:L4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landscape" horizontalDpi="300" verticalDpi="300" r:id="rId1"/>
  <headerFooter alignWithMargins="0"/>
  <rowBreaks count="3" manualBreakCount="3">
    <brk id="22" max="11" man="1"/>
    <brk id="30" max="16383" man="1"/>
    <brk id="5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showGridLines="0" topLeftCell="A25" zoomScale="70" zoomScaleNormal="70" workbookViewId="0">
      <selection activeCell="I7" sqref="I7"/>
    </sheetView>
  </sheetViews>
  <sheetFormatPr baseColWidth="10" defaultColWidth="15" defaultRowHeight="16.5" x14ac:dyDescent="0.3"/>
  <cols>
    <col min="1" max="1" width="16.42578125" style="1" customWidth="1"/>
    <col min="2" max="2" width="9.42578125" style="1" customWidth="1"/>
    <col min="3" max="3" width="6.28515625" style="1" customWidth="1"/>
    <col min="4" max="4" width="5.42578125" style="1" customWidth="1"/>
    <col min="5" max="5" width="41.140625" style="1" customWidth="1"/>
    <col min="6" max="6" width="22.42578125" style="2" customWidth="1"/>
    <col min="7" max="7" width="22" style="2" customWidth="1"/>
    <col min="8" max="9" width="22.85546875" style="2" customWidth="1"/>
    <col min="10" max="10" width="22.42578125" style="2" customWidth="1"/>
    <col min="11" max="11" width="21.5703125" style="2" customWidth="1"/>
    <col min="12" max="12" width="21.28515625" style="2" customWidth="1"/>
    <col min="13" max="16384" width="15" style="1"/>
  </cols>
  <sheetData>
    <row r="1" spans="1:12" x14ac:dyDescent="0.3">
      <c r="A1" s="36" t="s">
        <v>124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</row>
    <row r="2" spans="1:12" x14ac:dyDescent="0.3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</row>
    <row r="3" spans="1:12" ht="17.25" thickBot="1" x14ac:dyDescent="0.35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4"/>
    </row>
    <row r="4" spans="1:12" ht="21" customHeight="1" x14ac:dyDescent="0.3">
      <c r="A4" s="64" t="s">
        <v>120</v>
      </c>
      <c r="B4" s="65"/>
      <c r="C4" s="65"/>
      <c r="D4" s="65"/>
      <c r="E4" s="65"/>
      <c r="F4" s="66"/>
      <c r="G4" s="26"/>
      <c r="H4" s="26"/>
      <c r="I4" s="27">
        <v>9</v>
      </c>
      <c r="J4" s="27">
        <v>10</v>
      </c>
      <c r="K4" s="27">
        <v>11</v>
      </c>
      <c r="L4" s="27">
        <v>12</v>
      </c>
    </row>
    <row r="5" spans="1:12" ht="18.75" customHeight="1" x14ac:dyDescent="0.3">
      <c r="A5" s="25" t="s">
        <v>31</v>
      </c>
      <c r="B5" s="25" t="s">
        <v>30</v>
      </c>
      <c r="C5" s="25" t="s">
        <v>29</v>
      </c>
      <c r="D5" s="25" t="s">
        <v>28</v>
      </c>
      <c r="E5" s="25" t="s">
        <v>27</v>
      </c>
      <c r="F5" s="13" t="s">
        <v>26</v>
      </c>
      <c r="G5" s="13" t="s">
        <v>25</v>
      </c>
      <c r="H5" s="13" t="s">
        <v>24</v>
      </c>
      <c r="I5" s="13" t="s">
        <v>23</v>
      </c>
      <c r="J5" s="13" t="s">
        <v>22</v>
      </c>
      <c r="K5" s="13" t="s">
        <v>21</v>
      </c>
      <c r="L5" s="13" t="s">
        <v>20</v>
      </c>
    </row>
    <row r="6" spans="1:12" s="22" customFormat="1" ht="24" customHeight="1" x14ac:dyDescent="0.25">
      <c r="A6" s="12" t="s">
        <v>110</v>
      </c>
      <c r="B6" s="11" t="s">
        <v>5</v>
      </c>
      <c r="C6" s="11" t="s">
        <v>80</v>
      </c>
      <c r="D6" s="11" t="s">
        <v>3</v>
      </c>
      <c r="E6" s="10" t="s">
        <v>109</v>
      </c>
      <c r="F6" s="9">
        <v>27119797000</v>
      </c>
      <c r="G6" s="9">
        <v>0</v>
      </c>
      <c r="H6" s="9">
        <v>27119797000</v>
      </c>
      <c r="I6" s="9">
        <v>27119797000</v>
      </c>
      <c r="J6" s="9">
        <v>22984802659</v>
      </c>
      <c r="K6" s="9">
        <v>22963513165</v>
      </c>
      <c r="L6" s="9">
        <v>22937610515</v>
      </c>
    </row>
    <row r="7" spans="1:12" s="22" customFormat="1" ht="26.25" customHeight="1" x14ac:dyDescent="0.25">
      <c r="A7" s="12" t="s">
        <v>108</v>
      </c>
      <c r="B7" s="11" t="s">
        <v>5</v>
      </c>
      <c r="C7" s="11" t="s">
        <v>80</v>
      </c>
      <c r="D7" s="11" t="s">
        <v>3</v>
      </c>
      <c r="E7" s="10" t="s">
        <v>107</v>
      </c>
      <c r="F7" s="9">
        <v>10098738000</v>
      </c>
      <c r="G7" s="9">
        <v>0</v>
      </c>
      <c r="H7" s="9">
        <v>10098738000</v>
      </c>
      <c r="I7" s="9">
        <v>10098738000</v>
      </c>
      <c r="J7" s="9">
        <v>8436683941</v>
      </c>
      <c r="K7" s="9">
        <v>8402988251</v>
      </c>
      <c r="L7" s="9">
        <v>8399380207</v>
      </c>
    </row>
    <row r="8" spans="1:12" s="22" customFormat="1" ht="36" customHeight="1" x14ac:dyDescent="0.25">
      <c r="A8" s="12" t="s">
        <v>106</v>
      </c>
      <c r="B8" s="11" t="s">
        <v>5</v>
      </c>
      <c r="C8" s="11" t="s">
        <v>80</v>
      </c>
      <c r="D8" s="11" t="s">
        <v>3</v>
      </c>
      <c r="E8" s="10" t="s">
        <v>105</v>
      </c>
      <c r="F8" s="9">
        <v>3666800000</v>
      </c>
      <c r="G8" s="9">
        <v>0</v>
      </c>
      <c r="H8" s="9">
        <v>3666800000</v>
      </c>
      <c r="I8" s="9">
        <v>3666800000</v>
      </c>
      <c r="J8" s="9">
        <v>3339493125</v>
      </c>
      <c r="K8" s="9">
        <v>3324623671</v>
      </c>
      <c r="L8" s="9">
        <v>3294461348</v>
      </c>
    </row>
    <row r="9" spans="1:12" ht="23.25" customHeight="1" x14ac:dyDescent="0.3">
      <c r="A9" s="47" t="s">
        <v>104</v>
      </c>
      <c r="B9" s="48"/>
      <c r="C9" s="48"/>
      <c r="D9" s="48"/>
      <c r="E9" s="49"/>
      <c r="F9" s="24">
        <f t="shared" ref="F9:L9" si="0">SUM(F6:F8)</f>
        <v>40885335000</v>
      </c>
      <c r="G9" s="24">
        <f t="shared" si="0"/>
        <v>0</v>
      </c>
      <c r="H9" s="24">
        <f t="shared" si="0"/>
        <v>40885335000</v>
      </c>
      <c r="I9" s="24">
        <f t="shared" si="0"/>
        <v>40885335000</v>
      </c>
      <c r="J9" s="24">
        <f t="shared" si="0"/>
        <v>34760979725</v>
      </c>
      <c r="K9" s="24">
        <f t="shared" si="0"/>
        <v>34691125087</v>
      </c>
      <c r="L9" s="24">
        <f t="shared" si="0"/>
        <v>34631452070</v>
      </c>
    </row>
    <row r="10" spans="1:12" ht="28.5" customHeight="1" x14ac:dyDescent="0.3">
      <c r="A10" s="12" t="s">
        <v>103</v>
      </c>
      <c r="B10" s="11" t="s">
        <v>5</v>
      </c>
      <c r="C10" s="11" t="s">
        <v>80</v>
      </c>
      <c r="D10" s="11" t="s">
        <v>3</v>
      </c>
      <c r="E10" s="10" t="s">
        <v>102</v>
      </c>
      <c r="F10" s="9">
        <v>6529150968</v>
      </c>
      <c r="G10" s="9">
        <v>0</v>
      </c>
      <c r="H10" s="9">
        <v>6529150968</v>
      </c>
      <c r="I10" s="9">
        <v>6280790959</v>
      </c>
      <c r="J10" s="9">
        <v>5989778131.0600004</v>
      </c>
      <c r="K10" s="9">
        <v>5243432079.3699999</v>
      </c>
      <c r="L10" s="9">
        <v>4836344268.3000002</v>
      </c>
    </row>
    <row r="11" spans="1:12" ht="24" customHeight="1" x14ac:dyDescent="0.3">
      <c r="A11" s="50" t="s">
        <v>101</v>
      </c>
      <c r="B11" s="50"/>
      <c r="C11" s="50"/>
      <c r="D11" s="50"/>
      <c r="E11" s="50"/>
      <c r="F11" s="23">
        <f t="shared" ref="F11:L11" si="1">SUM(F10:F10)</f>
        <v>6529150968</v>
      </c>
      <c r="G11" s="23">
        <f t="shared" si="1"/>
        <v>0</v>
      </c>
      <c r="H11" s="23">
        <f t="shared" si="1"/>
        <v>6529150968</v>
      </c>
      <c r="I11" s="23">
        <f t="shared" si="1"/>
        <v>6280790959</v>
      </c>
      <c r="J11" s="23">
        <f t="shared" si="1"/>
        <v>5989778131.0600004</v>
      </c>
      <c r="K11" s="23">
        <f t="shared" si="1"/>
        <v>5243432079.3699999</v>
      </c>
      <c r="L11" s="23">
        <f t="shared" si="1"/>
        <v>4836344268.3000002</v>
      </c>
    </row>
    <row r="12" spans="1:12" s="22" customFormat="1" ht="56.25" customHeight="1" x14ac:dyDescent="0.25">
      <c r="A12" s="12" t="s">
        <v>100</v>
      </c>
      <c r="B12" s="11" t="s">
        <v>5</v>
      </c>
      <c r="C12" s="11" t="s">
        <v>63</v>
      </c>
      <c r="D12" s="11" t="s">
        <v>62</v>
      </c>
      <c r="E12" s="10" t="s">
        <v>99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</row>
    <row r="13" spans="1:12" s="22" customFormat="1" ht="48" customHeight="1" x14ac:dyDescent="0.25">
      <c r="A13" s="12" t="s">
        <v>98</v>
      </c>
      <c r="B13" s="11" t="s">
        <v>5</v>
      </c>
      <c r="C13" s="11" t="s">
        <v>80</v>
      </c>
      <c r="D13" s="11" t="s">
        <v>3</v>
      </c>
      <c r="E13" s="10" t="s">
        <v>97</v>
      </c>
      <c r="F13" s="9">
        <v>496629722</v>
      </c>
      <c r="G13" s="9">
        <v>0</v>
      </c>
      <c r="H13" s="9">
        <v>496629722</v>
      </c>
      <c r="I13" s="9">
        <v>0</v>
      </c>
      <c r="J13" s="9">
        <v>0</v>
      </c>
      <c r="K13" s="9">
        <v>0</v>
      </c>
      <c r="L13" s="9">
        <v>0</v>
      </c>
    </row>
    <row r="14" spans="1:12" s="22" customFormat="1" ht="48" customHeight="1" x14ac:dyDescent="0.25">
      <c r="A14" s="12" t="s">
        <v>96</v>
      </c>
      <c r="B14" s="11" t="s">
        <v>5</v>
      </c>
      <c r="C14" s="11" t="s">
        <v>80</v>
      </c>
      <c r="D14" s="11" t="s">
        <v>3</v>
      </c>
      <c r="E14" s="10" t="s">
        <v>95</v>
      </c>
      <c r="F14" s="9">
        <v>1100000000</v>
      </c>
      <c r="G14" s="9">
        <v>1100000000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</row>
    <row r="15" spans="1:12" s="22" customFormat="1" ht="45" customHeight="1" x14ac:dyDescent="0.25">
      <c r="A15" s="12" t="s">
        <v>94</v>
      </c>
      <c r="B15" s="11" t="s">
        <v>5</v>
      </c>
      <c r="C15" s="11" t="s">
        <v>80</v>
      </c>
      <c r="D15" s="11" t="s">
        <v>3</v>
      </c>
      <c r="E15" s="10" t="s">
        <v>93</v>
      </c>
      <c r="F15" s="9">
        <v>34343068470</v>
      </c>
      <c r="G15" s="9">
        <v>0</v>
      </c>
      <c r="H15" s="9">
        <v>34343068470</v>
      </c>
      <c r="I15" s="9">
        <v>34343068470</v>
      </c>
      <c r="J15" s="9">
        <v>34343068470</v>
      </c>
      <c r="K15" s="9">
        <v>34343068470</v>
      </c>
      <c r="L15" s="9">
        <v>34343068470</v>
      </c>
    </row>
    <row r="16" spans="1:12" s="22" customFormat="1" ht="28.5" customHeight="1" x14ac:dyDescent="0.25">
      <c r="A16" s="12" t="s">
        <v>92</v>
      </c>
      <c r="B16" s="11" t="s">
        <v>5</v>
      </c>
      <c r="C16" s="11" t="s">
        <v>80</v>
      </c>
      <c r="D16" s="11" t="s">
        <v>3</v>
      </c>
      <c r="E16" s="10" t="s">
        <v>91</v>
      </c>
      <c r="F16" s="9">
        <v>30000000</v>
      </c>
      <c r="G16" s="9">
        <v>0</v>
      </c>
      <c r="H16" s="9">
        <v>30000000</v>
      </c>
      <c r="I16" s="9">
        <v>20000000</v>
      </c>
      <c r="J16" s="9">
        <v>17637958</v>
      </c>
      <c r="K16" s="9">
        <v>17637958</v>
      </c>
      <c r="L16" s="9">
        <v>17637958</v>
      </c>
    </row>
    <row r="17" spans="1:12" s="22" customFormat="1" ht="39.75" customHeight="1" x14ac:dyDescent="0.25">
      <c r="A17" s="12" t="s">
        <v>90</v>
      </c>
      <c r="B17" s="11" t="s">
        <v>5</v>
      </c>
      <c r="C17" s="11" t="s">
        <v>80</v>
      </c>
      <c r="D17" s="11" t="s">
        <v>3</v>
      </c>
      <c r="E17" s="10" t="s">
        <v>89</v>
      </c>
      <c r="F17" s="9">
        <v>331506170</v>
      </c>
      <c r="G17" s="9">
        <v>0</v>
      </c>
      <c r="H17" s="9">
        <v>331506170</v>
      </c>
      <c r="I17" s="9">
        <v>331506170</v>
      </c>
      <c r="J17" s="9">
        <v>298586925</v>
      </c>
      <c r="K17" s="9">
        <v>298586925</v>
      </c>
      <c r="L17" s="9">
        <v>298586925</v>
      </c>
    </row>
    <row r="18" spans="1:12" s="22" customFormat="1" ht="32.25" customHeight="1" x14ac:dyDescent="0.25">
      <c r="A18" s="12" t="s">
        <v>88</v>
      </c>
      <c r="B18" s="11" t="s">
        <v>5</v>
      </c>
      <c r="C18" s="11" t="s">
        <v>80</v>
      </c>
      <c r="D18" s="11" t="s">
        <v>3</v>
      </c>
      <c r="E18" s="10" t="s">
        <v>87</v>
      </c>
      <c r="F18" s="9">
        <v>2497647114</v>
      </c>
      <c r="G18" s="9">
        <v>0</v>
      </c>
      <c r="H18" s="9">
        <v>2497647114</v>
      </c>
      <c r="I18" s="9">
        <v>2497647114</v>
      </c>
      <c r="J18" s="9">
        <v>2497647114</v>
      </c>
      <c r="K18" s="9">
        <v>2497647114</v>
      </c>
      <c r="L18" s="9">
        <v>2497647114</v>
      </c>
    </row>
    <row r="19" spans="1:12" s="22" customFormat="1" ht="32.25" customHeight="1" x14ac:dyDescent="0.25">
      <c r="A19" s="12" t="s">
        <v>88</v>
      </c>
      <c r="B19" s="11" t="s">
        <v>5</v>
      </c>
      <c r="C19" s="11" t="s">
        <v>7</v>
      </c>
      <c r="D19" s="11" t="s">
        <v>3</v>
      </c>
      <c r="E19" s="10" t="s">
        <v>87</v>
      </c>
      <c r="F19" s="9">
        <v>4926796086</v>
      </c>
      <c r="G19" s="9">
        <v>0</v>
      </c>
      <c r="H19" s="9">
        <v>4926796086</v>
      </c>
      <c r="I19" s="9">
        <v>4926796086</v>
      </c>
      <c r="J19" s="9">
        <v>4926796086</v>
      </c>
      <c r="K19" s="9">
        <v>4926796086</v>
      </c>
      <c r="L19" s="9">
        <v>4926796086</v>
      </c>
    </row>
    <row r="20" spans="1:12" s="22" customFormat="1" ht="45" customHeight="1" x14ac:dyDescent="0.25">
      <c r="A20" s="12" t="s">
        <v>86</v>
      </c>
      <c r="B20" s="11" t="s">
        <v>5</v>
      </c>
      <c r="C20" s="11" t="s">
        <v>80</v>
      </c>
      <c r="D20" s="11" t="s">
        <v>3</v>
      </c>
      <c r="E20" s="10" t="s">
        <v>85</v>
      </c>
      <c r="F20" s="9">
        <v>100000000</v>
      </c>
      <c r="G20" s="9">
        <v>0</v>
      </c>
      <c r="H20" s="9">
        <v>100000000</v>
      </c>
      <c r="I20" s="9">
        <v>100000000</v>
      </c>
      <c r="J20" s="9">
        <v>18978518</v>
      </c>
      <c r="K20" s="9">
        <v>18978518</v>
      </c>
      <c r="L20" s="9">
        <v>18978518</v>
      </c>
    </row>
    <row r="21" spans="1:12" s="22" customFormat="1" ht="26.25" customHeight="1" x14ac:dyDescent="0.25">
      <c r="A21" s="12" t="s">
        <v>84</v>
      </c>
      <c r="B21" s="11" t="s">
        <v>5</v>
      </c>
      <c r="C21" s="11" t="s">
        <v>80</v>
      </c>
      <c r="D21" s="11" t="s">
        <v>3</v>
      </c>
      <c r="E21" s="10" t="s">
        <v>83</v>
      </c>
      <c r="F21" s="9">
        <v>602372800</v>
      </c>
      <c r="G21" s="9">
        <v>0</v>
      </c>
      <c r="H21" s="9">
        <v>602372800</v>
      </c>
      <c r="I21" s="9">
        <v>602372800</v>
      </c>
      <c r="J21" s="9">
        <v>23407449</v>
      </c>
      <c r="K21" s="9">
        <v>23407449</v>
      </c>
      <c r="L21" s="9">
        <v>23407449</v>
      </c>
    </row>
    <row r="22" spans="1:12" ht="21.75" customHeight="1" thickBot="1" x14ac:dyDescent="0.35">
      <c r="A22" s="51" t="s">
        <v>82</v>
      </c>
      <c r="B22" s="51"/>
      <c r="C22" s="51"/>
      <c r="D22" s="51"/>
      <c r="E22" s="51"/>
      <c r="F22" s="21">
        <f t="shared" ref="F22:L22" si="2">SUM(F12:F21)</f>
        <v>44428020362</v>
      </c>
      <c r="G22" s="21">
        <f t="shared" si="2"/>
        <v>1100000000</v>
      </c>
      <c r="H22" s="21">
        <f t="shared" si="2"/>
        <v>43328020362</v>
      </c>
      <c r="I22" s="21">
        <f t="shared" si="2"/>
        <v>42821390640</v>
      </c>
      <c r="J22" s="21">
        <f t="shared" si="2"/>
        <v>42126122520</v>
      </c>
      <c r="K22" s="21">
        <f t="shared" si="2"/>
        <v>42126122520</v>
      </c>
      <c r="L22" s="21">
        <f t="shared" si="2"/>
        <v>42126122520</v>
      </c>
    </row>
    <row r="23" spans="1:12" ht="15" customHeight="1" x14ac:dyDescent="0.3">
      <c r="A23" s="36" t="s">
        <v>124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8"/>
    </row>
    <row r="24" spans="1:12" ht="15" customHeight="1" x14ac:dyDescent="0.3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1"/>
    </row>
    <row r="25" spans="1:12" ht="12" customHeight="1" thickBot="1" x14ac:dyDescent="0.35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4"/>
    </row>
    <row r="26" spans="1:12" ht="18.75" customHeight="1" x14ac:dyDescent="0.3">
      <c r="A26" s="25" t="s">
        <v>31</v>
      </c>
      <c r="B26" s="25" t="s">
        <v>30</v>
      </c>
      <c r="C26" s="25" t="s">
        <v>29</v>
      </c>
      <c r="D26" s="25" t="s">
        <v>28</v>
      </c>
      <c r="E26" s="25" t="s">
        <v>27</v>
      </c>
      <c r="F26" s="13" t="s">
        <v>26</v>
      </c>
      <c r="G26" s="13" t="s">
        <v>25</v>
      </c>
      <c r="H26" s="13" t="s">
        <v>24</v>
      </c>
      <c r="I26" s="13" t="s">
        <v>23</v>
      </c>
      <c r="J26" s="13" t="s">
        <v>22</v>
      </c>
      <c r="K26" s="13" t="s">
        <v>21</v>
      </c>
      <c r="L26" s="13" t="s">
        <v>20</v>
      </c>
    </row>
    <row r="27" spans="1:12" s="8" customFormat="1" ht="28.5" customHeight="1" x14ac:dyDescent="0.25">
      <c r="A27" s="12" t="s">
        <v>81</v>
      </c>
      <c r="B27" s="11" t="s">
        <v>5</v>
      </c>
      <c r="C27" s="11" t="s">
        <v>80</v>
      </c>
      <c r="D27" s="11" t="s">
        <v>3</v>
      </c>
      <c r="E27" s="10" t="s">
        <v>79</v>
      </c>
      <c r="F27" s="9">
        <v>118305204</v>
      </c>
      <c r="G27" s="9">
        <v>0</v>
      </c>
      <c r="H27" s="9">
        <v>118305204</v>
      </c>
      <c r="I27" s="9">
        <v>118305204</v>
      </c>
      <c r="J27" s="9">
        <v>117960700</v>
      </c>
      <c r="K27" s="9">
        <v>117960700</v>
      </c>
      <c r="L27" s="9">
        <v>117960700</v>
      </c>
    </row>
    <row r="28" spans="1:12" s="8" customFormat="1" ht="28.5" customHeight="1" x14ac:dyDescent="0.25">
      <c r="A28" s="12" t="s">
        <v>78</v>
      </c>
      <c r="B28" s="11" t="s">
        <v>5</v>
      </c>
      <c r="C28" s="11" t="s">
        <v>7</v>
      </c>
      <c r="D28" s="11" t="s">
        <v>62</v>
      </c>
      <c r="E28" s="10" t="s">
        <v>77</v>
      </c>
      <c r="F28" s="9">
        <v>897586408</v>
      </c>
      <c r="G28" s="9">
        <v>0</v>
      </c>
      <c r="H28" s="9">
        <v>897586408</v>
      </c>
      <c r="I28" s="9">
        <v>681968331</v>
      </c>
      <c r="J28" s="9">
        <v>681968331</v>
      </c>
      <c r="K28" s="9">
        <v>681968331</v>
      </c>
      <c r="L28" s="9">
        <v>681968331</v>
      </c>
    </row>
    <row r="29" spans="1:12" ht="22.5" customHeight="1" x14ac:dyDescent="0.3">
      <c r="A29" s="34" t="s">
        <v>76</v>
      </c>
      <c r="B29" s="34"/>
      <c r="C29" s="34"/>
      <c r="D29" s="34"/>
      <c r="E29" s="34"/>
      <c r="F29" s="21">
        <f t="shared" ref="F29:L29" si="3">SUM(F27:F28)</f>
        <v>1015891612</v>
      </c>
      <c r="G29" s="21">
        <f t="shared" si="3"/>
        <v>0</v>
      </c>
      <c r="H29" s="21">
        <f t="shared" si="3"/>
        <v>1015891612</v>
      </c>
      <c r="I29" s="21">
        <f t="shared" si="3"/>
        <v>800273535</v>
      </c>
      <c r="J29" s="21">
        <f t="shared" si="3"/>
        <v>799929031</v>
      </c>
      <c r="K29" s="21">
        <f t="shared" si="3"/>
        <v>799929031</v>
      </c>
      <c r="L29" s="21">
        <f t="shared" si="3"/>
        <v>799929031</v>
      </c>
    </row>
    <row r="30" spans="1:12" s="15" customFormat="1" ht="21" customHeight="1" thickBot="1" x14ac:dyDescent="0.25">
      <c r="A30" s="35" t="s">
        <v>75</v>
      </c>
      <c r="B30" s="35"/>
      <c r="C30" s="35"/>
      <c r="D30" s="35"/>
      <c r="E30" s="35"/>
      <c r="F30" s="7">
        <f t="shared" ref="F30:L30" si="4">+F9+F11+F22+F29</f>
        <v>92858397942</v>
      </c>
      <c r="G30" s="7">
        <f t="shared" si="4"/>
        <v>1100000000</v>
      </c>
      <c r="H30" s="7">
        <f t="shared" si="4"/>
        <v>91758397942</v>
      </c>
      <c r="I30" s="7">
        <f t="shared" si="4"/>
        <v>90787790134</v>
      </c>
      <c r="J30" s="7">
        <f t="shared" si="4"/>
        <v>83676809407.059998</v>
      </c>
      <c r="K30" s="7">
        <f t="shared" si="4"/>
        <v>82860608717.369995</v>
      </c>
      <c r="L30" s="7">
        <f t="shared" si="4"/>
        <v>82393847889.300003</v>
      </c>
    </row>
    <row r="31" spans="1:12" s="15" customFormat="1" ht="14.25" customHeight="1" x14ac:dyDescent="0.2">
      <c r="A31" s="36" t="s">
        <v>124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8"/>
    </row>
    <row r="32" spans="1:12" s="15" customFormat="1" ht="18" customHeight="1" x14ac:dyDescent="0.2">
      <c r="A32" s="39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1"/>
    </row>
    <row r="33" spans="1:12" s="15" customFormat="1" ht="12.75" thickBot="1" x14ac:dyDescent="0.25">
      <c r="A33" s="42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4"/>
    </row>
    <row r="34" spans="1:12" s="15" customFormat="1" ht="18.75" customHeight="1" x14ac:dyDescent="0.2">
      <c r="A34" s="25" t="s">
        <v>31</v>
      </c>
      <c r="B34" s="25" t="s">
        <v>30</v>
      </c>
      <c r="C34" s="25" t="s">
        <v>29</v>
      </c>
      <c r="D34" s="25" t="s">
        <v>28</v>
      </c>
      <c r="E34" s="25" t="s">
        <v>27</v>
      </c>
      <c r="F34" s="13" t="s">
        <v>26</v>
      </c>
      <c r="G34" s="13" t="s">
        <v>25</v>
      </c>
      <c r="H34" s="13" t="s">
        <v>24</v>
      </c>
      <c r="I34" s="13" t="s">
        <v>23</v>
      </c>
      <c r="J34" s="13" t="s">
        <v>22</v>
      </c>
      <c r="K34" s="13" t="s">
        <v>21</v>
      </c>
      <c r="L34" s="13" t="s">
        <v>20</v>
      </c>
    </row>
    <row r="35" spans="1:12" s="8" customFormat="1" ht="34.5" customHeight="1" x14ac:dyDescent="0.25">
      <c r="A35" s="20" t="s">
        <v>74</v>
      </c>
      <c r="B35" s="19" t="s">
        <v>5</v>
      </c>
      <c r="C35" s="19" t="s">
        <v>7</v>
      </c>
      <c r="D35" s="19" t="s">
        <v>3</v>
      </c>
      <c r="E35" s="18" t="s">
        <v>73</v>
      </c>
      <c r="F35" s="9">
        <v>1884465312</v>
      </c>
      <c r="G35" s="9">
        <v>0</v>
      </c>
      <c r="H35" s="9">
        <v>1884465312</v>
      </c>
      <c r="I35" s="9">
        <v>1884465312</v>
      </c>
      <c r="J35" s="9">
        <v>1884465312</v>
      </c>
      <c r="K35" s="9">
        <v>1884465312</v>
      </c>
      <c r="L35" s="9">
        <v>1884465312</v>
      </c>
    </row>
    <row r="36" spans="1:12" s="15" customFormat="1" ht="21" customHeight="1" thickBot="1" x14ac:dyDescent="0.25">
      <c r="A36" s="35" t="s">
        <v>72</v>
      </c>
      <c r="B36" s="35"/>
      <c r="C36" s="35"/>
      <c r="D36" s="35"/>
      <c r="E36" s="35"/>
      <c r="F36" s="7">
        <f t="shared" ref="F36:L36" si="5">F35</f>
        <v>1884465312</v>
      </c>
      <c r="G36" s="7">
        <f t="shared" si="5"/>
        <v>0</v>
      </c>
      <c r="H36" s="7">
        <f t="shared" si="5"/>
        <v>1884465312</v>
      </c>
      <c r="I36" s="7">
        <f t="shared" si="5"/>
        <v>1884465312</v>
      </c>
      <c r="J36" s="7">
        <f t="shared" si="5"/>
        <v>1884465312</v>
      </c>
      <c r="K36" s="7">
        <f t="shared" si="5"/>
        <v>1884465312</v>
      </c>
      <c r="L36" s="7">
        <f t="shared" si="5"/>
        <v>1884465312</v>
      </c>
    </row>
    <row r="37" spans="1:12" s="15" customFormat="1" ht="14.25" customHeight="1" x14ac:dyDescent="0.2">
      <c r="A37" s="36" t="s">
        <v>124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8"/>
    </row>
    <row r="38" spans="1:12" s="15" customFormat="1" ht="18" customHeight="1" x14ac:dyDescent="0.2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1"/>
    </row>
    <row r="39" spans="1:12" s="15" customFormat="1" ht="12.75" thickBot="1" x14ac:dyDescent="0.25">
      <c r="A39" s="42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4"/>
    </row>
    <row r="40" spans="1:12" x14ac:dyDescent="0.3">
      <c r="A40" s="45" t="s">
        <v>71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</row>
    <row r="41" spans="1:12" s="15" customFormat="1" ht="18.75" customHeight="1" x14ac:dyDescent="0.2">
      <c r="A41" s="25" t="s">
        <v>31</v>
      </c>
      <c r="B41" s="25" t="s">
        <v>30</v>
      </c>
      <c r="C41" s="25" t="s">
        <v>29</v>
      </c>
      <c r="D41" s="25" t="s">
        <v>28</v>
      </c>
      <c r="E41" s="25" t="s">
        <v>27</v>
      </c>
      <c r="F41" s="13" t="s">
        <v>26</v>
      </c>
      <c r="G41" s="13" t="s">
        <v>25</v>
      </c>
      <c r="H41" s="13" t="s">
        <v>24</v>
      </c>
      <c r="I41" s="13" t="s">
        <v>23</v>
      </c>
      <c r="J41" s="13" t="s">
        <v>22</v>
      </c>
      <c r="K41" s="13" t="s">
        <v>21</v>
      </c>
      <c r="L41" s="13" t="s">
        <v>20</v>
      </c>
    </row>
    <row r="42" spans="1:12" s="8" customFormat="1" ht="68.25" customHeight="1" x14ac:dyDescent="0.25">
      <c r="A42" s="12" t="s">
        <v>70</v>
      </c>
      <c r="B42" s="11" t="s">
        <v>5</v>
      </c>
      <c r="C42" s="11" t="s">
        <v>7</v>
      </c>
      <c r="D42" s="11" t="s">
        <v>3</v>
      </c>
      <c r="E42" s="10" t="s">
        <v>69</v>
      </c>
      <c r="F42" s="9">
        <v>8259714148</v>
      </c>
      <c r="G42" s="9">
        <v>0</v>
      </c>
      <c r="H42" s="9">
        <v>8259714148</v>
      </c>
      <c r="I42" s="9">
        <v>8259714148</v>
      </c>
      <c r="J42" s="9">
        <v>1867865371</v>
      </c>
      <c r="K42" s="9">
        <v>1867865370</v>
      </c>
      <c r="L42" s="9">
        <v>1867865370</v>
      </c>
    </row>
    <row r="43" spans="1:12" s="8" customFormat="1" ht="76.5" customHeight="1" x14ac:dyDescent="0.25">
      <c r="A43" s="12" t="s">
        <v>70</v>
      </c>
      <c r="B43" s="11" t="s">
        <v>5</v>
      </c>
      <c r="C43" s="11" t="s">
        <v>38</v>
      </c>
      <c r="D43" s="11" t="s">
        <v>3</v>
      </c>
      <c r="E43" s="10" t="s">
        <v>69</v>
      </c>
      <c r="F43" s="9">
        <v>4330775356</v>
      </c>
      <c r="G43" s="9">
        <v>0</v>
      </c>
      <c r="H43" s="9">
        <v>4330775356</v>
      </c>
      <c r="I43" s="9">
        <v>4330775356</v>
      </c>
      <c r="J43" s="9">
        <v>2724931584</v>
      </c>
      <c r="K43" s="9">
        <v>2645324452</v>
      </c>
      <c r="L43" s="9">
        <v>2645324452</v>
      </c>
    </row>
    <row r="44" spans="1:12" s="8" customFormat="1" ht="81" customHeight="1" x14ac:dyDescent="0.25">
      <c r="A44" s="12" t="s">
        <v>68</v>
      </c>
      <c r="B44" s="11" t="s">
        <v>5</v>
      </c>
      <c r="C44" s="11" t="s">
        <v>7</v>
      </c>
      <c r="D44" s="11" t="s">
        <v>3</v>
      </c>
      <c r="E44" s="10" t="s">
        <v>67</v>
      </c>
      <c r="F44" s="9">
        <v>10120379833</v>
      </c>
      <c r="G44" s="9">
        <v>0</v>
      </c>
      <c r="H44" s="9">
        <v>10120379833</v>
      </c>
      <c r="I44" s="9">
        <v>5347750932</v>
      </c>
      <c r="J44" s="9">
        <v>5044052278</v>
      </c>
      <c r="K44" s="9">
        <v>4980806635</v>
      </c>
      <c r="L44" s="9">
        <v>4980806635</v>
      </c>
    </row>
    <row r="45" spans="1:12" s="8" customFormat="1" ht="70.5" customHeight="1" x14ac:dyDescent="0.25">
      <c r="A45" s="12" t="s">
        <v>68</v>
      </c>
      <c r="B45" s="11" t="s">
        <v>5</v>
      </c>
      <c r="C45" s="11" t="s">
        <v>38</v>
      </c>
      <c r="D45" s="11" t="s">
        <v>3</v>
      </c>
      <c r="E45" s="10" t="s">
        <v>67</v>
      </c>
      <c r="F45" s="9">
        <v>8637347637</v>
      </c>
      <c r="G45" s="9">
        <v>0</v>
      </c>
      <c r="H45" s="9">
        <v>8637347637</v>
      </c>
      <c r="I45" s="9">
        <v>1831575000</v>
      </c>
      <c r="J45" s="9">
        <v>1811298992</v>
      </c>
      <c r="K45" s="9">
        <v>1782738992</v>
      </c>
      <c r="L45" s="9">
        <v>1782738992</v>
      </c>
    </row>
    <row r="46" spans="1:12" s="8" customFormat="1" ht="76.5" customHeight="1" x14ac:dyDescent="0.25">
      <c r="A46" s="12" t="s">
        <v>66</v>
      </c>
      <c r="B46" s="11" t="s">
        <v>5</v>
      </c>
      <c r="C46" s="11" t="s">
        <v>7</v>
      </c>
      <c r="D46" s="11" t="s">
        <v>3</v>
      </c>
      <c r="E46" s="10" t="s">
        <v>65</v>
      </c>
      <c r="F46" s="9">
        <v>2204800000</v>
      </c>
      <c r="G46" s="9">
        <v>0</v>
      </c>
      <c r="H46" s="9">
        <v>2204800000</v>
      </c>
      <c r="I46" s="9">
        <v>2103111068</v>
      </c>
      <c r="J46" s="9">
        <v>2040092832.8199999</v>
      </c>
      <c r="K46" s="9">
        <v>2029920260.8199999</v>
      </c>
      <c r="L46" s="9">
        <v>2029920260.8199999</v>
      </c>
    </row>
    <row r="47" spans="1:12" s="8" customFormat="1" ht="81.75" customHeight="1" x14ac:dyDescent="0.25">
      <c r="A47" s="12" t="s">
        <v>64</v>
      </c>
      <c r="B47" s="11" t="s">
        <v>5</v>
      </c>
      <c r="C47" s="11" t="s">
        <v>63</v>
      </c>
      <c r="D47" s="11" t="s">
        <v>62</v>
      </c>
      <c r="E47" s="10" t="s">
        <v>61</v>
      </c>
      <c r="F47" s="9">
        <v>5402781574</v>
      </c>
      <c r="G47" s="9">
        <v>5402781574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</row>
    <row r="48" spans="1:12" s="8" customFormat="1" ht="58.5" customHeight="1" x14ac:dyDescent="0.25">
      <c r="A48" s="12" t="s">
        <v>60</v>
      </c>
      <c r="B48" s="11" t="s">
        <v>5</v>
      </c>
      <c r="C48" s="11" t="s">
        <v>7</v>
      </c>
      <c r="D48" s="11" t="s">
        <v>3</v>
      </c>
      <c r="E48" s="10" t="s">
        <v>59</v>
      </c>
      <c r="F48" s="9">
        <v>9362652363</v>
      </c>
      <c r="G48" s="9">
        <v>0</v>
      </c>
      <c r="H48" s="9">
        <v>9362652363</v>
      </c>
      <c r="I48" s="9">
        <v>5017041753</v>
      </c>
      <c r="J48" s="9">
        <v>1945778680</v>
      </c>
      <c r="K48" s="9">
        <v>1764105331</v>
      </c>
      <c r="L48" s="9">
        <v>1760255331</v>
      </c>
    </row>
    <row r="49" spans="1:12" s="8" customFormat="1" ht="66.75" customHeight="1" x14ac:dyDescent="0.25">
      <c r="A49" s="12" t="s">
        <v>60</v>
      </c>
      <c r="B49" s="11" t="s">
        <v>5</v>
      </c>
      <c r="C49" s="11" t="s">
        <v>38</v>
      </c>
      <c r="D49" s="11" t="s">
        <v>3</v>
      </c>
      <c r="E49" s="10" t="s">
        <v>59</v>
      </c>
      <c r="F49" s="9">
        <v>19084847637</v>
      </c>
      <c r="G49" s="9">
        <v>0</v>
      </c>
      <c r="H49" s="9">
        <v>19084847637</v>
      </c>
      <c r="I49" s="9">
        <v>17695360302</v>
      </c>
      <c r="J49" s="9">
        <v>17239734266</v>
      </c>
      <c r="K49" s="9">
        <v>14755292655</v>
      </c>
      <c r="L49" s="9">
        <v>14751561480</v>
      </c>
    </row>
    <row r="50" spans="1:12" s="8" customFormat="1" ht="108.75" customHeight="1" x14ac:dyDescent="0.25">
      <c r="A50" s="12" t="s">
        <v>60</v>
      </c>
      <c r="B50" s="11" t="s">
        <v>5</v>
      </c>
      <c r="C50" s="11" t="s">
        <v>4</v>
      </c>
      <c r="D50" s="11" t="s">
        <v>3</v>
      </c>
      <c r="E50" s="10" t="s">
        <v>59</v>
      </c>
      <c r="F50" s="9">
        <v>8000000000</v>
      </c>
      <c r="G50" s="9">
        <v>0</v>
      </c>
      <c r="H50" s="9">
        <v>8000000000</v>
      </c>
      <c r="I50" s="9">
        <v>8000000000</v>
      </c>
      <c r="J50" s="9">
        <v>7650449252</v>
      </c>
      <c r="K50" s="9">
        <v>7198318614</v>
      </c>
      <c r="L50" s="9">
        <v>6339025833</v>
      </c>
    </row>
    <row r="51" spans="1:12" s="8" customFormat="1" ht="104.25" customHeight="1" x14ac:dyDescent="0.25">
      <c r="A51" s="12" t="s">
        <v>58</v>
      </c>
      <c r="B51" s="11" t="s">
        <v>5</v>
      </c>
      <c r="C51" s="11" t="s">
        <v>7</v>
      </c>
      <c r="D51" s="11" t="s">
        <v>3</v>
      </c>
      <c r="E51" s="10" t="s">
        <v>57</v>
      </c>
      <c r="F51" s="9">
        <v>5043060000</v>
      </c>
      <c r="G51" s="9">
        <v>0</v>
      </c>
      <c r="H51" s="9">
        <v>5043060000</v>
      </c>
      <c r="I51" s="9">
        <v>5043060000</v>
      </c>
      <c r="J51" s="9">
        <v>4974183724</v>
      </c>
      <c r="K51" s="9">
        <v>4878058599</v>
      </c>
      <c r="L51" s="9">
        <v>4869913599</v>
      </c>
    </row>
    <row r="52" spans="1:12" s="8" customFormat="1" ht="83.25" customHeight="1" x14ac:dyDescent="0.25">
      <c r="A52" s="12" t="s">
        <v>56</v>
      </c>
      <c r="B52" s="11" t="s">
        <v>5</v>
      </c>
      <c r="C52" s="11" t="s">
        <v>7</v>
      </c>
      <c r="D52" s="11" t="s">
        <v>3</v>
      </c>
      <c r="E52" s="10" t="s">
        <v>55</v>
      </c>
      <c r="F52" s="9">
        <v>4625200928</v>
      </c>
      <c r="G52" s="9">
        <v>0</v>
      </c>
      <c r="H52" s="9">
        <v>4625200928</v>
      </c>
      <c r="I52" s="9">
        <v>4625200928</v>
      </c>
      <c r="J52" s="9">
        <v>4625200928</v>
      </c>
      <c r="K52" s="9">
        <v>4625200928</v>
      </c>
      <c r="L52" s="9">
        <v>4625200928</v>
      </c>
    </row>
    <row r="53" spans="1:12" s="8" customFormat="1" ht="88.5" customHeight="1" x14ac:dyDescent="0.25">
      <c r="A53" s="12" t="s">
        <v>54</v>
      </c>
      <c r="B53" s="11" t="s">
        <v>5</v>
      </c>
      <c r="C53" s="11" t="s">
        <v>7</v>
      </c>
      <c r="D53" s="11" t="s">
        <v>3</v>
      </c>
      <c r="E53" s="10" t="s">
        <v>53</v>
      </c>
      <c r="F53" s="9">
        <v>6730385932</v>
      </c>
      <c r="G53" s="9">
        <v>0</v>
      </c>
      <c r="H53" s="9">
        <v>6730385932</v>
      </c>
      <c r="I53" s="9">
        <v>6730385932</v>
      </c>
      <c r="J53" s="9">
        <v>6730385932</v>
      </c>
      <c r="K53" s="9">
        <v>6730385932</v>
      </c>
      <c r="L53" s="9">
        <v>6730385932</v>
      </c>
    </row>
    <row r="54" spans="1:12" s="8" customFormat="1" ht="117.75" customHeight="1" x14ac:dyDescent="0.25">
      <c r="A54" s="12" t="s">
        <v>52</v>
      </c>
      <c r="B54" s="11" t="s">
        <v>5</v>
      </c>
      <c r="C54" s="11" t="s">
        <v>7</v>
      </c>
      <c r="D54" s="11" t="s">
        <v>3</v>
      </c>
      <c r="E54" s="10" t="s">
        <v>51</v>
      </c>
      <c r="F54" s="9">
        <v>6552367189</v>
      </c>
      <c r="G54" s="9">
        <v>0</v>
      </c>
      <c r="H54" s="9">
        <v>6552367189</v>
      </c>
      <c r="I54" s="9">
        <v>6552367189</v>
      </c>
      <c r="J54" s="9">
        <v>6552367189</v>
      </c>
      <c r="K54" s="9">
        <v>6552367189</v>
      </c>
      <c r="L54" s="9">
        <v>6552367189</v>
      </c>
    </row>
    <row r="55" spans="1:12" s="8" customFormat="1" ht="110.25" customHeight="1" x14ac:dyDescent="0.25">
      <c r="A55" s="12" t="s">
        <v>50</v>
      </c>
      <c r="B55" s="11" t="s">
        <v>5</v>
      </c>
      <c r="C55" s="11" t="s">
        <v>7</v>
      </c>
      <c r="D55" s="11" t="s">
        <v>3</v>
      </c>
      <c r="E55" s="10" t="s">
        <v>49</v>
      </c>
      <c r="F55" s="9">
        <v>10101230635</v>
      </c>
      <c r="G55" s="9">
        <v>0</v>
      </c>
      <c r="H55" s="9">
        <v>10101230635</v>
      </c>
      <c r="I55" s="9">
        <v>10101230635</v>
      </c>
      <c r="J55" s="9">
        <v>10101230635</v>
      </c>
      <c r="K55" s="9">
        <v>10101230635</v>
      </c>
      <c r="L55" s="9">
        <v>10101230635</v>
      </c>
    </row>
    <row r="56" spans="1:12" s="8" customFormat="1" ht="97.5" customHeight="1" x14ac:dyDescent="0.25">
      <c r="A56" s="12" t="s">
        <v>48</v>
      </c>
      <c r="B56" s="11" t="s">
        <v>5</v>
      </c>
      <c r="C56" s="11" t="s">
        <v>7</v>
      </c>
      <c r="D56" s="11" t="s">
        <v>3</v>
      </c>
      <c r="E56" s="10" t="s">
        <v>47</v>
      </c>
      <c r="F56" s="9">
        <v>3529800000</v>
      </c>
      <c r="G56" s="9">
        <v>0</v>
      </c>
      <c r="H56" s="9">
        <v>3529800000</v>
      </c>
      <c r="I56" s="9">
        <v>3317970320</v>
      </c>
      <c r="J56" s="9">
        <v>3317374200</v>
      </c>
      <c r="K56" s="9">
        <v>3308874200</v>
      </c>
      <c r="L56" s="9">
        <v>3308874200</v>
      </c>
    </row>
    <row r="57" spans="1:12" s="8" customFormat="1" ht="62.25" customHeight="1" x14ac:dyDescent="0.25">
      <c r="A57" s="12" t="s">
        <v>46</v>
      </c>
      <c r="B57" s="11" t="s">
        <v>5</v>
      </c>
      <c r="C57" s="11" t="s">
        <v>7</v>
      </c>
      <c r="D57" s="11" t="s">
        <v>3</v>
      </c>
      <c r="E57" s="10" t="s">
        <v>45</v>
      </c>
      <c r="F57" s="9">
        <v>824000000</v>
      </c>
      <c r="G57" s="9">
        <v>0</v>
      </c>
      <c r="H57" s="9">
        <v>824000000</v>
      </c>
      <c r="I57" s="9">
        <v>824000000</v>
      </c>
      <c r="J57" s="9">
        <v>824000000</v>
      </c>
      <c r="K57" s="9">
        <v>824000000</v>
      </c>
      <c r="L57" s="9">
        <v>824000000</v>
      </c>
    </row>
    <row r="58" spans="1:12" s="8" customFormat="1" ht="52.5" customHeight="1" x14ac:dyDescent="0.25">
      <c r="A58" s="12" t="s">
        <v>44</v>
      </c>
      <c r="B58" s="11" t="s">
        <v>5</v>
      </c>
      <c r="C58" s="11" t="s">
        <v>7</v>
      </c>
      <c r="D58" s="11" t="s">
        <v>3</v>
      </c>
      <c r="E58" s="10" t="s">
        <v>43</v>
      </c>
      <c r="F58" s="9">
        <v>4337075987</v>
      </c>
      <c r="G58" s="9">
        <v>0</v>
      </c>
      <c r="H58" s="9">
        <v>4337075987</v>
      </c>
      <c r="I58" s="9">
        <v>3943530051</v>
      </c>
      <c r="J58" s="9">
        <v>3893663365</v>
      </c>
      <c r="K58" s="9">
        <v>3781385432</v>
      </c>
      <c r="L58" s="9">
        <v>3780840911</v>
      </c>
    </row>
    <row r="59" spans="1:12" s="8" customFormat="1" ht="77.25" customHeight="1" x14ac:dyDescent="0.25">
      <c r="A59" s="12" t="s">
        <v>42</v>
      </c>
      <c r="B59" s="11" t="s">
        <v>5</v>
      </c>
      <c r="C59" s="11" t="s">
        <v>7</v>
      </c>
      <c r="D59" s="11" t="s">
        <v>3</v>
      </c>
      <c r="E59" s="10" t="s">
        <v>41</v>
      </c>
      <c r="F59" s="9">
        <v>5670234506</v>
      </c>
      <c r="G59" s="9">
        <v>0</v>
      </c>
      <c r="H59" s="9">
        <v>5670234506</v>
      </c>
      <c r="I59" s="9">
        <v>4902402548</v>
      </c>
      <c r="J59" s="9">
        <v>4631594155</v>
      </c>
      <c r="K59" s="9">
        <v>4567876747.0299997</v>
      </c>
      <c r="L59" s="9">
        <v>4567876747.0299997</v>
      </c>
    </row>
    <row r="60" spans="1:12" s="8" customFormat="1" ht="77.25" customHeight="1" x14ac:dyDescent="0.25">
      <c r="A60" s="12" t="s">
        <v>40</v>
      </c>
      <c r="B60" s="11" t="s">
        <v>5</v>
      </c>
      <c r="C60" s="11" t="s">
        <v>7</v>
      </c>
      <c r="D60" s="11" t="s">
        <v>3</v>
      </c>
      <c r="E60" s="10" t="s">
        <v>39</v>
      </c>
      <c r="F60" s="9">
        <v>3904400000</v>
      </c>
      <c r="G60" s="9">
        <v>0</v>
      </c>
      <c r="H60" s="9">
        <v>3904400000</v>
      </c>
      <c r="I60" s="9">
        <v>3404400000</v>
      </c>
      <c r="J60" s="9">
        <v>3333569587</v>
      </c>
      <c r="K60" s="9">
        <v>3204592234</v>
      </c>
      <c r="L60" s="9">
        <v>3204592234</v>
      </c>
    </row>
    <row r="61" spans="1:12" s="8" customFormat="1" ht="73.5" customHeight="1" x14ac:dyDescent="0.25">
      <c r="A61" s="12" t="s">
        <v>37</v>
      </c>
      <c r="B61" s="11" t="s">
        <v>5</v>
      </c>
      <c r="C61" s="11" t="s">
        <v>7</v>
      </c>
      <c r="D61" s="11" t="s">
        <v>3</v>
      </c>
      <c r="E61" s="10" t="s">
        <v>36</v>
      </c>
      <c r="F61" s="9">
        <v>10000000000</v>
      </c>
      <c r="G61" s="9">
        <v>0</v>
      </c>
      <c r="H61" s="9">
        <v>10000000000</v>
      </c>
      <c r="I61" s="9">
        <v>9998135861</v>
      </c>
      <c r="J61" s="9">
        <v>9641560752</v>
      </c>
      <c r="K61" s="9">
        <v>8880351048.8299999</v>
      </c>
      <c r="L61" s="9">
        <v>8875391049.8299999</v>
      </c>
    </row>
    <row r="62" spans="1:12" s="8" customFormat="1" ht="73.5" customHeight="1" x14ac:dyDescent="0.25">
      <c r="A62" s="12" t="s">
        <v>37</v>
      </c>
      <c r="B62" s="11" t="s">
        <v>5</v>
      </c>
      <c r="C62" s="11" t="s">
        <v>38</v>
      </c>
      <c r="D62" s="11" t="s">
        <v>3</v>
      </c>
      <c r="E62" s="10" t="s">
        <v>36</v>
      </c>
      <c r="F62" s="9">
        <v>3087138150</v>
      </c>
      <c r="G62" s="9">
        <v>0</v>
      </c>
      <c r="H62" s="9">
        <v>3087138150</v>
      </c>
      <c r="I62" s="9">
        <v>2988765019</v>
      </c>
      <c r="J62" s="9">
        <v>2592664300</v>
      </c>
      <c r="K62" s="9">
        <v>2461727738</v>
      </c>
      <c r="L62" s="9">
        <v>2456930513</v>
      </c>
    </row>
    <row r="63" spans="1:12" s="8" customFormat="1" ht="70.5" customHeight="1" x14ac:dyDescent="0.25">
      <c r="A63" s="12" t="s">
        <v>37</v>
      </c>
      <c r="B63" s="11" t="s">
        <v>5</v>
      </c>
      <c r="C63" s="11" t="s">
        <v>4</v>
      </c>
      <c r="D63" s="11" t="s">
        <v>3</v>
      </c>
      <c r="E63" s="10" t="s">
        <v>36</v>
      </c>
      <c r="F63" s="9">
        <v>2473226254</v>
      </c>
      <c r="G63" s="9">
        <v>0</v>
      </c>
      <c r="H63" s="9">
        <v>2473226254</v>
      </c>
      <c r="I63" s="9">
        <v>2473226254</v>
      </c>
      <c r="J63" s="9">
        <v>2473226254</v>
      </c>
      <c r="K63" s="9">
        <v>1925000000</v>
      </c>
      <c r="L63" s="9">
        <v>1100000000</v>
      </c>
    </row>
    <row r="64" spans="1:12" s="8" customFormat="1" ht="94.5" customHeight="1" x14ac:dyDescent="0.25">
      <c r="A64" s="12" t="s">
        <v>35</v>
      </c>
      <c r="B64" s="11" t="s">
        <v>5</v>
      </c>
      <c r="C64" s="11" t="s">
        <v>7</v>
      </c>
      <c r="D64" s="11" t="s">
        <v>3</v>
      </c>
      <c r="E64" s="10" t="s">
        <v>34</v>
      </c>
      <c r="F64" s="9">
        <v>1100000000</v>
      </c>
      <c r="G64" s="9">
        <v>0</v>
      </c>
      <c r="H64" s="9">
        <v>1100000000</v>
      </c>
      <c r="I64" s="9">
        <v>1100000000</v>
      </c>
      <c r="J64" s="9">
        <v>1085362981</v>
      </c>
      <c r="K64" s="9">
        <v>1078466039.6600001</v>
      </c>
      <c r="L64" s="9">
        <v>1077431477.6600001</v>
      </c>
    </row>
    <row r="65" spans="1:12" s="8" customFormat="1" ht="94.5" customHeight="1" x14ac:dyDescent="0.25">
      <c r="A65" s="12" t="s">
        <v>33</v>
      </c>
      <c r="B65" s="11" t="s">
        <v>5</v>
      </c>
      <c r="C65" s="11" t="s">
        <v>7</v>
      </c>
      <c r="D65" s="11" t="s">
        <v>3</v>
      </c>
      <c r="E65" s="10" t="s">
        <v>32</v>
      </c>
      <c r="F65" s="9">
        <v>1854000000</v>
      </c>
      <c r="G65" s="9">
        <v>0</v>
      </c>
      <c r="H65" s="9">
        <v>1854000000</v>
      </c>
      <c r="I65" s="9">
        <v>1854000000</v>
      </c>
      <c r="J65" s="9">
        <v>1854000000</v>
      </c>
      <c r="K65" s="9">
        <v>1854000000</v>
      </c>
      <c r="L65" s="9">
        <v>1854000000</v>
      </c>
    </row>
    <row r="66" spans="1:12" s="8" customFormat="1" ht="129.75" customHeight="1" x14ac:dyDescent="0.25">
      <c r="A66" s="12" t="s">
        <v>19</v>
      </c>
      <c r="B66" s="11" t="s">
        <v>5</v>
      </c>
      <c r="C66" s="11" t="s">
        <v>7</v>
      </c>
      <c r="D66" s="11" t="s">
        <v>3</v>
      </c>
      <c r="E66" s="10" t="s">
        <v>18</v>
      </c>
      <c r="F66" s="9">
        <v>1187715165</v>
      </c>
      <c r="G66" s="9">
        <v>0</v>
      </c>
      <c r="H66" s="9">
        <v>1187715165</v>
      </c>
      <c r="I66" s="9">
        <v>1187715165</v>
      </c>
      <c r="J66" s="9">
        <v>1187715165</v>
      </c>
      <c r="K66" s="9">
        <v>1187715165</v>
      </c>
      <c r="L66" s="9">
        <v>1187715165</v>
      </c>
    </row>
    <row r="67" spans="1:12" s="8" customFormat="1" ht="81" customHeight="1" x14ac:dyDescent="0.25">
      <c r="A67" s="12" t="s">
        <v>17</v>
      </c>
      <c r="B67" s="11" t="s">
        <v>5</v>
      </c>
      <c r="C67" s="11" t="s">
        <v>7</v>
      </c>
      <c r="D67" s="11" t="s">
        <v>3</v>
      </c>
      <c r="E67" s="10" t="s">
        <v>16</v>
      </c>
      <c r="F67" s="9">
        <v>813663912</v>
      </c>
      <c r="G67" s="9">
        <v>0</v>
      </c>
      <c r="H67" s="9">
        <v>813663912</v>
      </c>
      <c r="I67" s="9">
        <v>813663912</v>
      </c>
      <c r="J67" s="9">
        <v>813663912</v>
      </c>
      <c r="K67" s="9">
        <v>813663912</v>
      </c>
      <c r="L67" s="9">
        <v>813663912</v>
      </c>
    </row>
    <row r="68" spans="1:12" s="8" customFormat="1" ht="81" customHeight="1" x14ac:dyDescent="0.25">
      <c r="A68" s="12" t="s">
        <v>15</v>
      </c>
      <c r="B68" s="11" t="s">
        <v>5</v>
      </c>
      <c r="C68" s="11" t="s">
        <v>7</v>
      </c>
      <c r="D68" s="11" t="s">
        <v>3</v>
      </c>
      <c r="E68" s="10" t="s">
        <v>14</v>
      </c>
      <c r="F68" s="9">
        <v>1112400000</v>
      </c>
      <c r="G68" s="9">
        <v>0</v>
      </c>
      <c r="H68" s="9">
        <v>1112400000</v>
      </c>
      <c r="I68" s="9">
        <v>1112400000</v>
      </c>
      <c r="J68" s="9">
        <v>1112400000</v>
      </c>
      <c r="K68" s="9">
        <v>1112400000</v>
      </c>
      <c r="L68" s="9">
        <v>1112400000</v>
      </c>
    </row>
    <row r="69" spans="1:12" s="8" customFormat="1" ht="81" customHeight="1" x14ac:dyDescent="0.25">
      <c r="A69" s="12" t="s">
        <v>13</v>
      </c>
      <c r="B69" s="11" t="s">
        <v>5</v>
      </c>
      <c r="C69" s="11" t="s">
        <v>7</v>
      </c>
      <c r="D69" s="11" t="s">
        <v>3</v>
      </c>
      <c r="E69" s="10" t="s">
        <v>12</v>
      </c>
      <c r="F69" s="9">
        <v>12742817905</v>
      </c>
      <c r="G69" s="9">
        <v>0</v>
      </c>
      <c r="H69" s="9">
        <v>12742817905</v>
      </c>
      <c r="I69" s="9">
        <v>12739435251</v>
      </c>
      <c r="J69" s="9">
        <v>12339487120.530001</v>
      </c>
      <c r="K69" s="9">
        <v>12053227120.93</v>
      </c>
      <c r="L69" s="9">
        <v>12039027120.93</v>
      </c>
    </row>
    <row r="70" spans="1:12" s="8" customFormat="1" ht="69.75" customHeight="1" x14ac:dyDescent="0.25">
      <c r="A70" s="12" t="s">
        <v>11</v>
      </c>
      <c r="B70" s="11" t="s">
        <v>5</v>
      </c>
      <c r="C70" s="11" t="s">
        <v>7</v>
      </c>
      <c r="D70" s="11" t="s">
        <v>3</v>
      </c>
      <c r="E70" s="10" t="s">
        <v>10</v>
      </c>
      <c r="F70" s="9">
        <v>5022325000</v>
      </c>
      <c r="G70" s="9">
        <v>0</v>
      </c>
      <c r="H70" s="9">
        <v>5022325000</v>
      </c>
      <c r="I70" s="9">
        <v>4899010236</v>
      </c>
      <c r="J70" s="9">
        <v>4827637938.5</v>
      </c>
      <c r="K70" s="9">
        <v>4742956464.5</v>
      </c>
      <c r="L70" s="9">
        <v>4577184299.5</v>
      </c>
    </row>
    <row r="71" spans="1:12" s="8" customFormat="1" ht="89.25" customHeight="1" x14ac:dyDescent="0.25">
      <c r="A71" s="12" t="s">
        <v>9</v>
      </c>
      <c r="B71" s="11" t="s">
        <v>5</v>
      </c>
      <c r="C71" s="11" t="s">
        <v>7</v>
      </c>
      <c r="D71" s="11" t="s">
        <v>3</v>
      </c>
      <c r="E71" s="10" t="s">
        <v>8</v>
      </c>
      <c r="F71" s="9">
        <v>7052424572</v>
      </c>
      <c r="G71" s="9">
        <v>0</v>
      </c>
      <c r="H71" s="9">
        <v>7052424572</v>
      </c>
      <c r="I71" s="9">
        <v>6975693444</v>
      </c>
      <c r="J71" s="9">
        <v>6746862762.4700003</v>
      </c>
      <c r="K71" s="9">
        <v>6726688263.4700003</v>
      </c>
      <c r="L71" s="9">
        <v>6726688263.4700003</v>
      </c>
    </row>
    <row r="72" spans="1:12" s="8" customFormat="1" ht="71.25" customHeight="1" x14ac:dyDescent="0.25">
      <c r="A72" s="12" t="s">
        <v>6</v>
      </c>
      <c r="B72" s="11" t="s">
        <v>5</v>
      </c>
      <c r="C72" s="11" t="s">
        <v>7</v>
      </c>
      <c r="D72" s="11" t="s">
        <v>3</v>
      </c>
      <c r="E72" s="10" t="s">
        <v>2</v>
      </c>
      <c r="F72" s="9">
        <v>2147588149</v>
      </c>
      <c r="G72" s="9">
        <v>0</v>
      </c>
      <c r="H72" s="9">
        <v>2147588149</v>
      </c>
      <c r="I72" s="9">
        <v>2147588149</v>
      </c>
      <c r="J72" s="9">
        <v>2076474686.4100001</v>
      </c>
      <c r="K72" s="9">
        <v>2069132988.4100001</v>
      </c>
      <c r="L72" s="9">
        <v>2048799655.4100001</v>
      </c>
    </row>
    <row r="73" spans="1:12" s="8" customFormat="1" ht="78" customHeight="1" x14ac:dyDescent="0.25">
      <c r="A73" s="12" t="s">
        <v>6</v>
      </c>
      <c r="B73" s="11" t="s">
        <v>5</v>
      </c>
      <c r="C73" s="11" t="s">
        <v>4</v>
      </c>
      <c r="D73" s="11" t="s">
        <v>3</v>
      </c>
      <c r="E73" s="10" t="s">
        <v>2</v>
      </c>
      <c r="F73" s="9">
        <v>1000000000</v>
      </c>
      <c r="G73" s="9">
        <v>0</v>
      </c>
      <c r="H73" s="9">
        <v>1000000000</v>
      </c>
      <c r="I73" s="9">
        <v>1000000000</v>
      </c>
      <c r="J73" s="9">
        <v>1000000000</v>
      </c>
      <c r="K73" s="9">
        <v>1000000000</v>
      </c>
      <c r="L73" s="9">
        <v>984109984</v>
      </c>
    </row>
    <row r="74" spans="1:12" ht="18" customHeight="1" x14ac:dyDescent="0.3">
      <c r="A74" s="28" t="s">
        <v>1</v>
      </c>
      <c r="B74" s="29"/>
      <c r="C74" s="29"/>
      <c r="D74" s="29"/>
      <c r="E74" s="30"/>
      <c r="F74" s="7">
        <f>SUM(F42:F73)</f>
        <v>176314352832</v>
      </c>
      <c r="G74" s="7">
        <f t="shared" ref="G74:L74" si="6">SUM(G42:G73)</f>
        <v>5402781574</v>
      </c>
      <c r="H74" s="7">
        <f t="shared" si="6"/>
        <v>170911571258</v>
      </c>
      <c r="I74" s="7">
        <f t="shared" si="6"/>
        <v>151319509453</v>
      </c>
      <c r="J74" s="7">
        <f t="shared" si="6"/>
        <v>137058828842.73001</v>
      </c>
      <c r="K74" s="7">
        <f t="shared" si="6"/>
        <v>131503672946.65002</v>
      </c>
      <c r="L74" s="7">
        <f t="shared" si="6"/>
        <v>129576122169.65002</v>
      </c>
    </row>
    <row r="75" spans="1:12" s="4" customFormat="1" ht="23.25" customHeight="1" x14ac:dyDescent="0.25">
      <c r="A75" s="31" t="s">
        <v>0</v>
      </c>
      <c r="B75" s="32"/>
      <c r="C75" s="32"/>
      <c r="D75" s="32"/>
      <c r="E75" s="33"/>
      <c r="F75" s="5">
        <f t="shared" ref="F75:L75" si="7">+F30+F36+F74</f>
        <v>271057216086</v>
      </c>
      <c r="G75" s="5">
        <f t="shared" si="7"/>
        <v>6502781574</v>
      </c>
      <c r="H75" s="5">
        <f t="shared" si="7"/>
        <v>264554434512</v>
      </c>
      <c r="I75" s="5">
        <f t="shared" si="7"/>
        <v>243991764899</v>
      </c>
      <c r="J75" s="5">
        <f t="shared" si="7"/>
        <v>222620103561.79001</v>
      </c>
      <c r="K75" s="5">
        <f t="shared" si="7"/>
        <v>216248746976.02002</v>
      </c>
      <c r="L75" s="5">
        <f t="shared" si="7"/>
        <v>213854435370.95001</v>
      </c>
    </row>
  </sheetData>
  <mergeCells count="14">
    <mergeCell ref="A23:L25"/>
    <mergeCell ref="A1:L3"/>
    <mergeCell ref="A4:F4"/>
    <mergeCell ref="A9:E9"/>
    <mergeCell ref="A11:E11"/>
    <mergeCell ref="A22:E22"/>
    <mergeCell ref="A74:E74"/>
    <mergeCell ref="A75:E75"/>
    <mergeCell ref="A29:E29"/>
    <mergeCell ref="A30:E30"/>
    <mergeCell ref="A31:L33"/>
    <mergeCell ref="A36:E36"/>
    <mergeCell ref="A37:L39"/>
    <mergeCell ref="A40:L4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landscape" horizontalDpi="300" verticalDpi="300" r:id="rId1"/>
  <headerFooter alignWithMargins="0"/>
  <rowBreaks count="3" manualBreakCount="3">
    <brk id="22" max="11" man="1"/>
    <brk id="30" max="16383" man="1"/>
    <brk id="5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7ddbcab-a1c7-4fd5-90ab-28c5ad9d853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037D9B9316994CB1F237D40FFA80C0" ma:contentTypeVersion="11" ma:contentTypeDescription="Crear nuevo documento." ma:contentTypeScope="" ma:versionID="7a11a852cb17d71eff8e0368f283dd8e">
  <xsd:schema xmlns:xsd="http://www.w3.org/2001/XMLSchema" xmlns:xs="http://www.w3.org/2001/XMLSchema" xmlns:p="http://schemas.microsoft.com/office/2006/metadata/properties" xmlns:ns3="e7ddbcab-a1c7-4fd5-90ab-28c5ad9d8532" xmlns:ns4="f1b8876a-5e41-4e27-a64e-8b049f51d279" targetNamespace="http://schemas.microsoft.com/office/2006/metadata/properties" ma:root="true" ma:fieldsID="34501634df07844d6b7fffd04cc7ddb4" ns3:_="" ns4:_="">
    <xsd:import namespace="e7ddbcab-a1c7-4fd5-90ab-28c5ad9d8532"/>
    <xsd:import namespace="f1b8876a-5e41-4e27-a64e-8b049f51d27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dbcab-a1c7-4fd5-90ab-28c5ad9d85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8876a-5e41-4e27-a64e-8b049f51d27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6CE83F-09D2-47F8-A032-E71E14254977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e7ddbcab-a1c7-4fd5-90ab-28c5ad9d8532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f1b8876a-5e41-4e27-a64e-8b049f51d279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00B3E7A-9A2D-42B8-A009-18B801295B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B9C91A-371D-4694-83D0-28A1FD954B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ddbcab-a1c7-4fd5-90ab-28c5ad9d8532"/>
    <ds:schemaRef ds:uri="f1b8876a-5e41-4e27-a64e-8b049f51d2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</vt:lpstr>
      <vt:lpstr>FEB</vt:lpstr>
      <vt:lpstr>MAR</vt:lpstr>
      <vt:lpstr>ABR</vt:lpstr>
      <vt:lpstr>MAY</vt:lpstr>
      <vt:lpstr>JUN</vt:lpstr>
      <vt:lpstr>JUL</vt:lpstr>
      <vt:lpstr>AGO </vt:lpstr>
      <vt:lpstr>SEP</vt:lpstr>
      <vt:lpstr>OCT</vt:lpstr>
      <vt:lpstr>NOV</vt:lpstr>
      <vt:lpstr>DIC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Fernando Moor Araujo</dc:creator>
  <cp:lastModifiedBy>Omar Leonardo Murcia Angel</cp:lastModifiedBy>
  <dcterms:created xsi:type="dcterms:W3CDTF">2022-08-11T20:02:21Z</dcterms:created>
  <dcterms:modified xsi:type="dcterms:W3CDTF">2023-02-24T14:46:52Z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0x0101009C037D9B9316994CB1F237D40FFA80C0</vt:lpwstr>
  </property>
</Properties>
</file>