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23D79B18-7215-4D93-BE28-9FF89E5D89E6}" xr6:coauthVersionLast="36" xr6:coauthVersionMax="36" xr10:uidLastSave="{00000000-0000-0000-0000-000000000000}"/>
  <bookViews>
    <workbookView xWindow="0" yWindow="0" windowWidth="7470" windowHeight="2295" xr2:uid="{00000000-000D-0000-FFFF-FFFF00000000}"/>
  </bookViews>
  <sheets>
    <sheet name="Publicidad e Informe" sheetId="1" r:id="rId1"/>
    <sheet name="Listas" sheetId="2" state="hidden" r:id="rId2"/>
  </sheets>
  <externalReferences>
    <externalReference r:id="rId3"/>
    <externalReference r:id="rId4"/>
    <externalReference r:id="rId5"/>
    <externalReference r:id="rId6"/>
    <externalReference r:id="rId7"/>
  </externalReferences>
  <definedNames>
    <definedName name="_xlnm.Print_Area" localSheetId="0">'Publicidad e Informe'!$A$1:$K$238</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0" i="1" l="1"/>
  <c r="H120" i="1"/>
  <c r="G224" i="1" l="1"/>
  <c r="G220" i="1"/>
  <c r="G217" i="1"/>
  <c r="G151" i="1"/>
  <c r="H151" i="1"/>
  <c r="H150" i="1"/>
  <c r="H149" i="1"/>
  <c r="H146" i="1"/>
  <c r="G57" i="1" l="1"/>
  <c r="G52" i="1"/>
  <c r="G34" i="1"/>
  <c r="G32" i="1"/>
  <c r="G202" i="1" l="1"/>
  <c r="G203" i="1"/>
  <c r="G204" i="1"/>
  <c r="G205" i="1"/>
  <c r="G206" i="1"/>
  <c r="G207" i="1"/>
  <c r="G208" i="1"/>
  <c r="G209" i="1"/>
  <c r="G210" i="1"/>
  <c r="G211" i="1"/>
  <c r="G212" i="1"/>
  <c r="G213" i="1"/>
  <c r="G214" i="1"/>
  <c r="G215" i="1"/>
  <c r="G216" i="1"/>
  <c r="G218" i="1"/>
  <c r="G219" i="1"/>
  <c r="G221" i="1"/>
  <c r="G222" i="1"/>
  <c r="G223" i="1"/>
  <c r="G225" i="1"/>
  <c r="G226" i="1"/>
  <c r="G227" i="1"/>
  <c r="G228" i="1"/>
  <c r="G229" i="1"/>
  <c r="G153" i="1" l="1"/>
  <c r="H144" i="1"/>
  <c r="H145" i="1"/>
  <c r="H147" i="1"/>
  <c r="H148" i="1"/>
  <c r="G144" i="1"/>
  <c r="G145" i="1"/>
  <c r="G146" i="1"/>
  <c r="G147" i="1"/>
  <c r="G148" i="1"/>
  <c r="G149" i="1"/>
  <c r="G150" i="1"/>
  <c r="G29" i="1" l="1"/>
  <c r="G30" i="1"/>
  <c r="G31" i="1"/>
  <c r="G33" i="1"/>
  <c r="G35" i="1"/>
  <c r="G36" i="1"/>
  <c r="G37" i="1"/>
  <c r="G38" i="1"/>
  <c r="G39" i="1"/>
  <c r="G40" i="1"/>
  <c r="G41" i="1"/>
  <c r="G42" i="1"/>
  <c r="G43" i="1"/>
  <c r="G44" i="1"/>
  <c r="G45" i="1"/>
  <c r="G46" i="1"/>
  <c r="G47" i="1"/>
  <c r="G48" i="1"/>
  <c r="G49" i="1"/>
  <c r="G50" i="1"/>
  <c r="G51" i="1"/>
  <c r="G53" i="1"/>
  <c r="G54" i="1"/>
  <c r="G55" i="1"/>
  <c r="G56" i="1"/>
  <c r="G58" i="1"/>
  <c r="G59" i="1"/>
  <c r="G60" i="1"/>
  <c r="G61" i="1"/>
  <c r="G62" i="1"/>
  <c r="G63" i="1"/>
  <c r="G64" i="1"/>
  <c r="G65" i="1"/>
  <c r="G66" i="1"/>
  <c r="G67" i="1"/>
  <c r="G68" i="1"/>
  <c r="G69" i="1"/>
  <c r="G70" i="1"/>
  <c r="G71" i="1"/>
  <c r="G72" i="1"/>
  <c r="G73" i="1"/>
  <c r="G74" i="1"/>
  <c r="G75" i="1"/>
  <c r="G76" i="1"/>
  <c r="G77" i="1"/>
  <c r="K25" i="1"/>
  <c r="K26" i="1"/>
  <c r="K23" i="1"/>
  <c r="K22" i="1"/>
</calcChain>
</file>

<file path=xl/sharedStrings.xml><?xml version="1.0" encoding="utf-8"?>
<sst xmlns="http://schemas.openxmlformats.org/spreadsheetml/2006/main" count="1366" uniqueCount="505">
  <si>
    <t xml:space="preserve">MINISTERIO DE AMBIENTE Y DESARROLLO SOSTENIBLE </t>
  </si>
  <si>
    <t>PUBLICIDAD E INFORME DE OBSERVACIONES Y RESPUESTAS DE LOS PROYECTOS ESPECIFICOS DE REGULACIÓN</t>
  </si>
  <si>
    <r>
      <t xml:space="preserve">Proceso: </t>
    </r>
    <r>
      <rPr>
        <sz val="11"/>
        <rFont val="Arial Narrow"/>
        <family val="2"/>
      </rPr>
      <t>Instrumentación ambiental</t>
    </r>
  </si>
  <si>
    <r>
      <t>Versión:</t>
    </r>
    <r>
      <rPr>
        <sz val="10"/>
        <rFont val="Arial Narrow"/>
        <family val="2"/>
      </rPr>
      <t xml:space="preserve"> 5</t>
    </r>
  </si>
  <si>
    <r>
      <t xml:space="preserve">Vigencia: </t>
    </r>
    <r>
      <rPr>
        <sz val="11"/>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</si>
  <si>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</si>
  <si>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</si>
  <si>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</si>
  <si>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</si>
  <si>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 xml:space="preserve">Ministerio de Ambiente y Desarrollo Sostenible </t>
  </si>
  <si>
    <t xml:space="preserve">Responsable del proceso </t>
  </si>
  <si>
    <t xml:space="preserve">Direccion de Bosques, Biodiversidad y Servicios Ecosistemicos - Grupo en Gestion de la Biodiversidad </t>
  </si>
  <si>
    <t>Nombre del proyecto de regulación</t>
  </si>
  <si>
    <t>Objetivo del proyecto de regulación</t>
  </si>
  <si>
    <r>
      <t xml:space="preserve">Adicionar unas especies a la Resolucion 848 de 2008 y adoptar un plan de manejo para la especie </t>
    </r>
    <r>
      <rPr>
        <i/>
        <sz val="13"/>
        <color theme="1"/>
        <rFont val="Arial Narrow"/>
        <family val="2"/>
      </rPr>
      <t xml:space="preserve">Procambarus clarkii </t>
    </r>
  </si>
  <si>
    <t>Fecha de publicación del informe</t>
  </si>
  <si>
    <t xml:space="preserve">Lunes 28 de noviembre de 2022 </t>
  </si>
  <si>
    <t>Descripción de la consulta</t>
  </si>
  <si>
    <t xml:space="preserve">Tiempo total de duración de la consulta: </t>
  </si>
  <si>
    <t xml:space="preserve">16 dias calendario </t>
  </si>
  <si>
    <t>Fecha de inicio</t>
  </si>
  <si>
    <t>Fecha de finalización</t>
  </si>
  <si>
    <t>Martes 13 de Diciembre de 2022</t>
  </si>
  <si>
    <t>Enlace donde estuvo la consulta pública</t>
  </si>
  <si>
    <t xml:space="preserve">
https://www.minambiente.gov.co/consulta/resolucion-por-la-cual-se-modifica-el-articulo-1-de-la-resolucion-no-848-de-2008-adicionando-al-listado-de-especies-exoticas-declaradas-como-invasoras-las-especies-alopochen-aegyptiaca-ganso-del/
</t>
  </si>
  <si>
    <t xml:space="preserve">Canales o medios dispuestos para la difusión del proyecto </t>
  </si>
  <si>
    <t>Pagina Web</t>
  </si>
  <si>
    <t>Canales o medios dispuestos para la recepción de comentarios</t>
  </si>
  <si>
    <t xml:space="preserve">Correos electronicos </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</si>
  <si>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</si>
  <si>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</si>
  <si>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</si>
  <si>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</si>
  <si>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</si>
  <si>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</si>
  <si>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</si>
  <si>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</si>
  <si>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</si>
  <si>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</si>
  <si>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</si>
  <si>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</si>
  <si>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</si>
  <si>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No. Del Capitulo /artículo</t>
  </si>
  <si>
    <t>Numeral, literal, inciso o Parágrafo</t>
  </si>
  <si>
    <t xml:space="preserve">Redacción propuesta en el instrumento  ambiental </t>
  </si>
  <si>
    <t>Comentario y justificación del cambio sugerido por el actor</t>
  </si>
  <si>
    <t>Propuesta de redacción del actor de acuerdo a su comentario y justificación</t>
  </si>
  <si>
    <t>Estado</t>
  </si>
  <si>
    <t>Consideración desde entidad</t>
  </si>
  <si>
    <t>miércoles, 7 de diciembre de 2022 10:54</t>
  </si>
  <si>
    <t>Ada Acevedo Alonso &lt;adacevedoal@unal.edu.co&gt;</t>
  </si>
  <si>
    <t>Procambarus clarkii (Girard, 1852) Cangrejo rojo</t>
  </si>
  <si>
    <r>
      <rPr>
        <i/>
        <sz val="14"/>
        <color rgb="FF000000"/>
        <rFont val="Arial Narrow"/>
      </rPr>
      <t>Procambarus clarkii</t>
    </r>
    <r>
      <rPr>
        <sz val="14"/>
        <color rgb="FF000000"/>
        <rFont val="Arial Narrow"/>
      </rPr>
      <t xml:space="preserve"> (Girard, 1852) Cangrejo rojo americano de río</t>
    </r>
  </si>
  <si>
    <t>Aceptada</t>
  </si>
  <si>
    <t xml:space="preserve">Se  ajusta en el cuerpo y anexo de la Resolucion </t>
  </si>
  <si>
    <t>Nombres comunes</t>
  </si>
  <si>
    <t>Langostilla, cangrejo de río americano, cangrejo rojo de río, 
camarón rojo, cangrejo rojo de Luisiana, cangrejo de marismas; red swamp crawfish.</t>
  </si>
  <si>
    <t>Langostilla, cangrejo de río americano, cangrejo rojo de río, camarón rojo, cangrejo rojo de Luisiana, cangrejo de marismas, acocil, langosta de río; red swamp crawfish</t>
  </si>
  <si>
    <t>Análisis de riesgo</t>
  </si>
  <si>
    <t xml:space="preserve">Aplicado el protocolo de riesgo y sobre un puntaje máximo de 1500 puntos, la especie registró 988,84 ubicándose como especie de alto riesgo (Gutiérrez et al. 2010), lo que se corresponde con la capacidad de dispersión anotada para otras poblaciones a escala mundial y el hecho de estar registrada en Colombia en ecosistemas altamente distintos bioclimáticamente como la Sabana de Bogotá, Cundinamarca y el Valle del Cauca. </t>
  </si>
  <si>
    <t xml:space="preserve"> Aplicado el protocolo de riesgo y sobre un puntaje máximo de 1500 puntos, la especie registró 988,84 ubicándose como especie de alto riesgo (Gutiérrez et al. 2010), lo que se corresponde con la capacidad de dispersión anotada para otras poblaciones a escala mundial y el hecho de estar registrada en Colombia en ecosistemas altamente distintos bioclimáticamente como la Sabana de Bogotá, Cundinamarca y el Valle del Cauca. Adiconalmente, se destaca que la presencia de la especie también abarca 21 municipios del departamento de Boyacá, los cuales no estaban verificados en 2010 cuando se realizó este análisis de riesgo.</t>
  </si>
  <si>
    <t xml:space="preserve">Se  ajusta en el cuerpo y anexo de la Resolucion de acuerdo con la propuesta </t>
  </si>
  <si>
    <t>Que Procambarus clarkii es una especie generalista omnívora cuya dieta oportunista favorece su propio establecimiento exitoso en diferentes tipos de cuerpos de agua, se ha recopilado información de su potencial invasivo, registrada con impactos negativos en la base de datos mundiales de especies invasoras (CABI 2012c, Global Invasive Species Database 2012b) y se considera una especie invasora en la mayoría de países 
donde se ha introducido o trasplantado, especialmente en países de Norteamérica, Europa, África y Asia. 
Que esta especie fue introducida a Colombia desde los Estados Unidos en 1985, con el registro sanitario del ICA No. ON-867-85 para establecer las posibilidades de su cultivo potencial. Los individuos fueron mantenidos en confinamiento en las instalaciones de Agropecuaria Heliodoro Villegas Sucesores S. A. en Palmira Valle del Cauca, Pacífico colombiano, hasta que fue liberada accidentalmente en la cuenca del río Palmira. Actualmente se tienen registros en Meta, Boyacá y Cundinamarca</t>
  </si>
  <si>
    <t>Que la especie Procambarus clarkii, también conocido como cangrejo de pantano rojo o cangrejo de Louisiana, es nativo del noreste de México y el sur de Estados Unidos; se ha introducido en todos los continentes, tiene una alta fecundidad. De forma general, esta especie presenta buena tolerancia a una amplia gama de condiciones ambientales, una elevada capacidad de adaptación, una tasa de crecimiento elevada y una estrategia de alimentación flexible características que favorecen su establecimiento en nuevos lugares.
Que Procambarus clarkii es una especie generalista omnívora cuya dieta oportunista favorece su propio establecimiento exitoso en diferentes tipos de cuerpos de agua, se ha recopilado información de su potencial invasivo, registrada con impactos negativos en la base de datos mundiales de especies invasoras (CABI 2012c, Global Invasive Species Database -GISD- 2012b) y se considera una especie invasora en la mayoría de países donde se ha introducido o trasplantado, especialmente en países de Norteamérica, Europa, África y Asia. 
Que Procambarus clarkii es una especie predadora y competitiva cuya presencia ha demostrado reducir las poblaciones de flora y fauna de agua dulce, como macrófitas, anfibios, moluscos, macroinvertebrados y peces, afectando la diversidad e interfiriendo en las actividades pesqueras artesanales y comerciales (GISD 2022). 
Que esta especie fue introducida a Colombia desde los Estados Unidos en 1985, con el registro sanitario del ICA No. ON-867-85 para establecer las posibilidades de su cultivo potencial. Los individuos fueron mantenidos en confinamiento en las instalaciones de Agropecuaria Heliodoro Villegas Sucesores S. A. en Palmira Valle del Cauca, Pacífico colombiano, hasta que fue liberada accidentalmente en la cuenca del río Palmira. Actualmente se tienen registros en Valle del Cauca, Boyacá y Cundinamarca.</t>
  </si>
  <si>
    <t>Que esta especie fue introducida a Colombia desde los Estados Unidos en 1985, con el registro sanitario del ICA No. ON-867-85 para establecer las posibilidades de su cultivo potencial. Los individuos fueron mantenidos en confinamiento en las instalaciones de Agropecuaria Heliodoro Villegas Sucesores S. A. en Palmira Valle del Cauca, Pacífico colombiano, hasta que fue liberada accidentalmente en la cuenca del 
río Palmira. Actualmente se tienen registros en Meta, Boyacá y Cundinamarca.</t>
  </si>
  <si>
    <t>Que esta especie fue introducida a Colombia desde los Estados Unidos en 1985, con el registro sanitario del ICA No. ON-867-85 para establecer las posibilidades de su cultivo potencial. Los individuos fueron mantenidos en confinamiento en las instalaciones de Agropecuaria Heliodoro Villegas Sucesores S. A. en Palmira Valle del Cauca, Pacífico colombiano, hasta que fue liberada accidentalmente en la cuenca del 
río Palmira. Actualmente se tienen registros en Valle del Cauca, Boyacá y Cundinamarca.</t>
  </si>
  <si>
    <t xml:space="preserve">Que en el libro rojo de Cangrejos Dulceacuícolas de Colombia se reconoce como amenaza potencial de estos crustáceos a Procambarus clarkii, especificando la necesidad de evaluar sus impactos sobre tres especies endémicas de Colombia, Hypolobocera dentata, Hypolobocera cajambrensis, Neostrengeria macropa; estas dos últimas categorizadas como En Peligro (Campos &amp; Lasso, 2015). Además, Acevedo-Alonso &amp; Cumberlidge, 2021 en la reevaluación del riesgo de extinción global de cangrejos de agua dulce para Colombia destacan la presencia de P. clarkii como una amenaza potencial a 16 especies de cangrejos de agua dulce de los géneros Hypolobocera, Neostrengeria y Phallangothelphusa. Adicionalmente, Procamabrus clarkii es considerado la amenaza de especies (8) especies bajo riesgo de extinción en la IUCN y una de las causas de extinción de la langostilla Pacifastacus nigrescens (GISD, 2022). </t>
  </si>
  <si>
    <t xml:space="preserve">Se  ajusta y se incluye su detalle en el documento de memoria justificativa. </t>
  </si>
  <si>
    <t>Que muchas de las especies invasoras pueden trasmitir enfermedades exóticas que pueden llegar a una severidad mucho mayor que en su área de distribución nativa, el patógeno más conocido y estudiado de P. clarkii es el parásito Oomycete (Aphanomyces astaci), agente causante de la plaga del cangrejo de río, que es letal para muchas especies de cangrejos de río; P. clarkii puede albergar muchos otros parásitos, patógenos y simbiontes que no son tan estudiados como A. astaci, aunque algunos de ellos pueden afectar a la salud humana. Otro parasito común de P. clarkii son los del género Paragonimus, los cuales residen y se aparean en los pulmones de una variedad de huéspedes mamíferos, animales salvajes y domésticos, así como seres humanos, causando una enfermedad llamada paragonimiasis.</t>
  </si>
  <si>
    <t xml:space="preserve">Que muchas de las especies invasoras pueden transmitir enfermedades exóticas que pueden llegar a una severidad mucho mayor que en su área de distribución nativa, el patógeno más conocido y estudiado de P. clarkii es el parásito Oomycete (Aphanomyces astaci), agente causante de la plaga de las langostillas, que es letal para muchas especies de crustáceos de agua dulce, especialmente langostillas ; P. clarkii puede albergar muchos otros parásitos, patógenos y simbiontes que no son tan estudiados como A. astaci, aunque algunos de ellos pueden afectar a la salud humana. Otro parásito común de P. clarkii son los trematodos del género Paragonimus, los cuales residen y se aparean en los pulmones de una variedad de huéspedes mamíferos, animales salvajes y domésticos, así como seres humanos, causando una enfermedad llamada paragonimiasis, la cual puede afectar  a otros órganos como el hígado y el cerebro. La presencia de Paragonimus como vector de P. clarkii esta confirmada para Colombia en una población del municipio de Cajica (Phillips y colaboradores 2019) y es considerada como una de las enfermedades desatendidas del neotrópico de acuerdo a la Organización Mundial para la Salud. </t>
  </si>
  <si>
    <t xml:space="preserve">Se ajusta de acuerdo a la recomendación en el anexo de la Resolución </t>
  </si>
  <si>
    <t>Que dicho documento fue revisado y ajustado en reuniones realizadas el 13 de octubre y 9 de noviembre de 2017, por los profesionales de: Ministerio de Ambiente y Desarrollo Sostenible, Corporación Autónoma Regional de Cundinamarca – CAR, Instituto de Investigación de Recursos Biológicos Alexander von Humboldt y Fundación Humedales; y para efectos de iniciar el proceso de prevención, manejo integral es necesario adoptar sus lineamientos</t>
  </si>
  <si>
    <t xml:space="preserve">Que dicho documento fue revisado y ajustado en reuniones realizadas el 13 de octubre y 9 de noviembre de 2017, por los profesionales de: Ministerio de Ambiente y Desarrollo Sostenible, Corporación Autónoma Regional de Cundinamarca – CAR, Instituto de Investigación de Recursos Biológicos Alexander von Humboldt y Fundación Humedales; y para efectos de iniciar el proceso de prevención, manejo integral es necesario adoptar sus lineamientos. El cual fue revisado y ajustado posteriormente por profesionales de la Corporación Autónoma Regional de Boyacá - CORPOBOYACÁ. </t>
  </si>
  <si>
    <t>Se ajusta al cuerpo del anexo de la resolucion de la siguiente manera: "El cual conto posteriormente con la participacion de los profesionales de la Corporación Autónoma Regional de Boyacá - CORPOBOYACÁ"</t>
  </si>
  <si>
    <t>ARTÍCULO 1º. Modificación de la Resolución No. 848 de 2008.-</t>
  </si>
  <si>
    <t>tabla de especies</t>
  </si>
  <si>
    <t>Cangrejo rojo</t>
  </si>
  <si>
    <t xml:space="preserve"> Cangrejo rojo americano de río</t>
  </si>
  <si>
    <t xml:space="preserve">Se ajusta al cuerpo y anexo de la Resolucion </t>
  </si>
  <si>
    <t>Anexo 1</t>
  </si>
  <si>
    <t>Ambito de aplicación, Algunas sinonimias y otros nombres utilizados:</t>
  </si>
  <si>
    <t>Cambarus clarkii</t>
  </si>
  <si>
    <t>Ambito de aplicación, nombres comunes:</t>
  </si>
  <si>
    <t>Langostilla, cangrejo de río americano, cangrejo rojo de río, camarón rojo, cangrejo rojo de Luisiana, cangrejo de marismas; red swamp crawfish.</t>
  </si>
  <si>
    <t>Langostilla, cangrejo de río americano, cangrejo rojo de río, camarón rojo, cangrejo rojo de Luisiana, cangrejo de marismas, acocil, langosta de río; red swamp crawfish.</t>
  </si>
  <si>
    <t>3. Descripción de la biología y ecología de Procambarus clarkii</t>
  </si>
  <si>
    <t>Procambarus clarkii es un decápodo perteneciente a la familia Cambaridae, que fue descrita por Girard en 1852 y se caracteriza por su cuerpo alargado de color rojo carmín (Campos, 2005; Fig. 2). Su distribución natural se restringe a algunos estados del sur de Estados Unidos, pero ha sido introducida en varios países de casi todos los continentes, exceptuando únicamente el continente australiano (Crandall, 2010; Figura 1)</t>
  </si>
  <si>
    <r>
      <t xml:space="preserve">Procambarus clarkii es un decápodo perteneciente a la familia Cambaridae, que fue descrita por Girard en 1852 y se caracteriza por su cuerpo alargado de color rojo carmín (Campos, 2005; Fig. 2). Su distribución natural se restringe a algunos estados del sur de Estados Unidos y </t>
    </r>
    <r>
      <rPr>
        <sz val="14"/>
        <color rgb="FFFF0000"/>
        <rFont val="Arial Narrow"/>
        <family val="2"/>
      </rPr>
      <t>el Norteste de Mexico</t>
    </r>
    <r>
      <rPr>
        <sz val="14"/>
        <rFont val="Arial Narrow"/>
        <family val="2"/>
      </rPr>
      <t>, pero ha sido introducida en varios países de casi todos los continentes, exceptuando únicamente el continente australiano (Crandall, 2010; Figura 1)</t>
    </r>
  </si>
  <si>
    <t>Dependiendo de las condiciones ambientas y las características morfológicas de las hembras, estas pueden poner hasta cerca de 1000 huevos</t>
  </si>
  <si>
    <t>Dependiendo de las condiciones ambientales y las características morfológicas de las hembras, estas pueden poner hasta cerca de 1000 huevos por cada periodo de apareamiento</t>
  </si>
  <si>
    <t>Barbaresi y Gherardi, 2006</t>
  </si>
  <si>
    <t>Barbaresi y Gherardi, 2000</t>
  </si>
  <si>
    <t xml:space="preserve">Se ajusta a la resolucion </t>
  </si>
  <si>
    <t>Su estrategia reproductiva es variable de acuerdo con las condiciones ambientales, por lo cual puede cambiar entre poblaciones según el lugar donde habiten o en donde haya sido introducida la especie (CAR, 2016). Dependiendo de las condiciones ambientas y las características morfológicas de las hembras, estas pueden poner hasta cerca de 1000 huevos por cada periodo de apareamiento y lo hacen en madrigueras que excavan cerca a los cuerpos de agua que habitan (Alcorlo et al., 2008), para después cuidar a los neonatos bajo su abdomen durante alrededor de 3 semanas (Holdich y Lowery, 1988, citados por CAR, 2016). En muchos casos, la utilidad de las madrigueras es de un único periodo de anidación o forrajeo (Barbaresi y Gherardi, 2006). Por otro lado, Delibes y Adrián (1987) indican que Procambarus clarkii es alimento para la mayoría de depredadores de pantano.</t>
  </si>
  <si>
    <t xml:space="preserve">Su estrategia reproductiva es variable de acuerdo con las condiciones ambientales, por lo cual puede cambiar entre poblaciones según el lugar donde habiten o en donde haya sido introducida la especie (CAR, 2016). Dependiendo de las condiciones ambientales      y las características morfológicas de las hembras, estas pueden poner hasta cerca de 1000 huevos por cada periodo de apareamiento y lo hacen en madrigueras que excavan cerca a los cuerpos de agua que habitan (Alcorlo et al., 2008), para después cuidar a los neonatos bajo su abdomen durante alrededor de 3 semanas (Holdich y Lowery, 1988, citados por CAR, 2016). Procambarus clarkii es considerado un excavador terciario a secundario, lo que implica que tiene una actividad media en las madrigueras que construye, utilizandolas principalmente en temporada reproductiva y para sobrellevar condiciones ambientales adversas, como sequia o presencia de predadores. Adicionalmente, se destaca que la cosntrucción y uso de dichas galerias es casi que exclusiva de cada individuo, encontrandose muy rara vez dos o mas cangrejos dentro de una madriguera (Gherardi, 2006). En muchos casos, la utilidad de las madrigueras es de un único periodo de anidación o forrajeo (Barbaresi y Gherardi, 2006 ).      Por otro lado, Delibes y Adrián (1987) indican que Procambarus clarkii es alimento para la mayoría de depredadores de pantano.  Procambarus clarkii es considerada una especie clave o ingeniera de ecosistemas,es decir que esta inmersa en diversos eslabones de la red alimenticia por lo cual sus impactos negativos pueden cambiar el ecosistema y su función a múltiples niveles (Gherardi &amp; Acquistapace, 2007).     </t>
  </si>
  <si>
    <t xml:space="preserve">Se incluye la presente redaccion en la memoria justificativa de acuerdo con la proposicion realizada </t>
  </si>
  <si>
    <t>Sin embargo, se desconocen los mecanismos de su movimiento posterior a otras partes del país, como la sabana de Bogotá .</t>
  </si>
  <si>
    <t>De acuerdo con algunos ictiologos (Fundación Biodiversa en el Valle del Cauca) en los 90´s 00´s los vendian en las tiendas de mascotas. Y de manera personal en las plazas de mercado se ven desde 2010 mas o menos</t>
  </si>
  <si>
    <t>Se acepta parcialmente, redactando la propuesta realizada de la siguiente manera: Sin embargo, se presume su movimiento a otras areas del pais como son el valle del cauca y la sabana de Bogotá</t>
  </si>
  <si>
    <t>De acuerdo con Oficialdegui y colaboradores 2019 la  mayoría de introducciones documentadas estan relacionadas con intentos de cría comercial,  uso como mascotas y liberaciones secundarias de poblaciones ya establecidas. La primera introducción en un area no nativa de Procambarus clarkii  data desde 1924 en el sureste de California, Estados Unidos; en 1930 en Japon y China y para la decada de 1970 en Europa. Oficialdegui y colaboradores 2019 destacan ll auge de la cria industrial de P. clarkii  en la decada de 1960, por lo cual esta langostilla fue transportada a distintos países como Kenia y España. El exito comercial de esta langostilla ha sido tal que para finales de la decada de 1990 era la langostilla de mayor importancia acuicola, alcanzando el 54,6% de la producción total de Europa. Para 2019, se encontraba verificada su presencia en 40 paises de cuatro continentes, dando cuenta de su capacidad de invasión despues de casi un siglo de haber sido introducida por primera vez en un ambiente no nativo (Figura #).  
Adicionalmente, Oficialdegui y colaboradores 2019, destacan que en los ultimos años las introducciones reportadas corresponden en mayor medida a introducciones secundarias o el rango de expansión natural de P. clarkii; es decir que se ha reducido la introducción por causas comerciales. Por lo anterior, destacan la importancia de conocer las vía de invasión de esta langostilla, con el fin de mejorar las estrategias de contorl de la misma. Algunos estudios de genetica de poblaciones de P. clarkii respaldan la teoria de la introducción humana como causa inicial de la invasión (CAR, 2016), resaltando la alta variabilidad genética de las poblaciones estudiadas, sugiriendo introducciones iniciales de un alto número de individuos o introducciones secundarias (Barbaresi y colaboradores 2007).</t>
  </si>
  <si>
    <t xml:space="preserve">Se incluye este detalle en la Memoria justificativa que soporta la resolución </t>
  </si>
  <si>
    <t xml:space="preserve">En cuanto a su expansión geográfica, diferentes estudios genéticos realizados en poblaciones 
presentes en distintos países del mundo respaldan la posibilidad de que la especie haya sido 
introducida por el ser humano en esas zonas </t>
  </si>
  <si>
    <t>Mas alla de que se hable de una introducción humana o no, estos estudios hablan de multiples introducciones humanas y que el rango de distribución geografica y varibilidad genetica no corresponden necesariamente a patrones de dispersión natural de la especie.</t>
  </si>
  <si>
    <t xml:space="preserve">Se ajusta en el cuerpo de la resolución </t>
  </si>
  <si>
    <t xml:space="preserve"> Entre dichos estudios, varios encontraron una alta variabilidad genética entre poblaciones, lo cual es una característica que podría facilitar el éxito de la especie en el establecimiento y adaptación a nuevos ambientes (Barbaresi et al., 2007, citados por CAR, 2016).</t>
  </si>
  <si>
    <t>Aunque esto es cierto, el articulo de Barbaresi y colaboradores habla de que la alta variabilidad genetica encontrada corresponde a lo patrones iniciales de invasión y también habla de la novedad de estudiar microsatelites para entender las vías de invasión de P. clarkii. Aqui esta textual lo que dice el articulo sobre la variabilidad encontrada "The high level of genetic diversity in introduced population of this species and its corresponding success of establishment support the hypothesis that high genetic variability is an important characteristic of successful invasive populations (e.g. Ehrlich 1986, Holland 2000). However, this result cannot be generalized". No considero que se deba sobreentender una frase de un articulo y usarlo como referencia.</t>
  </si>
  <si>
    <t xml:space="preserve">Se acepta el ajuste de la siguiente manera: se elimina del cuerpo de la resolucion la redaccion propuesta por Minambiente, por considerarse que no genera relevancia para el plan de manejo </t>
  </si>
  <si>
    <t>Como se mencionó anteriormente, algunos de los impactos negativos que ha generado la presencia de P. clarkii como especie exótica y que han</t>
  </si>
  <si>
    <t>Como se mencionó anteriormente, algunos de los impactos negativos que ha generado la presencia de P. clarkii como especie exótica invasora y que han</t>
  </si>
  <si>
    <t>No aceptada</t>
  </si>
  <si>
    <t xml:space="preserve">Hasta tanto no se surta la presente declaracion, la especie en colombia se comporta como una especie exotica. </t>
  </si>
  <si>
    <t xml:space="preserve">la extinción local de especies de cangrejos nativos en algunas regiones (Lodge et al., 2000) </t>
  </si>
  <si>
    <t xml:space="preserve">la extinción local de especies de langostillas nativas en algunas regiones (Lodge et al., 2000) </t>
  </si>
  <si>
    <t>4. Distribución e impactos de la especie mundialmente</t>
  </si>
  <si>
    <t>e, incluso, puede potenciar el calentamiento global (IAvH, sin año)</t>
  </si>
  <si>
    <t>e, incluso, puede potenciar los impactos del calentamiento global (IAvH, sin año)</t>
  </si>
  <si>
    <t>demás de estos, Lodge et al. (2000) documentaron otros efectos ambientales negativos que pueden ser causadas por diferentes especies de cangrejos exóticos, entre las cuales se resalta la</t>
  </si>
  <si>
    <r>
      <t xml:space="preserve">demás de estos, Lodge et al. (2000) documentaron otros efectos ambientales negativos que pueden ser causadas por diferentes especies de langostillas exóticas </t>
    </r>
    <r>
      <rPr>
        <sz val="14"/>
        <color rgb="FFFF0000"/>
        <rFont val="Arial Narrow"/>
        <family val="2"/>
      </rPr>
      <t>invasoras</t>
    </r>
    <r>
      <rPr>
        <sz val="14"/>
        <rFont val="Arial Narrow"/>
        <family val="2"/>
      </rPr>
      <t>, entre las cuales se resalta la</t>
    </r>
  </si>
  <si>
    <t>Se ajusta en el cuerpo de la resolución, se elimina la palabra invasora</t>
  </si>
  <si>
    <t>Figura 3.</t>
  </si>
  <si>
    <t>Se sugiere el uso del modelo de distribución creado en BIoModelos del IAvH</t>
  </si>
  <si>
    <t xml:space="preserve">Se acepta el comentario de la siguiente manera: Se incluye la siguiente redaccion: 
Las Autoridades Ambientales consideraran las referencias de Biomodelos que generen los Institutos de Investigacion para conocer la distribucion actual y potencial de las especies declaradas. </t>
  </si>
  <si>
    <t>Figura 3. Mapa de distribución de Procambarus clarkii para el año 2019 (Crandall, 2010). En amarillo se describen las áreas de donde es nativa la especie y en morado las áreas donde ha sido introducida.</t>
  </si>
  <si>
    <t>Figura 3. Mapa de distribución de Procambarus clarkii para el año 2022 (Crandall, 2010). En amarillo se describen las áreas de donde es nativa la especie y en morado las áreas donde ha sido introducida.</t>
  </si>
  <si>
    <t xml:space="preserve">5. Distribución e impactos de la especie en Colombia </t>
  </si>
  <si>
    <t>Reportada para el departamento del Valle del Cauca, en los municipios de Palmira, Jamundí, 
Santiago de Cali, Guacarí, Yotoco y Guadalajara de Buga, cuencas del río Cauca (Alvarado y 
Gutiérrez 2002, Flórez-Brand y EspinozaBeltrán 2011). Adicionalmente ha sido registrada para la Sabana de Bogotá (Campos 2005), en el sistema del río Suárez y la laguna de Fúquene (Cundinamarca) por M. Valderrama-Barco y S. Hernández-Barrero (com. pers. 2010).</t>
  </si>
  <si>
    <t xml:space="preserve">Reportada para el departamento del Valle del Cauca, en los municipios de Palmira, Jamundí, Santiago de Cali, Guacarí, Yotoco y Guadalajara de Buga, cuencas del río Cauca (Alvarado y Gutiérrez 2002, Flórez-Brand y EspinozaBeltrán 2011). En el departamento de Cundinamarca esta reportada en     la Sabana de Bogotá (Campos 2005), en los municipios de Cucunuba, Chía, Facatativa, Fuquene, Fusagasuga, Guacheta, Simijaca, Sopó, Susa y Ubate (CAR, 2017), en el Humedal Juan Amarillo y Humedal Jaboque, en los parques metropolitanos Simon Bolivar y el Tunal (Comunicación Secretaria de Ambiente de Bogotá), Planta de Tratamiento de Aguas Tibitoc (EAAB, 2022), en las cuencas media del Río Sumapaz y alta del río Bogotá (com. pers. 2022 ). En el departamento de Boyaca está registrado en Chiquinquirá y San Miguel de Sema (CAR, 2017), en Macanal (Arias-Pineda, Garcia y Castillo, 2020) y en de acuerdo con los resultados del programa de Plan de Acción “Territorio sostenible, contribuciones de la naturaleza y biodiversidad” en el proyecto “Manejo de especies inavasoras” de CORPOBOYACA en los municipios de la Cuenca Alta del Río Chicamocha (Corrales, Duitama, Gameza, Paipa, Nobsa, Santa Rosa de Viterbo, Sogamoso, Sotaquirá, Tibasosa, Tópaga, Tunja y Tuta) y la Cuenca media del río Suarez (Gachantiva, Sachica, Santa Sofía, Sutamarchan y Villa de Leyva). </t>
  </si>
  <si>
    <t>En el año 2017 Pedroza-Martinez realizo un estudio de la estrucutra poblacional de Procambarus clarkii en la Laguna de Fúquene. De acuerdo con los resultados la proporción sexual de esta langostilla en la laguna fue de 1:1, la captura de hembras ovadas se dio en un periodo comprendido entre los meses de Marzo a Julio. Además se identificó como metodo de  captura mas efectivo el manual, comparado al uso de trampas cebadas. También se verificó el uso de las madrigueras como refugio frente a los periodos de sequía o de calor intenso y como lugar de incubación. Finalmente, este estudio reveló una asociación entre P. clarkii y la macrofita  Eichhornia crassipes.</t>
  </si>
  <si>
    <t xml:space="preserve">Se incluye en memoria justificativa, como soporte de la presente Resolucion. </t>
  </si>
  <si>
    <r>
      <t xml:space="preserve">el contenido estomacal de los individuos de esta especie presentes en el lugar. De acuerdo con los resultados, se registraron 160 individuos </t>
    </r>
    <r>
      <rPr>
        <sz val="14"/>
        <color rgb="FFFF0000"/>
        <rFont val="Arial Narrow"/>
        <family val="2"/>
      </rPr>
      <t>adulto</t>
    </r>
    <r>
      <rPr>
        <sz val="14"/>
        <rFont val="Arial Narrow"/>
        <family val="2"/>
      </rPr>
      <t xml:space="preserve">s  durante 6 meses  </t>
    </r>
  </si>
  <si>
    <t xml:space="preserve">el contenido estomacal de los individuos de esta especie presentes en el lugar. De acuerdo con los resultados, se registraron 160 individuos durante 6 meses  </t>
  </si>
  <si>
    <t xml:space="preserve">Adicionalmente, este estudio reportó que la talla de los individuos de la población en cuestión es mayor a la reportada en la literatura , atribuyéndolo a la alta calidad del agua, la abundancia de alimento y la ausencia de competidores. </t>
  </si>
  <si>
    <t>El mayor reporte en literatura es de 20 cm, las tallas mas grandes reportadas en el Simon Bolivar en este estudio es de entre 12 y 14 cm. Lo que mencionan los autores es que creen que no se ve el efecto de la baja temperatura en el crecimiento dado a las buenas condiciones de la calidad de agua del parque.</t>
  </si>
  <si>
    <t>En cuanto a la dieta, Díaz-Gallego y Callejas-Caraballo (2019) encontraron que esta “varía según la fisiología del individuo”, basándose principalmente en plantas y detritos en los primeros meses del año, cuando ocurre la muda de los especímenes, y estando compuesta en su mayoría por artrópodos y vertebrados durante el segundo semestre del año, cuando se da la reproducción.</t>
  </si>
  <si>
    <t>De acuerdo a los autores la dieta no varia según la fisiolgia de los individuos, de hecho no encontraron ninguna reación "Los acociles presentes en el lago Metropolitano Simón Bolívar no tienen preferencias por algún alimento según estadio o etapa de crecimiento, por otro lado se manifiesta la preferencia de material vegetal, sustentado en la abundancia del mismo en el ecosistema, y en los aportes nutricionales que estos ofrecen."</t>
  </si>
  <si>
    <t>En lo referente a reproducción, el estudio realizado sobre la población de P. clarkii presente en el Parque Metropolitano Simón Bolívar de Bogotá, encontró que en toda la época de muestreo se capturaron hembras ovadas de diferentes tallas…</t>
  </si>
  <si>
    <t>Esto no es lo que dice el articulo. Se encontraron hembras con ovarios maduros en julio y agosto. Sin embargo, de acuerdo a la literatura se conoce que en el tropico las hembras no tienen una temporada reproductiva definida.</t>
  </si>
  <si>
    <t xml:space="preserve">…sugiriendo que la reproducción comienza de forma temprana en los individuos (Díaz-Gallego y Callejas-Caraballo, 2019).
</t>
  </si>
  <si>
    <t>Los autores no sugieren eso, de acuerdo con la literatura se sabe que las hembras desde tallas pequeñas son maduraz y tienen capacidad reproductiva, lo que varia es el numero de huevos por postura. Pero no es un dato nuevo para la especie, solo traen a acotación lo que se conoce por literatura.</t>
  </si>
  <si>
    <t>El estudio adelantado por Díaz-Gallego y Callejas-Caraballo (2019) cierra afirmando que “se recomienda tomar medidas de control a la especie ya que puede causar afectaciones al ecosistema que invade y debido a la ecología desestabiliza el adecuado funcionamiento de las especies nativas, y puede perjudicar física y económicamente al ser humano”.</t>
  </si>
  <si>
    <t>"Para las corporaciones, parques y entidades que detectan a P. clarkii en los ecosistemas a su cargo, se recomienda realizar monitoreos, llevar a cabo planes de manejo y tomar medidas para evitar su propagación, en pro de cuidar los ambientes acuáticos, los organismos nativos que allí habitan y a los seres humanos que interactúan con ellos; así mismo se sugiere llevar a cabo campañas pedagógicas que concienticen a la población de los graves efectos, sobre fauna, flora y la salud humana, que causa la introducción de especies exóticas."</t>
  </si>
  <si>
    <t>Para el caso de Cundinamarca Bogotá, se conoce un reporte sobre caracterización sanitaria de Procambarus clarkii, realizado por Phillips y colaboradores en 2019. Este confirma la presencia del parásito Paragonimus kellicotti,</t>
  </si>
  <si>
    <t>Para el caso de Cundinamarca, se conoce un reporte sobre caracterización sanitaria de Procambarus clarkii, realizado por Phillips y colaboradores en 2019. Este confirma la presencia del parásito Paragonimus sp.,</t>
  </si>
  <si>
    <t xml:space="preserve">Se revisa la informacion y se acepta el cambio </t>
  </si>
  <si>
    <t>Adicionalmente, Gonzalez-Ruiz y colaboradores en 2022 confirmaron en el municipio de Paipa la inclusión de P. clarkii en la dieta de la zarigüeya de Virginia (Didelphis virginiana), comunmente conocida como chucha. 
Finalmente, se destaca el modelo de distribución potencial de Camacho-Portocarrero y colaboradores 2020, donde encontraron que la distribución potencial de P. clarkii en Colombia es congruente con la actual distribución en el Altiplano Cundiboyacense y podría extenderse hacia áreas de distribución a latitudes más bajas, hacia tierras planas, ocupando zonas de la parte norte de la región Caribe, probablemnte en los departamentos de La Guajira, Magdalena, Cesar, Atlántico, Sucre, Córdoba y Bolívar y en la planicie oriental de la Orinoquia en los departamentos de Arauca, Casanare, Meta y Vichada y, además, podría llegar a colonizar parte de la Amazonia en las zonas de transición con la Orinoquia, especificamente en los departmaentos de Guainía y Guaviare.</t>
  </si>
  <si>
    <t xml:space="preserve">Se incluye la informacion en el apartado de distribucion de la especie en el anexo de la Resolucion </t>
  </si>
  <si>
    <t>7. Monitoreo</t>
  </si>
  <si>
    <t>Como una medida preventiva deberá realizarse el monitoreo de las áreas donde aún no se haya identificado la presencia de Procambarus clarkii, especialmente en aquellas ubicadas en cercanías de los focos de invasión</t>
  </si>
  <si>
    <t xml:space="preserve">Como una medida preventiva deberá realizarse el monitoreo de las áreas donde aún no se haya identificado la presencia de Procambarus clarkii, especialmente en aquellas ubicadas en cercanías de los focos de invasión y en aquellas cuyo dada la biología del P. clarkii y la hidrología del territorio de consideren potenciales áreas de invasión .  </t>
  </si>
  <si>
    <t xml:space="preserve">El Plan de manejo no restringe las areas en las cuales las Autoridades Ambientales desarrolan actividades de monitoreo y control de la especie, el Plan de manejo focaliza  las areas donde se encuentra distribuida actualmente la especie </t>
  </si>
  <si>
    <t>7. Monitoreo Actividades Generales</t>
  </si>
  <si>
    <t>Monitorear en épocas de lluvia o sequia las poblaciones de Procambarus clarkii ya  identificadas buscando el momento crítico de su ciclo de vida.</t>
  </si>
  <si>
    <t>Monitorear en épocas de lluvia y sequia  las poblaciones de Procambarus clarkii ya identificadas buscando entender  su ciclo de vida.</t>
  </si>
  <si>
    <t xml:space="preserve">Se ajusta en el cuerpo de la resolucion </t>
  </si>
  <si>
    <t>Reportar e identificar habitad, temperatura, coordenadas, cuerpos de agua donde se encuentra presente, numero individuos por metro cuadrado, estado de desarrollo, tipo de afectación, cercanía a otros cuerpos de agua susceptibles posibles nuevas invasiones</t>
  </si>
  <si>
    <t>Reportar e identificar hábitats, temperatura, coordenadas, cuerpos de agua donde se encuentra presente, numero individuos por metro cuadrado, estado de desarrollo, tipo de afectación, cercanía a otros cuerpos de agua susceptibles posibles nuevas invasiones.</t>
  </si>
  <si>
    <t>8.2.	Medidas de Manejo , Captura y transporte</t>
  </si>
  <si>
    <t>Captura en cuerpos de agua y la posible captura manual en 
madrigueras</t>
  </si>
  <si>
    <t xml:space="preserve"> Captura en cuerpos de agua  a traves de la metodología mas indicada de acuerdo a las condiciones locales del ecosistema. Se recomienda el uso de redes de mano, trampas cebadas, electropesca y cuando es posible captura manual de los individuos que se encuentran forrajeando. Para el manejo y transporte de material vivo o muerto de Procambarus clarkii es necesario establecer protocolos de  desinfección de materiales de trabajo y elementos de transporte, con el fin de evitar posibles nuevas invasiones a traves del transporte incidental de  juvelines o huevos. </t>
  </si>
  <si>
    <t>8.2.	Medidas de Manejo , Manejo en el CAV</t>
  </si>
  <si>
    <t>Proceso de sedación de los individuos capturados, previo a la eutanasia y la disposición final</t>
  </si>
  <si>
    <t xml:space="preserve">Manejo en el CAV: Proceso de sedació n de los individuos capturados, previo a la eutanasia y la disposición final. Dentro dichos procesos de sedación se sugiere el uso de choque térmico (reducción d ela temperatura a minimo -4°C), adición de Eugenol o choque electrico, lo anterior en concrdancia con los protocolos de bienestar animal establceidos para crustáceos. </t>
  </si>
  <si>
    <t>8.2.	Medidas de Manejo , Eutanasia</t>
  </si>
  <si>
    <t xml:space="preserve"> Los individuos que sean remitidos al área de manejo y eutanasia dentro de las áreas designadas por la Autoridad Ambiental, deben ser transportados hacia esta en recipientes plásticos lisos, sin orificios y con tapa, para evitar escapes.</t>
  </si>
  <si>
    <t xml:space="preserve">Los individuos que sean remitidos  al área de manejo y eutanasia dentro de las áreas designadas por la Autoridad Ambiental, deben ser transportados hacia esta en recipientes plásticos lisos, altos y con orificios en la tapa, de manera tal que se evite el escape de los individuos pero se garantice condiciones de bienestar durante su transporte. </t>
  </si>
  <si>
    <t>8.2.	Medidas de Manejo , Medidas de Control Fisico</t>
  </si>
  <si>
    <t>Incluye el uso de trampas, redes y electro-pesca, a veces pueden controlar las poblaciones si se usan intensivamente. La erradicación es improbable, ya que los cangrejos pueden hundirse en sus madrigueras. De hecho, el sacrificio puede estimular una edad de maduración más temprana y producir una mayor producción de huevos. Se recomienda utilizar trampas  semicilíndricas hechas de alambre de acero galvanizado o de malla 5.5 para obtener la mayor 
eficiencia de captura. Colectar manualmente y con guantes los individuos y sus huevos 
introducir dichos especímenes en recipientes.</t>
  </si>
  <si>
    <t>Incluye el uso de trampas, redes y electro-pesca, a veces pueden controlar las poblaciones si se usan intensivamente. La erradicación es improbable, ya que las langostillas de río  pueden refugiarse en sus madrigueras. De hecho, el sacrificio puede estimular una edad de maduración más temprana y producir una mayor producción de huevos. Se recomienda utilizar trampas cebadas semicilíndricas hechas de alambre de acero galvanizado o de malla 5.5 para obtener la mayor eficiencia de captura. Colectar manualmente y con guantes los individuos y sus huevos introducir dichos especímenes en recipientes.</t>
  </si>
  <si>
    <t>8.2.	Medidas de Manejo , Medidas de Control Mecánicas</t>
  </si>
  <si>
    <t>El drenaje de los estanques también se utiliza ampliamente , especialmente en cuerpos de agua con densas poblaciones, así como el desvío de ríos y la construcción de barreras;</t>
  </si>
  <si>
    <t>El drenaje de los estanques también se utiliza ampliamente , especialmente en cuerpos artificales de agua con densas poblaciones, así como el desvío de ríos y la construcción de barreras; previa autorización de la autoridad ambiental competente.</t>
  </si>
  <si>
    <t>Además, este biocida no es específico y afecta a todos los crustáceos acuáticos; por otro lado el uso de tenso activos biodegradables, que inhiben el consumo de oxígeno, conduciendo así a una disminución de la actividad, podría tener algún potencial para limitar el daño causado por Procambarus clarkii a los cultivos de arroz, al tiempo que permite la producción de cangrejos en arrozales</t>
  </si>
  <si>
    <t xml:space="preserve">Se ajusta, en el sentido de eliminar este parrafo a la Resolucion . </t>
  </si>
  <si>
    <t>Debe considerarse una combinación de métodos, una combinación de intensa captura, liberación de especies de peces nativos y (cuando es posible) construcción de barreras alrededor del cuerpo de agua invadido para limitar la propagación, parece ser el método más eficiente y ciertamente el más respetuoso para los ecosistemas nativos.</t>
  </si>
  <si>
    <t>Dada la plasticidad de P. clarkii se debe considerar la combinación de metodos de captura intensiva y pasiva, asi como el monitoreo estricto de las respuestas de las poblaciones y los posibles ajustes. Adicionalmente, se deben liberar las especies nativas que caigan incidentalmente en los proceso de captura de esta langostilla y deben considerarse metodos de barrera temporales alrededor de los cuerpos de agua para limitar la propagación de P. clarkii</t>
  </si>
  <si>
    <t>8.3 Disposición final Opción 1: Incineración</t>
  </si>
  <si>
    <t>Incineración de los animales muertos de acuerdo con lo establecido en el Decreto 2676 de 2000 y sus modificaciones, así como la Resolución 1164 de 2002, sólo en el caso de comprobarse que estos no son portadores de una enfermedad infectocontagiosa y que esta no puede ser eliminada con la aspersión de un desinfectante.Los hornos deben ser aquellos que se encuentran bajo los criterios ambientales establecidas para su operación. No obstante, para esta opción, necesariamente los animales muertos deben trasladarse hasta dichos hornos en condiciones de bioseguridad. El desecho que resulta de tal proceso, puede ser eliminado en un relleno sanitario ordinario.</t>
  </si>
  <si>
    <t>Incineración de los animales sacrificados de acuerdo con lo establecido en el Decreto 2676 de 2000 y sus modificaciones, así como la Resolución 1164 de 2002, sólo en el caso de comprobarse que estos no son portadores de una enfermedad infectocontagiosa y que esta no puede ser eliminada con la aspersión de un desinfectante. Los hornos deben ser aquellos que se encuentran bajo los criterios ambientales establecidas para su operación. No obstante, para esta opción, necesariamente los animales sacrificados deben trasladarse hasta dichos hornos en condiciones de bioseguridad. El desecho que resulta de tal proceso, puede ser eliminado en un relleno sanitario ordinario.</t>
  </si>
  <si>
    <t>8.3 Disposición final Opción 2: Hidrólisis alcalina</t>
  </si>
  <si>
    <t>La tecnología de hidrólisis alcalina, que consiste en un baño caliente de soda caustica en el cual se introducen los animales muertos, con la ventaja de que las proteínas se hidrolizan y en el caso del caracol , no queda residuos patógenos. En este caso, los equipos para realizar dicho procedimiento deben transportarse hasta el sitio de captura de los animales.</t>
  </si>
  <si>
    <t>La tecnología de hidrólisis alcalina, que consiste en un baño caliente de soda caustica en el cual se introducen los animales sacrificados, con la ventaja de que las proteínas se hidrolizan y puede eliminar residuos de algunos patógenos. Sin embargo, es necesario tener una linea base de estudios de inocuidad de Procambarus clarkii, para determinar la eficacia de dicha hidrolisis. En este caso, los equipos para realizar dicho procedimiento deben transportarse hasta el sitio de captura de los animales.</t>
  </si>
  <si>
    <t>8.3 Disposición final Opción 4: Enterramiento in situ</t>
  </si>
  <si>
    <t xml:space="preserve">Disponer los cangrejos muertos en una celda de seguridad licenciada por la autoridad ambiental ubicada en el relleno sanitario, la </t>
  </si>
  <si>
    <t xml:space="preserve">Disponer los cangrejos sacrificados en una celda de seguridad licenciada por la autoridad ambiental ubicada en el relleno sanitario, la </t>
  </si>
  <si>
    <t>8.3 Disposición final Opción 3: Disposición final en celda de seguridad en el relleno sanitario</t>
  </si>
  <si>
    <t xml:space="preserve">En caso de encontrarse en zonas rurales, teniendo en cuenta que el transporte y manipulación ameritan un tratamiento especial, se recomienda realizar el entierro in situ. Para tal fin deberá cumplir con los siguientes requerimientos : </t>
  </si>
  <si>
    <t xml:space="preserve">En caso de encontrarse en zonas rurales, teniendo en cuenta que el transporte y manipulación ameritan un tratamiento especial, posterior a la eutanasia se recomienda realizar el entierro in situ. Para tal fin deberá cumplir con los siguientes requerimientos : </t>
  </si>
  <si>
    <t>Artículo 3</t>
  </si>
  <si>
    <t>Todo el artículo</t>
  </si>
  <si>
    <t>Lun 12/12/2022 8:15</t>
  </si>
  <si>
    <t>ASOCIACIÓN DE ACUICULTORES DEL CAQUETÁ</t>
  </si>
  <si>
    <t>Artículo 1</t>
  </si>
  <si>
    <t>Todo</t>
  </si>
  <si>
    <t>ARTÍCULO 1º. Modificación de la Resolución No. 848 de 2008.- Modificar el artículo primero de la Resolución No. 848 del 23 de mayo de 2008, en el sentido de adicionar las especies Alopochen aegyptiacus, Paulownia tomentosa y Procambarus clarkii al listado de especies exóticas invasoras allí contenido, de acuerdo con lo expuesto en la parte motiva del presente acto administrativo, de forma que el listado de especies exóticas invasoras a que se refiere el mencionado artículo, quedará así: (...)</t>
  </si>
  <si>
    <t xml:space="preserve">Actualizar la tabla contentiva de las especies declaras como invasoras, retirando las especies de peces de Trucha arco iris (Oncorhynchus mykiss), tilapia del Nilo, tilapia plateada o mojarra lora (Oreochromis niloticus) y de tilapia roja (Oreochromis sp).
Justificación: Se debe aprovechar esta oportunidad para actualizar la lista que dispone el artículo 1° de la Resolución No. 0848 de 2008,  donde se relaciona la fauna, especies/ peces retirando a las especies enunciadas teniendo en cuenta que a partir de la Resolución No. 2287 del 29/12/2015 fueron declaras como especies domesticadas para el desarrollo de la acuicultura. Se debe dar coherencia jurídica al tenor del parágrafo del artículo 2.16.4.2.1 del Decreto 1071 de 2015 (Decreto No. 1780 de 2015), que señala:
"Declaración de domesticación. La Autoridad Nacional de Acuicultura y AUNAP o la entidad que haga sus veces, podrá declarar como domesticadas para el desarrollo de la actividad la acuicultura, mediante acto administrativo fundado en consideraciones las especies de peces que hayan sido introducidas al territorio nacional, sin perjuicio las normas legales vigentes sobre bioseguridad, salud pública y sanidad animal. Para la declaración anterior, la AUNAP deberá contar con el concepto previo vinculante del Ministerio de Ambiente y Desarrollo Sostenible, relativo a los riesgos y medidas de manejo ambiental que deberán tenerse en cuenta en cada caso particular. Así mismo, el Ministerio de Ambiente y Desarrollo Sostenible, establecerá de manera general las medidas de manejo que deberán tenerse en cuenta para el desarrollo de la acuicultura con especies domesticadas. Parágrafo. Las especies declaradas como domesticadas no se considerarán especies invasoras. (énfasis añadido)."  </t>
  </si>
  <si>
    <t>ARTÍCULO 1º. Modificación de la Resolución No. 848 de 2008.- Modificar el artículo primero de la Resolución No. 848 del 23 de mayo de 2008, en el sentido de actualizar el listado de especies exóticas invasoras allí contenido (...) (retirar de la tabla las especies Trucha arco iris (Oncorhynchus mykiss), tilapia del Nilo, tilapia plateada o mojarra lora (Oreochromis niloticus) y de tilapia roja (Oreochromis sp).)</t>
  </si>
  <si>
    <t xml:space="preserve">La domesticacion solo se encuentra referida a la actividad acuicula en ciclo cerrado, en este sentido, se entiende la Resolucion 848 de 2008 es el soporte tecnico con el cual las Autoridades Ambientales del pais pueden soportar sus actuaciones para el control de las especies en cuerpos de agua natuareles del pais en los cuales la competencia para su manejo sigue recayendo en estas entidades. </t>
  </si>
  <si>
    <t>ARTÍCULO 1º. Modificación de la Resolución No. 848 de 2008.- Modificar el artículo primero de la Resolución No. 848 del 23 de mayo de 2008, en el sentido de adicionar las especies Alopochen aegyptiacus, Paulownia tomentosa y Procambarus clarkii al listado de especies exóticas invasoras allí contenido, de acuerdo con lo expuesto en la parte motiva del presente acto administrativo, de forma que el listado de especies exóticas invasoras a que se refiere el mencionado artículo, quedará así:</t>
  </si>
  <si>
    <t xml:space="preserve">Tabla
</t>
  </si>
  <si>
    <t xml:space="preserve">Tabla contentiva de las especies de fauna declaradas como invasoras, en lo referente a la categoria de peces:
-Trucha arco iris (Oncorhynchus mykiss)
-Tilapia del Nilo
-Tilapia plateada o mojarra lora (Oreochromis niloticus) 
-Tilapia roja (Oreochromis sp) 
</t>
  </si>
  <si>
    <t xml:space="preserve">Atendiendo al proceso participativo y regulatorio que este Ministerio realizó de manera conjunta con la Autoridad Nacional de Acuicultura y Pesca – AUNAP para la declaración como especies domesticadas de la Trucha arco iris (Oncorhynchus mykiss), tilapia del Nilo, tilapia plateada o mojarra lora (Oreochromis niloticus) y de tilapia roja (Oreochromis sp) y establecer las medidas de control para la producción y comercialización de las mismas, es contradictorio que a través de este proyecto normativo la autoridad mantenga a las especies relacionadas en la tabla de especies invasoras, dado que como ya se dijo la Resolución No. 2287 del 29/12/2015 en su artículo 1 establece lo siguiente:
"ARTÍCULO PRIMERO. DOMESTICACIÓN. Declarar como especies de peces
domesticadas, conforme la parte considerativa de esta resolución, las siguientes:
- Trucha arco iris (Oncorhynchus mykiss)
- Tilapia del Nilo, tilapia plateada o mojarra lora (Oreochromis niloticus) y.
- Hibrido Tilapia roja (Oreochromis sp)"
Así las cosas, atendiendo a lo definido por parágrafo del 2.16.4.2.1 del Decreto 1071 de 2015, el cual reza lo siguiente:
"ARTÍCULO 2.16.4.2.1. Declaración de domesticación. 
(...)
PARÁGRAFO . Las especies declaradas como domesticadas no se consideraran especies invasoras."
Por lo anterior, es necesario insistir en la inviabilidad jurídica en la que incurre este despacho al mantener en la tabla de especies invasoras contenida en el artículo 1 del proyecto normativo, a las especies declaradas como domesticadas previamente, razón por la cual se debe proceder a la eliminación de éstas al interior del proyecto.
</t>
  </si>
  <si>
    <t xml:space="preserve">Ajustar la tabla de especies invasoras categoria de peces, eliminando las especies Trucha arco iris (Oncorhynchus mykiss), tilapia del Nilo, tilapia plateada o mojarra lora (Oreochromis niloticus) y de tilapia roja (Oreochromis sp) </t>
  </si>
  <si>
    <t>La domesticacion solo se encuentra referida a la actividad acuicula en ciclo cerrado, en este sentido, se entiende la Resolucion 848 de 2008 es el soporte tecnico con el cual las Autoridades Ambientales del pais pueden soportar sus actuaciones para el control de las especies en cuerpos de agua natuareles del pais en los cuales la competencia para su manejo sigue recayendo en estas entidades.</t>
  </si>
  <si>
    <t>Comentario:Se excluya de la lista del artículo 1° a las especies de peces de Trucha arco iris (Oncorhynchus mykiss), tilapia del Nilo, tilapia plateada o mojarra lora (Oreochromis niloticus) y de tilapia roja (Oreochromis sp) al ser hoy especies declaradas como domésticas.
Justificación: De conformidad con el parágrafo del artículo 2.16.4.2.1. del Decreto 1071 de 2015, que establece: “Las especies declaradas como domesticadas no se consideraran especies invasoras” se debe excluir estas especies de peces de la lista que dispone el artículo 1 de la Resolución No. 0848 de 2008, teniendo en cuenta que por medio de la Resolución No. 2287 del 29 de diciembre de 2015 y previo concepto de este Ministerio, la Autoridad Nacional de Acuicultura y Pesca – AUNAP las declaró domésticas.
Esta exclusión surge de la necesidad del reconocimiento de la normativa vigente sobre la materia. Debe existir armonía jurídica en las regulaciones preexistentes con las disposiciones del proyecto, que permitan precaver situaciones de inseguridad jurídica en interpretaciones que se puedan dar a futuro.
Por lo anterior, se hace un llamado a que tenga en cuenta en esta iniciativa el trabajo que se ha realizado por varios años por la Autoridad Nacional de Acuicultura y Pesca - AUNAP con relación a la domesticación de las especies Trucha arco iris (Oncorhynchus mykiss) y tilapia nilótica (Oreochromis niloticus), el cual se encuentra consolidado en los distintos actos administrativos que se han expedido, según se relaciona:
• Resolución AUNAP No. 2287 del 29 de diciembre de 2015, declaró como especies de peces domesticadas las especies de Trucha arco iris (Oncorhynchus mykiss), Tilapia del Nilo, tilapia plateada o mojarra lora (Oreochromis niloticus) y el Hibrido Tilapia roja (Oreochromis sp).
• Resolución AUNAP No. 2879 del 2 de diciembre de 2017, "Por la cual se establecen los requisitos que deben cumplir los establecimientos dedicados a la acuicultura en el país para minimizar los riesgos de escape de especímenes de recursos pesqueros ícticos de especies exóticas, domesticadas y/o trasplantadas y de camarón marino a cuerpos de agua naturales o artificiales".
• Resolución AUNAP No. 707 del 09 de abril de 2019, "Por la cual se modifica parcialmente la Resolución No. 02287 del 29 de diciembre de 2015”.
• Resolución AUNAP No. 2723 del 27 de octubre de 2021, "Por la cual se establecen los requisitos y procedimientos para el otorgamiento de permisos, autorizaciones y patentes de pesca para el ejercicio de la actividad pesquera y de la acuicultura, se adoptan otras medidas para el cumplimiento de los objetivos y funciones de la AUNAP y se derogan las resoluciones No. 0707 de 2019, No. 2363 de 2020, No. 2066 de 2020 y No. 1363 de 2021”.</t>
  </si>
  <si>
    <t>Propuesta 1: Ajustar la tabla contentiva de las especies declaras como invasoras, eliminando las especies de peces de Trucha arco iris (Oncorhynchus mykiss), tilapia del Nilo, tilapia plateada o mojarra lora (Oreochromis niloticus) y de tilapia roja (Oreochromis sp).
Propuesta 2:  Incluir un parágrafo donde se dé claridad que las especies de peces de Trucha arco iris (Oncorhynchus mykiss), tilapia del Nilo, tilapia plateada o mojarra lora (Oreochromis niloticus) y de tilapia roja (Oreochromis sp) no se consideran invasoras, dado que fueron domesticadas para el desarrollo de la Acuicultura. Texto sugerido:
"Parágrafo. Las especies Trucha arco iris (Oncorhynchus mykiss), tilapia del Nilo, tilapia plateada o mojarra lora (Oreochromis niloticus) y de tilapia roja (Oreochromis sp) son especies domesticadas para el desarrollo de la Acuicultura, de acuerdo con las medidas de manejo, requisitos técnicos y de infraestructura establecidos por la Autoridad Nacional de Acuicultura y Pesca AUNAP. Por tanto, bajo estos fines y manejo, estas especies no se consideran invasoras"</t>
  </si>
  <si>
    <t xml:space="preserve">La domesticacion solo se encuentra referida a la actividad acuicula en ciclo cerrado, en este sentido, se entiende la Resolucion 848 de 2008 es el soporte tecnico con el cual las Autoridades Ambientales del pais pueden soportar sus actuaciones para el control de las especies en cuerpos de agua natuareles del pais en los cuales la competencia para su manejo sigue recayendo en estas entidades.	</t>
  </si>
  <si>
    <t>Gabriel Nuñez Almario
Gte  COAGRODISTRITOS</t>
  </si>
  <si>
    <t xml:space="preserve">
Actualizar la tabla contentiva de las especies declaras como invasoras, retirando las especies de peces de Trucha arco iris (Oncorhynchus mykiss), tilapia del Nilo, tilapia plateada o mojarra lora (Oreochromis niloticus) y de tilapia roja (Oreochromis sp).
Justificación: Se debe aprovechar esta oportunidad para actualizar la lista que dispone el artículo 1° de la Resolución No. 0848 de 2008,  donde se relaciona la fauna, especies/ peces retirando a las especies enunciadas teniendo en cuenta que a partir de la Resolución No. 2287 del 29/12/2015 fueron declaras como especies domesticadas para el desarrollo de la acuicultura. Se debe dar coherencia jurídica al tenor del parágrafo del artículo 2.16.4.2.1 del Decreto 1071 de 2015 (Decreto No. 1780 de 2015), que señala:
"Declaración de domesticación. La Autoridad Nacional de Acuicultura y AUNAP o la entidad que haga sus veces, podrá declarar como domesticadas para el desarrollo de la actividad la acuicultura, mediante acto administrativo fundado en consideraciones las especies de peces que hayan sido introducidas al territorio nacional, sin perjuicio las normas legales vigentes sobre bioseguridad, salud pública y sanidad animal. Para la declaración anterior, la AUNAP deberá contar con el concepto previo vinculante del Ministerio de Ambiente y Desarrollo Sostenible, relativo a los riesgos y medidas de manejo ambiental que deberán tenerse en cuenta en cada caso particular. Así mismo, el Ministerio de Ambiente y Desarrollo Sostenible, establecerá de manera general las medidas de manejo que deberán tenerse en cuenta para el desarrollo de la acuicultura con especies domesticadas. Parágrafo. Las especies declaradas como domesticadas no se considerarán especies invasoras. (énfasis añadido)."  </t>
  </si>
  <si>
    <t>Tabla</t>
  </si>
  <si>
    <t xml:space="preserve">Tabla contentiva de las especies de fauna declaradas como invasoras, en lo referente a la categoria de peces:
-Trucha arco iris (Oncorhynchus mykiss)
-Tilapia del Nilo
-Tilapia plateada o mojarra lora (Oreochromis niloticus) 
-Tilapia roja (Oreochromis sp) </t>
  </si>
  <si>
    <t>Lun 12/12/2022 10:43</t>
  </si>
  <si>
    <t>JORGE EDUARDO FRANCO PAEZ &lt;agro3jamones@hotmail.com&gt;</t>
  </si>
  <si>
    <t>Tabla contentiva de las especies de fauna declaradas como invasoras, en lo referente a la categoria de peces:
-Trucha arco iris (Oncorhynchus mykiss)</t>
  </si>
  <si>
    <t>Atendiendo al proceso participativo y regulatorio que este Ministerio realizó de manera conjunta con la Autoridad Nacional de Acuicultura y Pesca – AUNAP para la declaración como especies domesticadas de la Trucha arco iris (Oncorhynchus mykiss), tilapia del Nilo, tilapia plateada o mojarra lora (Oreochromis niloticus) y de tilapia roja (Oreochromis sp) y establecer las medidas de control para la producción y comercialización de las mismas, es contradictorio que a través de este proyecto normativo la autoridad mantenga a las especies relacionadas en la tabla de especies invasoras, dado que como ya se dijo la Resolución No. 2287 del 29/12/2015 en su artículo 1 establece lo siguiente:
"ARTÍCULO PRIMERO. DOMESTICACIÓN. Declarar como especies de peces
domesticadas, conforme la parte considerativa de esta resolución, las siguientes:
- Trucha arco iris (Oncorhynchus mykiss)
- Tilapia del Nilo, tilapia plateada o mojarra lora (Oreochromis niloticus) y.
- Hibrido Tilapia roja (Oreochromis sp)"
Así las cosas, atendiendo a lo definido por parágrafo del 2.16.4.2.1 del Decreto 1071 de 2015, el cual reza lo siguiente:
"ARTÍCULO 2.16.4.2.1. Declaración de domesticación. 
(...)
PARÁGRAFO . Las especies declaradas como domesticadas no se consideraran especies invasoras."
Por lo anterior, es necesario insistir en la inviabilidad jurídica en la que incurre este despacho al mantener en la tabla de especies invasoras contenida en el artículo 1 del proyecto normativo, a las especies declaradas como domesticadas previamente, razón por la cual se debe proceder a la eliminación de éstas al interior del proyecto.</t>
  </si>
  <si>
    <t>Lun 12/12/2022 10:53</t>
  </si>
  <si>
    <t xml:space="preserve">SANDRA MILENA CONDE SANCHEZ
Gerente
Usosaldaña </t>
  </si>
  <si>
    <t>Justificación: De conformidad con el parágrafo del artículo 2.16.4.2.1. del Decreto 1071 de 2015, que establece: “Las especies declaradas como domesticadas no se consideraran especies invasoras” se debe excluir estas especies de peces de la lista que dispone el artículo 1 de la Resolución No. 0848 de 2008, teniendo en cuenta que por medio de la Resolución No. 2287 del 29 de diciembre de 2015 y previo concepto de este Ministerio, la Autoridad Nacional de Acuicultura y Pesca – AUNAP las declaró domésticas.
Esta exclusión surge de la necesidad del reconocimiento de la normativa vigente sobre la materia. Debe existir armonía jurídica en las regulaciones preexistentes con las disposiciones del proyecto, que permitan precaver situaciones de inseguridad jurídica en interpretaciones que se puedan dar a futuro.
Por lo anterior, se hace un llamado a que tenga en cuenta en esta iniciativa el trabajo que se ha realizado por varios años por la Autoridad Nacional de Acuicultura y Pesca - AUNAP con relación a la domesticación de las especies Trucha arco iris (Oncorhynchus mykiss) y tilapia nilótica (Oreochromis niloticus), el cual se encuentra consolidado en los distintos actos administrativos que se han expedido, según se relaciona:
• Resolución AUNAP No. 2287 del 29 de diciembre de 2015, declaró como especies de peces domesticadas las especies de Trucha arco iris (Oncorhynchus mykiss), Tilapia del Nilo, tilapia plateada o mojarra lora (Oreochromis niloticus) y el Hibrido Tilapia roja (Oreochromis sp).
• Resolución AUNAP No. 2879 del 2 de diciembre de 2017, "Por la cual se establecen los requisitos que deben cumplir los establecimientos dedicados a la acuicultura en el país para minimizar los riesgos de escape de especímenes de recursos pesqueros ícticos de especies exóticas, domesticadas y/o trasplantadas y de camarón marino a cuerpos de agua naturales o artificiales".
• Resolución AUNAP No. 707 del 09 de abril de 2019, "Por la cual se modifica parcialmente la Resolución No. 02287 del 29 de diciembre de 2015”.
• Resolución AUNAP No. 2723 del 27 de octubre de 2021, "Por la cual se establecen los requisitos y procedimientos para el otorgamiento de permisos, autorizaciones y patentes de pesca para el ejercicio de la actividad pesquera y de la acuicultura, se adoptan otras medidas para el cumplimiento de los objetivos y funciones de la AUNAP y se derogan las resoluciones No. 0707 de 2019, No. 2363 de 2020, No. 2066 de 2020 y No. 1363 de 2021”.</t>
  </si>
  <si>
    <t>Lun 12/12/2022 10:56</t>
  </si>
  <si>
    <t xml:space="preserve">ING. Mayorly Lugo Escobar
Universidad de la Amazonia </t>
  </si>
  <si>
    <t xml:space="preserve">Lun 12/12/2022 11:03
</t>
  </si>
  <si>
    <t>Pedro Antonio Blanco Ortiz
Gerente y Representante Legal
Asorrecio</t>
  </si>
  <si>
    <t>Lun 12/12/2022 11:09</t>
  </si>
  <si>
    <t>ANDRES MACIAS
CC No 12128647 CEL 3102881291</t>
  </si>
  <si>
    <t>Lun 12/12/2022 14:25</t>
  </si>
  <si>
    <t xml:space="preserve">CARLOS ALBERTO ROJAS GUEVARA
GERENTE GENERAL
USOCOELLO </t>
  </si>
  <si>
    <t xml:space="preserve">Lun 12/12/2022 </t>
  </si>
  <si>
    <t xml:space="preserve">ACUICA </t>
  </si>
  <si>
    <t xml:space="preserve">
Lun 12/12/2022 15:59</t>
  </si>
  <si>
    <t>JOSE MIGUEL NUÑEZ RENZA</t>
  </si>
  <si>
    <t>Lun 12/12/2022 16:29</t>
  </si>
  <si>
    <t>ANDRÉS FELIPE TAMAYO
Gerente General -ALEVINOS DEL HUILA S.A.S.
Cel. 315 296 26 87
Garzón - Huila</t>
  </si>
  <si>
    <t>Lun 12/12/2022 22:46</t>
  </si>
  <si>
    <t xml:space="preserve">
MSc. Blgo. Renzo Rosales Barrantes
C.E. 562359</t>
  </si>
  <si>
    <t>ARTÍCULO 1º. Modificación de la Resolución No. 848 de 2008.- Modificar el artículo primero de la Resolución No. 848
del 23 de mayo de 2008, en el sentido de adicionar las especies Alopochen aegyptiacus, Paulownia tomentosa y
Procambarus clarkii al listado de especies exóticas invasoras allí contenido, de acuerdo con lo expuesto en la parte
motiva del presente acto administrativo, de forma que el listado de especies exóticas invasoras a que se refiere el
mencionado artículo, quedará así: (...)</t>
  </si>
  <si>
    <t>Actualizar la tabla contentiva de las especies declaras como invasoras, retirando las especies de peces de Trucha arco iris (Oncorhynchus mykiss), tilapia del Nilo, tilapia
plateada o mojarra lora (Oreochromis niloticus) y de tilapia roja (Oreochromis sp). Justificación: Se debe aprovechar esta oportunidad para actualizar la lista que dispone el artículo 1° de la Resolución No. 0848 de 2008, donde se relaciona la fauna, especies/ peces retirando a las especies enunciadas teniendo en cuenta que a partir de la Resolución No. 2287 del 29/12/2015 fueron declaras como especies domesticadas para el desarrollo de la acuicultura. Se
debe dar coherencia jurídica al tenor del parágrafo del artículo 2.16.4.2.1 del Decreto 1071 de 2015 (Decreto No. 1780 de 2015), que señala: "Declaración de domesticación. La Autoridad Nacional de Acuicultura y AUNAP o la entidad que
haga sus veces, podrá declarar como domesticadas para el desarrollo de la actividad la acuicultura, mediante acto administrativo fundado en consideraciones las especies de peces que hayan sido introducidas al territorio nacional, sin perjuicio las normas legales vigentes sobre
bioseguridad, salud pública y sanidad animal. Para la declaración anterior, la AUNAP deberá contar con el concepto previo vinculante del Ministerio de Ambiente y Desarrollo Sostenible,
relativo a los riesgos y medidas de manejo ambiental que deberán tenerse en cuenta en cada caso particular. Así mismo, el Ministerio de Ambiente y Desarrollo Sostenible, establecerá de
manera general las medidas de manejo que deberán tenerse en cuenta para el desarrollo de la acuicultura con especies domesticadas. Parágrafo. Las especies declaradas como
domesticadas no se considerarán especies invasoras. (énfasis añadido)."</t>
  </si>
  <si>
    <t>ARTÍCULO 1º. Modificación de la Resolución No. 848 de 2008.- Modificar el artículo primero de la Resolución No. 848 del 23 de mayo de 2008, en el sentido de actualizar el listado de especies exóticas invasoras allí contenido (...) (retirar de la tabla las especies Trucha arco iris (Oncorhynchus mykiss), tilapia del Nilo, tilapia plateada o mojarra lora (Oreochromis niloticus)</t>
  </si>
  <si>
    <t>Mar 13/12/2022 8:25</t>
  </si>
  <si>
    <t>FEDEACUA </t>
  </si>
  <si>
    <t>Mar 13/12/2022 8:40</t>
  </si>
  <si>
    <t>SANTIAGO espinosa campos</t>
  </si>
  <si>
    <t>Mar 13/12/2022 9:05</t>
  </si>
  <si>
    <t>Angela María Zapata
Direccción Ingenieria Especializada</t>
  </si>
  <si>
    <t>Anexo Resolución Hoja 26</t>
  </si>
  <si>
    <t>Numeral 8.3 Opción 2</t>
  </si>
  <si>
    <t>La tecnología de hidrólisis alcalina, que consiste en un baño caliente de soda caustica en el cual se introducen los animales, con la ventaja de que las proteínas se hidrolizan y en el caso del caracol, no queda residuos patógenos. En este caso, los equipos para realizar dicho procedimiento deben transportarse hasta el sitio de captura de los animales</t>
  </si>
  <si>
    <t>El documento trata sobre Cangrejo rojo americano el cual es un crsutaceo y no un molusco, al referirse como caracol</t>
  </si>
  <si>
    <t>La tecnología de hidrólisis alcalina, que consiste en un baño caliente de soda caustica en el cual se introducen los animales, con la ventaja de que las proteínas se hidrolizan y en el caso del cangrejo, no queda residuos patógenos. En este caso, los equipos para realizar dicho procedimiento deben transportarse hasta el sitio de captura de los animales</t>
  </si>
  <si>
    <t xml:space="preserve">Mar 13/12/2022 10:19
</t>
  </si>
  <si>
    <t>GABRIEL MAURICIO OTALORA R.
Sociedad Agroindustrial RVG Ltda.
320-2315151</t>
  </si>
  <si>
    <t xml:space="preserve">Mar 13/12/2022 10:54
</t>
  </si>
  <si>
    <t>María Rosa Angarita P.
maria.angarita@aunap.gov.co 
T: 3770500 Ext: 1048
Jefe de la Oficina de Generación del Conocimiento y la Información</t>
  </si>
  <si>
    <t>Que el Ministerio de Ambiente y Desarrollo sostenible suscribió el convenio 832 de 2022 que tiene por objeto: Aunar esfuerzos administrativos, técnicos y financieros entre el Ministerio de Ambiente y Desarrollo Sostenible y el Instituto de Investigación de Recursos Biológicos “Alexander von Humboldt”- IAvH para contribuir al conocimiento actual sobre el estado y comportamiento del pez basa (Pangasianodon hypophthalmus Sauvage, 1878) en los cuerpos de agua naturales del país; para el cual se evalúa cuatro (4) objetivos principales: 1. Desarrollar un monitoreo íctico durante tres (3) meses para la colecta de especímenes y/o tejidos de pez basa en estado silvestre en los cuerpos de agua naturales del País 2. Procesar y analizar contenidos estomacales y tejidos reproductivos de pez basa en caso de obtenerse los especímenes de la especie durante el monitoreo íctico 3. Verificar la presencia o ausencia de pez basa en estados tempranos de desarrollo en cuerpos de agua naturales del País. 4. Ratificar la presencia de pez basa a través de ADN ambiental en los cuerpos de agua naturales del País.</t>
  </si>
  <si>
    <t>Artículo</t>
  </si>
  <si>
    <t>ARTÍCULO 1º. Modificación de la Resolución No. 848 de 2008.- Modificar el artículo primero de la Resolución No. 848 del 23 de mayo de 2008, en el sentido de adicionar las especies Alopochen aegyptiacus, Paulownia tomentosa, Pangasianodon hypophthalmus y Procambarus clarkii al listado de especies exóticas invasoras allí contenido, de acuerdo con lo expuesto en la parte motiva del presente acto administrativo, de forma que el listado de especies exóticas invasoras a que se refiere el mencionado artículo, quedará así:</t>
  </si>
  <si>
    <t>ARTÍCULO 3º. Prohibiciones. - Se prohíbe la comercialización, movilización, fomento, tenencia, reproducción, propagación, con cualquier propósito, de las especies (Alopochen aegyptiacus, Pangasianodon hypophthalmus, Paulownia tomentosa, Procambarus clarkii).</t>
  </si>
  <si>
    <t>Mar 13/12/2022 10:58</t>
  </si>
  <si>
    <t>Jaime Andrés Monroy
Piscícola La Esperanza
Restrepo - Meta</t>
  </si>
  <si>
    <t>Mar 13/12/2022 11:11</t>
  </si>
  <si>
    <t>LORENA GONGORA DIAZ</t>
  </si>
  <si>
    <t>Mar 13/12/2022 11:13</t>
  </si>
  <si>
    <t>Diego hernan pedroza vanegas</t>
  </si>
  <si>
    <t>Mar 13/12/2022 11:33</t>
  </si>
  <si>
    <t>Edgar Andrés Pulido B.   M.V.  MSc
Consultor independiente</t>
  </si>
  <si>
    <t>Mar 13/12/2022 11:55</t>
  </si>
  <si>
    <t>SANTIAGO TORRES</t>
  </si>
  <si>
    <t xml:space="preserve">Mar 13/12/2022 11:55
</t>
  </si>
  <si>
    <t>Dairon Andres Gutierrez</t>
  </si>
  <si>
    <t>Mar 13/12/2022 13:27</t>
  </si>
  <si>
    <t xml:space="preserve">Manuel mejia </t>
  </si>
  <si>
    <t xml:space="preserve">Mar 13/12/2022 13:34
</t>
  </si>
  <si>
    <t xml:space="preserve">Jeiner Herrera </t>
  </si>
  <si>
    <t>Mar 13/12/2022 13:35</t>
  </si>
  <si>
    <t>Subdirección de SIlvicultura, Flora y Fauna SIlvestre 
Secretaría Distrital de Ambiente</t>
  </si>
  <si>
    <t>CONSIDERANDO</t>
  </si>
  <si>
    <t>NA</t>
  </si>
  <si>
    <t>Que esta especie fue introducida a Colombia desde los Estados Unidos en 1985, con el registro sanitario del ICA No. ON-867-85 para establecer las posibilidades de su cultivo potencial. Los individuos fueron mantenidos en confinamiento en las instalaciones de Agropecuaria Heliodoro Villegas Sucesores S. A. en Palmira Valle del Cauca, Pacífico colombiano, hasta que fue liberada accidentalmente en la cuenca del río Palmira. Actualmente se tienen registros en Meta, Boyacá y Cundinamarca.</t>
  </si>
  <si>
    <t>ARTÍCULO 1º. Modificación de la Resolución No. 848 de 2008</t>
  </si>
  <si>
    <t>Tabla - INVERTEBRADOS</t>
  </si>
  <si>
    <t>Nombre común: Cangrejo Rojo</t>
  </si>
  <si>
    <t>Helix aspersa
Achatina áulica*
Penaeus Monodon*
Pterois Volitans*
Alopochen aegyptiacus</t>
  </si>
  <si>
    <t>ARTÍCULO 2º</t>
  </si>
  <si>
    <t>Adoptar el "PLAN DE PREVENCIÓN, CONTROL Y MANEJO DEL CANGREJO ROJO AMERICANO (Procambarus clarkii) en los ecosistemas del territorio nacional"; incluido en el anexo 1 de la presente resolución.</t>
  </si>
  <si>
    <t>ARTÍCULO 3º. Prohibiciones</t>
  </si>
  <si>
    <t>Se prohíbe la comercialización, movilización, fomento, tenencia, reproducción, propagación, con cualquier propósito, de las especies (Alopochen aegyptiacus, Pangasianodon hypophthalmus, Paulownia tomentosa, Procambarus clarkii).</t>
  </si>
  <si>
    <t>Anexo 1"PLAN PARA LA PREVENCIÓN, CONTROL Y MANEJO DEL CANGREJO ROJO AMERICANO (Procambarus clarkii)”</t>
  </si>
  <si>
    <t>Numeral 6. Implementación de Medidas</t>
  </si>
  <si>
    <t>Para el caso de las áreas de invasión con uso destinado a la preservación, conservación, en el proceso de restauración se deberá realizar en el marco de lo establecido en el Plan de Manejo de las áreas protegidas públicas del SINAP, de las estrategias complementarias de conservación de que trata los artículos 2.2.2.1.3.1, 2.2.2.1.3.7 del Decreto 1076 de 2015 y los ecosistemas de páramos y humedales Tomado de los informes suministrados por la Secretaria Distrital Ambiental (2020).</t>
  </si>
  <si>
    <t>8. Medidas preventivas y de manejo
8.1. Medidas Preventivas</t>
  </si>
  <si>
    <t>Son las acciones encaminadas a evitar la introducción, propagación, comercialización, establecimiento y trasporte de la especie Procambarus clarkii, a nuevas áreas en el territorio colombiano.</t>
  </si>
  <si>
    <t>8. Medidas preventivas y de manejo
8.2. Medidas de Manejo</t>
  </si>
  <si>
    <t>Actividades generales
• El esquema de manejo de los individuos debe contemplar varias fases: captura, transporte, recepción, sedación, eutanasia y disposición final en el sitio dispuesto por la Autoridad Ambiental para tales fines.</t>
  </si>
  <si>
    <t>Mar 13/12/2022 13:49</t>
  </si>
  <si>
    <t>Maria Margarita Diaz Restrepo</t>
  </si>
  <si>
    <t>Manuel Antonio Macías Arango </t>
  </si>
  <si>
    <t>Mar 13/12/2022 14:58</t>
  </si>
  <si>
    <t>MAYERLY rojas </t>
  </si>
  <si>
    <t>Abel Eduardo Perez Mendoza</t>
  </si>
  <si>
    <t>Mar 13/12/2022 16:00</t>
  </si>
  <si>
    <t xml:space="preserve">Isbelia Muñoz </t>
  </si>
  <si>
    <t>Mar 13/12/2022 16:34</t>
  </si>
  <si>
    <t>Juan Martin Jimenez Molina</t>
  </si>
  <si>
    <t xml:space="preserve">Considero que en las medidas preventivas y de manejo (punto 8 del Plan de Manejo), se debería darle mayor particiáción a la comunidad afectada sobre las medidas que contempla el Plan de Manejo. Por ejemplo, en el tema de zonificación de la problemática y la investigación, la comunidad afectada puede participar directamente pues ellos quienes más conocen del tema. De la misma manera en el mecanismo de reporte de la especie, pues como saben los puntos de presencia de la especie, facilitaría mucho su implementación. Por otro lado, considero que se debería acentuar la responsabilidad del Ministerio en el seguimiento a las Corporaciones Autónomas Regionales de manera que exista mayor coordinación entre estas teniendo en cuenta que la especie se extiende a lo largo de diversas jurisdicciones. </t>
  </si>
  <si>
    <t>Mar 13/12/2022 16:38</t>
  </si>
  <si>
    <t>Dirección General,
Instituto de Investigación de Recursos Biológicos
Alexander von Humboldt</t>
  </si>
  <si>
    <t>1. Estudios técnicos que sustenten el proyecto normativo</t>
  </si>
  <si>
    <t>pag. 3 segundo y quinto parrafo</t>
  </si>
  <si>
    <t>Incluir que el AR del Instituto Horus de Brasil fue remitido al MADS por su solicitud tanto en 2013 como en 2018.</t>
  </si>
  <si>
    <t>...concepto solicitado por el Ministerio de Ambiente y Desarrollo Sostenible del 26 de junio de 2013…</t>
  </si>
  <si>
    <t>pag 4 segundo parrafo</t>
  </si>
  <si>
    <t>La mención de Conabio debe ir acompañada de la descripción de la sigla y el tipo de entidad y se sugiere hacer referencias a los protocolos empleados , tal como aparece para la especie A. aegiptica</t>
  </si>
  <si>
    <t>Pagina 9 ultimo parrafo</t>
  </si>
  <si>
    <t>Alopochen aegyptiaca: debe incluir la referencia a la discusión en el marco del comité de especies exóticas celebrado el 9 de julio de 2021, para anáizar sobre las medidas de manejo de la especie del ganso del nilo. Se sugiere tomar como referencia el cierre del concepto de P. tomentosa.</t>
  </si>
  <si>
    <t>...Con base a la información anterior los Institutos de Investigación, llegaron a la conclusión de que la especie tiene un alto potencial invasor, por lo que, acogiéndose al principio de precaución, los miembros del comité recomendaron la inclusión y declarar la especie como invasora para evitar perjuicios sobre la biodiversidad nativa...</t>
  </si>
  <si>
    <t>Pagina 10 primer parrafo</t>
  </si>
  <si>
    <t>Se hace referencia a que el SINCHI validó la evaluación de la UICN pero pareciera que se hace referencia al ICN . importante aqui destacar que el ICN es invitado , no es miembro oficial del comité</t>
  </si>
  <si>
    <t>Pagina 13 titulo de Procambarus clarkii</t>
  </si>
  <si>
    <t>Apesar que la traducción más usual para el ingles de crayfish es cangrejo; este especimen no se trata de un cangrejo propiamente; por lo que la denominación de cangrejo podria generar confusión entre los cangrejos nativos y esta langostilla. La propuesta es que se denomine por el nombre más adecuado que es langostilla Roja en todos los apartes del documento técnico y la resolución</t>
  </si>
  <si>
    <t>Procambarus clarkii (Girard, 1852) Langostilla roja de río americana</t>
  </si>
  <si>
    <t>Pagina 13 primer parrafo de Procambarus clarkii</t>
  </si>
  <si>
    <t>Incluir otros de los nombre comunes usados en el neotropico como son acocil y langosta de río</t>
  </si>
  <si>
    <t>Ya que parte de la distribución geografica nativa es el norte de Mexico, en esta zona se le conoce como acoci, por lo que se recomienda incluir este nombre común, y en otros países del neotrópico se le conoce tambien como langosta de río, por lo que se sugiere igualmente incluir este nombre.</t>
  </si>
  <si>
    <t>cangrejo de marisma... acocil, langosta de río... red swamp crawfish</t>
  </si>
  <si>
    <t>Pagina 13 tercer parrafo</t>
  </si>
  <si>
    <t>El hecho de estar registrada en Colombia en ecosistemas altamente distintos bioclimáticamente como la Sabana de Bogotá, Cundinamarca y el Valle del Cauca.</t>
  </si>
  <si>
    <t>Incluir parte de la distribución actual de la especie de Procambarus clarkii.</t>
  </si>
  <si>
    <t>el valle del Cauca... Adicionalmente se destaca la presencia de esta en 21 municipios del departamento de Boyaca; los cuales no estaban verificados para el 2010 cuando se realizó este análisis de riesgo</t>
  </si>
  <si>
    <t>Pagina 13 sexto parafo</t>
  </si>
  <si>
    <t>(CABI 2012c, Global InvasiveSpecies Database 2012b)</t>
  </si>
  <si>
    <t>incluir las siglas del Global invasive species Database</t>
  </si>
  <si>
    <t>CABI 2012c, Global Invasive Species Database -GISD- 2012b</t>
  </si>
  <si>
    <t>Pagina 13 entre secto y septimo párrafo</t>
  </si>
  <si>
    <t>Incluir párrafo adicional que describe los efectos ocasionados por esta especie en los ecosistemas acuáticos</t>
  </si>
  <si>
    <t>Que Procambarus clarkii es una especie predadora y competitiva cuya presencia ha reducido las poblaciones de flora y fauna de agua dulce, como macrófitas, anfibios, moluscos, macroinvertebrados y peces, lo que afecta la diversidad e interfiere las actividades pesqueras</t>
  </si>
  <si>
    <t>Pagina 13 septimo párrafo</t>
  </si>
  <si>
    <t>Actualmente se tienen registros en Meta, Boyacá y Cundinamarca.</t>
  </si>
  <si>
    <t>Adicionar los registros que se tienen en el Valle del Cauca. Adicionalmente en la revisión que se ha efectuado desde biomodelos, no aparece en base de datos el registro del Meta, por lo que se recomienda confirmar dicho dato antes de adicionarlo.</t>
  </si>
  <si>
    <t>Actualmente se tienen registros en Valle del Cauca, Boyacá y Cundinamarca</t>
  </si>
  <si>
    <t>Pagina 14 luego de terminado el primer párrafo</t>
  </si>
  <si>
    <t>Incluir el párrafo que describe la amanza potencial de P. clarkii sobre la fauna de crustaceos de Colombia, lo que enfatiza la importancia de ser definida como especie invasora, para su control y manejo en el territorio nacional.</t>
  </si>
  <si>
    <t>Que en el libro rojo de Cangrejos Dulceacuícolas de Colombia se reconoce como amenaza potencial de estos crustáceos a Procambarus clarkii, y se especifica la necesidad de evaluar sus impactos sobre tres especies endémicas de Colombia, Hypolobocera dentata, Hypolobocera cajambrensis, Neostrengeria macropa; estas dos últimas categorizadas como En Peligro (Campos &amp; Lasso, 2015). Además, Acevedo-Alonso &amp; Cumberlidge, 2021 en la reevaluación del riesgo de extinción global de cangrejos de agua dulce para Colombia destacan la presencia de P. clarkii como una amenaza potencial a 16 especies de cangrejos de agua dulce de los géneros Hypolobocera, Neostrengeria y Phallangothelphusa. Adicionalmente, Procamabrus clarkii es considerado la amenaza de ocho especies bajo riesgo de extinción en la IUCN y una de las causas de extinción de la langostilla Pacifastacus nigrescens (GISD, 2022).</t>
  </si>
  <si>
    <t>Pagina 14 segundo párrafo</t>
  </si>
  <si>
    <t>Que muchas de las especies invasoras pueden trasmitir enfermedades exóticas que pueden llegar a una severidad mucho mayor que en su área de distribución nativa, el patógeno más conocido y estudiado de P. clarkii es el parásito Oomycete(Aphanomyces astaci), agente causante de la plaga del cangrejo de río, que es letalpara muchas especies de cangrejos de río; P. clarkii puede albergar muchos otrosparásitos, patógenos y simbiontes que no son tan estudiados como A. astaci, aunquealgunos de ellos pueden afectar a la salud humana. Otro parasito común de P. clarkiison los del género Paragonimus, los cuales residen y se aparean en los pulmones deuna variedad de huéspedes mamíferos, animales salvajes y domésticos, así comoseres humanos, causando una enfermedad llamada paragonimiasis.</t>
  </si>
  <si>
    <t>Que muchas de las especies invasoras pueden transmitir enfermedades exóticas que pueden llegar a una severidad mucho mayor que en su área de distribución nativa, el patógeno más conocido y estudiado de P. clarkii es el parásito Oomycete (Aphanomyces astaci), agente causante de la plaga de las langostillas , que es letal para muchas especies de crustáceos de agua dulce, especialmente langostillas ; P. clarkii puede albergar muchos otros parásitos, patógenos y simbiontes que no son tan estudiados como A. astaci, aunque algunos de ellos pueden afectar a la salud humana. Otro parásito común de P. clarkii son los trematodos del género Paragonimus, los cuales residen y se aparean en los pulmones de una variedad de huéspedes mamíferos, animales salvajes y domésticos, así como seres humanos, causando una enfermedad llamada paragonimiasis, la cual puede afectar a otros órganos como el hígado y el cerebro. La presencia de Paragonimus como vector de P. clarkii está confirmada para Colombia en una población del municipio de Cajica (Phillips y colaboradores 2019) y es considerada como una de las enfermedades desatendidas del neotrópico de acuerdo a la Organización Mundial para la Salud.</t>
  </si>
  <si>
    <t>Pagina 15 nombre común en la tabla asociada al articulo 1</t>
  </si>
  <si>
    <t>Se recomienda usar el termino langostilla roja, para que evitar confusiones con los cangejos nativos de Colombia.</t>
  </si>
  <si>
    <t>Langostilla roja americana</t>
  </si>
  <si>
    <t>Pagina 16 Articulo 2 Y PARAGRAFO 2</t>
  </si>
  <si>
    <t>PLAN DE PREVENCIÓN, CONTROL Y MANEJO DEL CANGREJO ROJO AMERICANO (Procambarus clarkii)</t>
  </si>
  <si>
    <t>PLAN DE PREVENCIÓN, CONTROL Y MANEJO DE LA LANGOSTILLA ROJA AMERICANA (Procambarus clarkii)</t>
  </si>
  <si>
    <t>PAGINA 17 . numeral 2 en ambito de aplicación, nombres comunes.</t>
  </si>
  <si>
    <t>Incluir otros de los nombres comunes más usados para la especie</t>
  </si>
  <si>
    <t>: Langostilla, cangrejo de río americano, cangrejo rojo de río, camarón rojo, cangrejo rojo de Luisiana, cangrejo de marismas, acocil, langosta de río; red swamp crawfish.</t>
  </si>
  <si>
    <t>Pagina 17 ultimo párafo de la descripción de la biología y ecología de Procambarus clarkii</t>
  </si>
  <si>
    <t>Procambarus clarkii es un decápodo perteneciente a la familia Cambaridae, que fue descrita por Girard en 1852 y se caracteriza por su cuerpo alargado de color rojo carmín (Campos, 2005; Fig. 2). Su distribución natural se restringe a algunos estados de Estados Unidos, pero ha sido introducida en varios países de casi todos los continentes</t>
  </si>
  <si>
    <t>Aclarar que la distribución de esta especie se da en estados del sur de los estados Unidos y Noreste de Mexico</t>
  </si>
  <si>
    <t>Procambarus clarkii es un decápodo perteneciente a la familia Cambaridae, que fue descrita por Girard en 1852 y se caracteriza por su cuerpo alargado de color rojo carmín (Campos, 2005; Fig. 2). Su distribución natural se restringe a algunos estados del sur de Estados Unidos y el Norteste de Mexico, pero ha sido introducida en varios países de casi todos los continentes</t>
  </si>
  <si>
    <t>Pagina 18. ajuste del segundo párrafo</t>
  </si>
  <si>
    <t>Su estrategia reproductiva es variable de acuerdo con las condiciones ambientales, por lo cualpuede cambiar entre poblaciones según el lugar donde habiten o en donde haya sidointroducida la especie (CAR, 2016). Dependiendo de las condiciones ambientas y lascaracterísticas morfológicas de las hembras, estas pueden poner hasta cerca de 1000 huevospor cada periodo de apareamiento y lo hacen en madrigueras que excavan cerca a los cuerposde agua que habitan (Alcorlo et al., 2008), para después cuidar a los neonatos bajo su abdomendurante alrededor de 3 semanas (Holdich y Lowery, 1988, citados por CAR, 2016). En muchoscasos, la utilidad de las madrigueras es de un único periodo de anidación o forrajeo (Barbaresiy Gherardi, 2006). Por otro lado, Delibes y Adrián (1987) indican que Procambarus clarkii esalimento para la mayoría de depredadores de pantano</t>
  </si>
  <si>
    <t>Se ajustan algunas palabras del parrafo como ambientas se cambia cor ambientales, se ajusta fecha de Barbaresi y Gherardi, 2006 a 2000 que es la fecha de la publicación, se elimina el parrafo que menciona: " Por otro lado, Delibes y Adrián (1987) indican que Procambarus clarkii es alimento para la mayoría de depredadores de pantano". por la relevancia de este dentro del contexto de la resolución, toda vez que aunque puede ser una especie clave en su habitat natural, en las zonas que se considera una especie invasora puede afectar la cadena trófica con grandes impactos. Y se adiciona información relevante de esta especie.</t>
  </si>
  <si>
    <t>Su estrategia reproductiva es variable de acuerdo con las condiciones ambientales, por lo cual puede cambiar entre poblaciones según el lugar donde habiten o en donde haya sido introducida la especie (CAR, 2016). Dependiendo de las condiciones ambientales y las características morfológicas de las hembras, estas pueden poner hasta cerca de 1000 huevos por cada periodo de apareamiento y lo hacen en madrigueras que excavan cerca a los cuerpos de agua que habitan (Alcorlo et al., 2008), para después cuidar a los neonatos bajo su abdomen durante alrededor de 3 semanas (Holdich y Lowery, 1988, citados por CAR, 2016). Procambarus clarkii es considerado un excavador terciario a secundario, lo que implica que tiene una actividad media en las madrigueras que construye, utilizandolas principalmente en temporada reproductiva y para sobrellevar condiciones ambientales adversas, como sequia o presencia de predadores. Adicionalmente, se destaca que la cosntrucción y uso de dichas galerias es casi que exclusiva de cada individuo, por lo que muy rara vez se encunetran dos o mas cangrejos dentro de una madriguera (Gherardi, 2006). En muchos casos, la utilidad de las madrigueras es de un único periodo de anidación o forrajeo (Barbaresi y Gherardi, 2000 ) . Procambarus clarkii es considerada una especie clave o ingeniera de ecosistemas, es decir que esta inmersa en diversos eslabones de la red alimenticia por lo cual sus impactos negativos pueden cambiar el ecosistema y su función a múltiples niveles (Gherardi &amp; Acquistapace, 2007).</t>
  </si>
  <si>
    <t>Pagina 18 ultimo parrafo y continua en pagina 19 primer parrafo</t>
  </si>
  <si>
    <t>Como se mencionó anteriormente, algunos de los impactos negativos que ha generado lapresencia de P. clarkii como especie exótica y que han sido documentados en diferentes paísesdel mundo, incluyen la reducción de las especies de macrófitas en ecosistemas lénticos (Lodgeet al., 2000; Smart et al., 2002), el deterioro de costas debido a las excavaciones (Correia yFerreia, 1995, citados por Smart et al., 2002), el daño de sistemas de irrigación en cultivos(también por sus excavaciones) causando bajos rendimientos de los mismos y pérdidas económicas asociadas (Lodge et al., 2000, y Yue et al., 2010, citados por O’Shaughnessey y Keller, 2019), la extinción de especies de cangrejos nativos en algunas regiones (Lodge et al.,2000) y el hospedaje de parásitos que pueden afectar la salud humana y poner en riesgo lavida de otros animales silvestres y domésticos (CAR, 2016), entre otros.</t>
  </si>
  <si>
    <t>en el segundo reglon se incluye la palabra invasora luego de especie exotica, ya que es relevante aclarar de que no solo es exotica sino invasora, adicionalmente se agrega el termino local y se cambia el termino de cangrejo a langostilla en el segundo reglon de la pagina 19. toda vez que la extición fue localizada y es mejor hacer uso del termino de langostilla para en marcar la diferencia de la especie que se vio afectada por P. clarkii y que no se preste para confuciones ya que son grupos taxonomicos diferentes.</t>
  </si>
  <si>
    <t>Como se mencionó anteriormente, algunos de los impactos negativos que ha generado la presencia de P. clarkii como especie exótica invasora y que han sido documentados en diferentes países del mundo, incluyen la reducción de las especies de macrófitas en ecosistemas lénticos (Lodge et al., 2000; Smart et al., 2002), el deterioro de costas debido a las excavaciones (Correia y Ferreia, 1995, citados por Smart et al., 2002), el daño de sistemas de irrigación en cultivos (también por sus excavaciones) causando bajos rendimientos de los mismos y pérdidas económicas asociadas (Lodge et al., 2000, y Yue et al., 2010, citados por O’Shaughnessey y Keller, 2019), la extinción local de especies de langostillas cangrejos nativos en algunas regiones (Lodge et al., 2000 ) y el hospedaje de parásitos que pueden afectar la salud humana y poner en riesgo la vida de otros animales silvestres y domésticos (CAR, 2016), entre otros</t>
  </si>
  <si>
    <t>Página 19 tercer parrafo</t>
  </si>
  <si>
    <t>Como parte de los parásitos que son transmitidos por P. clarkii, resalta Aphanomyces astaci, elmicroorganismo causante de la afanomicosis o peste de cangrejos,</t>
  </si>
  <si>
    <t>Es importangte aclarar que esta mención de la peste es a langostillas y no a cangrejos como tal, ya que son dos grupos taxonomicos distintos.</t>
  </si>
  <si>
    <t>Pagina 19 ultimo parrafo, cuarto reglon antes del mapa</t>
  </si>
  <si>
    <t>e, incluso, puede potenciar el calentamiento global (IAvH, sin año).</t>
  </si>
  <si>
    <t>Se debe aclarar que posiblemente puede potenciar los impactos asociados al calentamiento global, pero no el calentamiento global en si como menciona el texto. es importante definir la referencia exacta para poder verificar adecuadamente lo que menciona el texto</t>
  </si>
  <si>
    <t>puede potenciar los impactos del calentamiento global</t>
  </si>
  <si>
    <t>Pagina 20 primer parrafo despues del titolo de la figura</t>
  </si>
  <si>
    <t>Según Nalepa y Schloesser (1993), citados por CAR (2016), en varios de los países donde la langostilla de río se encuentra como exótica, ha sido declarada además como especie invasora. Algunos de los impactos negativos que ha generado y han sido documentados en diferentes países de África, Asia y Europa incluyen la reducción de las especies de macrófitas en ecosistemas lénticos (Lodge et al., 2000; Smart et al., 2002), el deterioro de costas debido a las excavaciones (Correia y Ferreira, 1995), el daño de sistemas de irrigación en cultivos (también por sus excavaciones) causando bajos rendimientos de los mismos y pérdidas económicas asociadas (Lodge et al., 2000), la extinción</t>
  </si>
  <si>
    <t>Este párrafo está repetido. Se recomienda eliminarlo en algunas de las páginas segun la relevancia de este en el contexto descrito. La misma información aparece en la pagina 18 último párrafo, y pagina 19 continuidad del párrafo.</t>
  </si>
  <si>
    <t>dejar el parrafo donde tenga mayor relevancia.</t>
  </si>
  <si>
    <t>Pagina 20 segundo parrafo</t>
  </si>
  <si>
    <t>Además de estos, Lodge et al. (2000) documentaron otros efectos ambientales negativos que pueden ser causadas por diferentes especies de l cangrejos exóticos, entre las cuales se resalta la disminución de la abundancia de algas, caracoles y otros macroinvertebrados en los ecosistemas acuáticos invadidos y los cuales podrían presentarse también por causa de la especie</t>
  </si>
  <si>
    <t>Se cambia el termino cangrejo por langostillas exoticas invasoras teniendo en cuenta lo antes mencionado asociado al termino y se elimina la última parte del parrafo por lo que desde el cominezo hay claridad que esta asociado a las langostillas la perdidad de abundancia de los diferetens grupos</t>
  </si>
  <si>
    <t>Además de estos, Lodge et al. (2000) documentaron otros efectos ambientales negativos que pueden ser causadas por diferentes especies de langostillas exóticas invasoras , entre las cuales se resalta la disminución de la abundancia de algas, caracoles y otros macroinvertebrados en los ecosistemas acuáticos invadidos.</t>
  </si>
  <si>
    <t>Pagina 21 Figura 4.</t>
  </si>
  <si>
    <t>Actualmente, desde biomodelos, se está trabajando en la validación de los diferentes modelos de distribución de esta especie. Se sugiere que el documento técnico recomiende su revisión una vez se encuentren totalmente validados y disponibles en la plataforma de biomodelos. Se envía cartografica actualizada con todos los diferntes puntos donde se han encontrado reportes de la especie para Colombia</t>
  </si>
  <si>
    <t>Actualizar con cartografia enviada de los puntos y mencionar que se esta trabajando en los modelos de distribución de la especie desde biomodelos.</t>
  </si>
  <si>
    <t>Pagina 23</t>
  </si>
  <si>
    <t>● Monitorear en épocas de lluvia o sequia las poblaciones de Procambarus clarkii ya identificadas buscando el momento crítico de su ciclo de vida.</t>
  </si>
  <si>
    <t>Es importante que la evaluación se lleve como mínimo en dos épocas climáticas diferentes, ya que en el tropico puede que no exista un momento critico para la especie, sino que se debe entender como pueden cambiar las estrategias de manejo según la temporalidad</t>
  </si>
  <si>
    <t>Pagina 24 numeral 8.2 actividades de Manejo</t>
  </si>
  <si>
    <t>El esquema de manejo de los individuos debe contemplar varias fases: captura, transporte, recepción, sedación, eutanasia y disposición final en el sitio dispuesto por la Autoridad Ambiental para tales fines</t>
  </si>
  <si>
    <t>Es importante incluir el aparte de desinfección para las diferentes tecnicas usadas para evitar el traslado de especimenes.</t>
  </si>
  <si>
    <t>El esquema de manejo de los individuos debe contemplar varias fases: captura, transporte, recepción, sedación, eutanasia y disposición final en el sitio dispuesto por la Autoridad Ambiental para tales fines. Todos los implementos usados en captura, transporte y eutanasia deben contar con las medidas de desinfección necesarias para evitar el transporte de huevos o juveniles a otras areas</t>
  </si>
  <si>
    <t>Pagina 24 numeral 8.2 Captura y transporte</t>
  </si>
  <si>
    <t>Captura en cuerpos de agua y la posible captura manual en madrigueras</t>
  </si>
  <si>
    <t>Aclarar los posibles métodos a usar para su manejo y se señala la importancia de la desinfección del material para evitar su propagación entre cuerpos de agua.</t>
  </si>
  <si>
    <t>Captura en los diferentes cuerpos de agua a traves de la metodología mas indicada para cada ecosistema. Se recomienda el uso de redes de mano (por ejemplo, red tipo D o multihabitat), trampas cebadas, electropesca y cuando es posible la captura manual de los individuos que se encuentren forrajeando. Para el manejo y transporte de material vivo o muerto de Procambarus clarkii es necesario establecer protocolos de desinfección de materiales de trabajo y elementos de transporte, con el fin de evitar posibles nuevas invasiones a traves del transporte incidental de juvelines o huevos.</t>
  </si>
  <si>
    <t>Resolución invasoras</t>
  </si>
  <si>
    <t>ConsideracionesHoja 3 segundo parrafo</t>
  </si>
  <si>
    <t>Se hace mención a los institutos miembros del Comité, el Instituto de Ciencias Naturales de la U Nacional es invitado pero no es miembro de acuerdo a la Res. 1204 de 2014</t>
  </si>
  <si>
    <t>ConsideracionesHoja 7 primer parrafo</t>
  </si>
  <si>
    <t>Error de tipeo se dice análisis de riego y la palabra correcta es riesgo.</t>
  </si>
  <si>
    <t>ConsideracionesHoja 7 último parrafo</t>
  </si>
  <si>
    <t>Alopochen aegyptiaca se hace referencia en la pag 3 y 4 a las consideraciones del Instituto Humboldt y luego en la hoja 7 bajo el título de Análisis de riesgo se vuelve a referenciar la misma información,</t>
  </si>
  <si>
    <t>ConsideracionesHoja 8, tercer párrafo</t>
  </si>
  <si>
    <t>Incluir de forma completa lo que indica UCN</t>
  </si>
  <si>
    <t>ConsideracionesHoja 8, cuarto párrafo</t>
  </si>
  <si>
    <t>los miembros del comité recomendaron la inclusión declarar la especie como invasora</t>
  </si>
  <si>
    <t>Usar un solo término, declarar o la inclusión</t>
  </si>
  <si>
    <t>los miembros del comité recomendaron la inclusión la especie en la lista de especies exóticas invasoras</t>
  </si>
  <si>
    <t>General</t>
  </si>
  <si>
    <t>Estandarizar el nombre del Instituto Sinchi, se uso de diferentes formas a lo largo del documento, algunas erróneas</t>
  </si>
  <si>
    <t>Mar 13/12/2022 18:25</t>
  </si>
  <si>
    <t>María Saralux Valbuena López
Coordinadora Grupo de Instrumentos
Subdirección de Instrumentos, Permisos y Trámites Ambientales
mvalbuena@anla.gov.co</t>
  </si>
  <si>
    <t>Considerando</t>
  </si>
  <si>
    <t>Que según lo disponen los artículos 8, 58, 79 y 80 de la Constitución Política de
Colombia, es obligación del Estado de las personas proteger las riquezas culturales y naturales de la nación</t>
  </si>
  <si>
    <t>es obligación del Estado y de las personas proteger las riquezas culturales y naturales de la nación"</t>
  </si>
  <si>
    <t>y de manera particular el deber de conservar la áreas de especial importancia ecológica.</t>
  </si>
  <si>
    <t>y de manera particular el deber de conservar las áreas de especial importancia ecológica.</t>
  </si>
  <si>
    <t>Con base a la información anterior los Institutos de Investigación, llegaron a la conclusión de que la especie tiene un alto potencial invasor, por lo que, acogiéndose al principio de precaución, los miembros del comité recomendaron declarar la especie como invasora para evitar perjuicios sobre la biodiversidad nativa.</t>
  </si>
  <si>
    <t>Que mediante radicado 201800427-00 el Magistrado Fabio Iván Afanador García del Tribunal Administrativo de Boyacá con el auto No. 133 del 13 agosto de 2018, en el segundo artículo de este acto administrativo admite la demanda que en el ejercicio del medio de control de protección de los derechos e intereses colectivos presentó la ciudadana Alicia López Alfonso contra Ministerio de Agricultura y Desarrollo Rural, Ministerio de Ambiente y Desarrollo Sostenible, Corporación Autónoma de Cundinamarca, Corpochivor, Corporinoquia, Corpoboyacá, la Agencia Nacional de Licencias Ambientales, Instituto Colombiano Agropecuario, Departamento de Boyacá y
el municipio de Nobsa.</t>
  </si>
  <si>
    <t xml:space="preserve">"Que mediante radicado 201800427-00 el Magistrado Fabio Iván Afanador García del Tribunal Administrativo de Boyacá con el auto No. 133 del 13 agosto de 2018, en el segundo artículo de este acto administrativo admite la demanda que en el ejercicio del medio de control de protección de los derechos e intereses colectivos presentó la ciudadana Alicia López Alfonso contra Ministerio de Agricultura y Desarrollo Rural, Ministerio de Ambiente y Desarrollo Sostenible, Corporación Autónoma de Cundinamarca, Corpochivor, Corporinoquia, Corpoboyacá, la Autoridad Nacional de Licencias Ambientales, Instituto Colombiano Agropecuario, Departamento de Boyacá y el municipio de Nobsa."			</t>
  </si>
  <si>
    <t xml:space="preserve">que teniendo en cuenta el comportamiento
reofilico de la especie, en caso de fugas al medio natural el riesgo de invasión es alto,
con un costo ambiental incalculable para la fauna íctica nativa que utiliza estas áreas
como zonas de reproducción y crecimiento. </t>
  </si>
  <si>
    <t>reofílico</t>
  </si>
  <si>
    <t>Que el Instituto de Investigaciones Amazónicas- Sinchi, realizo revisión a través de concepto para evaluar la viabilidad de introducción al país y menciona que se trata de una especie de alto riesgo para la cual debe ser prohibido su ingreso, así mismo reconoce que el Iavh contó con la objetividad suficiente para aplicar un protocolo de análisis de riesgos de introducción de organismos acuáticos en Colombia</t>
  </si>
  <si>
    <t>Que el Instituto de Investigaciones Amazónicas - Sinchi, realizó revisión a través de concepto para evaluar la viabilidad de introducción al país y menciona que se trata de una especie de alto riesgo para la cual debe ser prohibido su ingreso, así mismo reconoce que el IAvH contó con la objetividad suficiente para aplicar un protocolo de análisis de riesgos de introducción de organismos acuáticos en Colombia</t>
  </si>
  <si>
    <t xml:space="preserve">Que siguiendo esta línea en 2016 investigadores reportaron a través de artículo científico la presencia de Pangasianodon hypophthalmus en aguas continentales de Colombia introducida de manera ilegal al país con registros confirmados de esta especie en ocho (8) localidades de la misma cuenca... </t>
  </si>
  <si>
    <t>...resaltando que la especie puede presentar potenciales efectos negativos a la salud pública, por la presencia de hasta 147 patogenos, 76 directamente relacionados con posible influencia en salud pública de acuerdo al documento de análisis de riesgo de la especie elaborada por CONABIO en México.</t>
  </si>
  <si>
    <t>...resaltando que la especie puede presentar potenciales efectos negativos a la salud pública, por la presencia de hasta 147 patógenos, 76 directamente relacionados con posible influencia en salud pública de acuerdo al documento de análisis de riesgo de la especie elaborada por CONABIO en México.</t>
  </si>
  <si>
    <t>Que muchas de las especies invasoras pueden trasmitir enfermedades exóticas que pueden llegar a una severidad mucho mayor que en su área de distribución nativa, el patógeno más conocido y estudiado de P. clarkii es el parásito Oomycete (Aphanomyces astaci)...</t>
  </si>
  <si>
    <t>Otro parasito común de P. clarkii
son los del género Paragonimus, los cuales residen y se aparean en los pulmones de una variedad de huéspedes mamíferos, animales salvajes y domésticos, así como seres humanos, causando una enfermedad llamada paragonimiasis.</t>
  </si>
  <si>
    <t>Otro parasito común de P. clarkii son los del género Paragonimus, los cuales residen y se reproducen en los pulmones de una variedad de huéspedes mamíferos, animales salvajes y domésticos, así como seres humanos, causando una enfermedad llamada paragonimiasis.</t>
  </si>
  <si>
    <t>Hoja 2 párrafo 3</t>
  </si>
  <si>
    <t>Que los "análisis de riesgo" se refieren a: la evaluación de las consecuencias de la introducción y la probabilidad de establecimiento de una especie exótica utilizando información basada en la ciencia, y a la determinación de medidas que pueden aplicarse para reducir o gestionar dichos riesgos, teniendo en cuenta consideraciones socioeconómicas y culturales, instando a las Partes, a los gobiernos y a las organizaciones pertinentes, en el nivel apropiado, a que promuevan y realicen, según corresponda, investigaciones y evaluaciones sobre:</t>
  </si>
  <si>
    <t>Que los "análisis de riesgo" se refieren a: la evaluación de las consecuencias de la introducción y la probabilidad de establecimiento de una especie exótica utilizando información basada en la ciencia, y a la determinación de medidas que pueden aplicarse para reducir o gestionar dichos riesgos, teniendo en cuenta consideraciones biológicas, ecológicas socioeconómicas y culturales, instando a las Partes, a los gobiernos y a las organizaciones pertinentes, en el nivel apropiado, a que promuevan y realicen, según corresponda, investigaciones y evaluaciones sobre:</t>
  </si>
  <si>
    <t xml:space="preserve">Hoja 10 Análisis de Riesgo Párrafos 3, 4 y 6 </t>
  </si>
  <si>
    <t>Párrafo 3 : "… y consideró no viable desde el punto de vista ambiental la introducción de la especie Pangasianodon hypophthalmus…" …"que teniendo en cuenta el comportamiento reofílico de la especie, …"      Párrafo 4: (Sinónimo: Pangasianodon hypophthalmus),  Párrafo 6: "Que el Instituto de Investigaciones Amazónicas- Sinchi, realizó revisión a través de concepto para evaluar la viabilidad de introducción al país..."</t>
  </si>
  <si>
    <t xml:space="preserve">Hoja 12. párrafo 4 </t>
  </si>
  <si>
    <t xml:space="preserve">Que el Ministerio de Ambiente y Desarrollo sostenible suscribió el convenio 832 de 2022 que tiene por objeto: Aunar esfuerzos administrativos, técnicos y financieros entre el Ministerio de Ambiente y Desarrollo Sostenible y el Instituto de Investigación de Recursos Biológicos “Alexander von Humboldt”- IAvH para contribuir al conocimiento actual sobre el estado y comportamiento del pez basa (Pangasianodon hypophthalmus Sauvage, 1878) en los cuerpos de agua naturales del país; para el cual se evalúan cuatro (4) objetivos principales: 1. Desarrollar un monitoreo íctico (cuyo diseño se justificará técnicamente para su representatividad)  para la recolecta de especímenes y/o tejidos de pez basa en estado silvestre en los cuerpos de agua naturales del País 2. Procesar y analizar contenidos estomacales y tejidos reproductivos de pez basa en caso de obtenerse los especímenes de la especie durante el monitoreo íctico 3. Verificar la presencia o ausencia de pez basa en estados tempranos de desarrollo en cuerpos de agua naturales del País. 4. Ratificar la presencia de pez basa a través de ADN ambiental en los cuerpos de agua naturales del País. Los resultados deberán presentarse en un tiempo máximo de 18 meses luego de la recolecta total de muestras. </t>
  </si>
  <si>
    <t>Hoja 13 y Hoja 14</t>
  </si>
  <si>
    <t>Hoja 13 Párrafo 4: …" y luego de aplicado el protocolo de riesgo y sobre un puntaje máximo de 1500 puntos, la especie (Procambarus clarkii) registró un valor de 988,84, clasificándose como especie de alto riesgo;…"     Hoja 14 párrafo 1: Que mediante oficio de fecha 18 de Diciembre de 2017, frente a la problemática de la especie se recibió concepto técnico de la Autoridad Nacional de Acuicultura y Pesca-AUNAP en la cual se menciona el potencial impacto de la especie Procambarus Clarkii que puede afectar las poblaciones de peces nativos, particularmente, sobre el capitán de la sabana Eremophilus mutisii, en la Laguna de Fúquene, su área de influencia; así mismo, en la cuenca del Rio Suarez. En este sentido, se menciona la necesidad de implementar una estrategia de educación y divulgación de los impactos del establecimiento de P. Clarkii ; se menciona que no se requiere una declaratoria como recurso pesquero dada la necesidad de implementar acciones de prevención y manejo integral; adiciona que a través de su declaratoria como especie invasora se contará con el soporte para su intervención hacia el control y erradicación. Hoja 14 párrafo 4: "Que ante el reporte de la especie exótica invasora (Procambarus clarkii) en áreas del territorio nacional y al ser considerada como una de las mayores amenazas para los ecosistemas acuáticos terrestres tanto lénticos como lóticos y las especies nativas hidrobiológicas, cuyos efectos negativos impactan los valores de conservación de las áreas,..."</t>
  </si>
  <si>
    <t>Resuelve</t>
  </si>
  <si>
    <t>ARTÍCULO 3º. Prohibiciones. - Se prohíbe la introducción, comercialización, movilización, fomento, tenencia, reproducción, propagación, con cualquier propósito, de las especies (Alopochen aegyptiacus, Pangasianodon hypophthalmus, Paulownia tomentosa, Procambarus clarkii).</t>
  </si>
  <si>
    <t>Anexo 1 "PLAN PARA LA PREVENCIÓN, CONTROL Y MANEJO DEL CANGREJO ROJO
AMERICANO (Procambarus clarkii)”</t>
  </si>
  <si>
    <t>Actividades generales
• Monitorear en épocas de lluvia o sequia las poblaciones de Procambarus clarkii ya
identificadas buscando el momento crítico de su ciclo de vida.</t>
  </si>
  <si>
    <t>Actividades generales
• Monitorear en épocas de lluvia y sequia las poblaciones de Procambarus clarkii ya
identificadas buscando el momento crítico de su ciclo de vida.</t>
  </si>
  <si>
    <t>8. Medidas preventivas y de manejo</t>
  </si>
  <si>
    <t>Hoja 24 Actividades generales</t>
  </si>
  <si>
    <t>Identificar posibles vías de entrada y propagación de Procambarus clarkii en el territorio colombiano, teniendo en cuenta lugares como venta de mascotas en acuarios, restaurantes que comercializan productos derivados de la acuicultura, explotaciones acuícolas, cuerpos de agua en áreas de recreación, entre otras.</t>
  </si>
  <si>
    <t>Hoja 25. Medidas de control mecánicas</t>
  </si>
  <si>
    <t xml:space="preserve">	Medidas de Control Mecánicas
Incluye el uso de trampas, redes y electro-pesca, las cuales contribuyen a controlar las poblaciones si se usan intensivamente.  Se recomienda utilizar trampas semicilíndricas hechas de alambre de acero galvanizado o de malla 5.5 para obtener la mayor eficiencia de captura. Recolectar manualmente y con guantes los individuos y sus huevos introducir dichos especímenes en recipientes.													</t>
  </si>
  <si>
    <t>9. Divulgación y capacitación</t>
  </si>
  <si>
    <t>Consideraciones generales</t>
  </si>
  <si>
    <t>mar., 13 de diciembre de 2022 21:02</t>
  </si>
  <si>
    <t xml:space="preserve">osé Joaquín Prada Bretón
Asociación Bogotana de Ornitología - ABO
               Presidente 2021 - 2023 </t>
  </si>
  <si>
    <t>Nuevo Artículo</t>
  </si>
  <si>
    <t>No existe</t>
  </si>
  <si>
    <t>La resolución adopta el Plan de Prevención, Control y Manejo del Cangrejo Procambarus clarkii pero no señala nada frente a un plan de esta índole para la especie Alopochen aegyptiaca. En este momento cuando la especie aún está contenida en unas pocas localidades es cuando hay más oportunidades de ser exitosos en la erradicación del ganso como especie exótica invasora. Si se deja pasar mucho tiempo el ganso muy probablemente se establecerá irreversiblemente en el territorio nacional</t>
  </si>
  <si>
    <t>El Ministerio de Desarrollo Sostenible contará con nueve meses a partir de la expedición de la resolución pará la elaboración del Plan de Prevención, Manejo y Control del Ganso del Nilo Alopochen aegyptiaca, en conjunto con el Instituto de Investigación en Recusos Biológicos Alexander von Humboldt, la Corporación Autónoma Regional de Cundinamarca, la Corporación Autónoma Regional del Valle del Cauca y la Secretaría Distrital de Ambiente de Bogotá D.C. En la construcción de dicho plan se recibirán aportes de la comunidad científica y ornitologíca del país.</t>
  </si>
  <si>
    <t>Formato tomado del Departamento Administrativo de la Función Pública a partir de lo reglamentado por medio del Decreto 1273 de 2020 y la Resolución 371 de 2020.</t>
  </si>
  <si>
    <t>Se mantiene los textos aportados por SDA y CAR</t>
  </si>
  <si>
    <t xml:space="preserve">Se elimina el texto por no tener relacion con el apartado </t>
  </si>
  <si>
    <t xml:space="preserve">1. La domesticacion solo se encuentra referida a la actividad acuicula en ciclo cerrado, en este sentido, se entiende la Resolucion 848 de 2008 es el soporte tecnico con el cual las Autoridades Ambientales del pais pueden soportar sus actuaciones para el control de las especies en cuerpos de agua natuareles del pais en los cuales la competencia para su manejo sigue recayendo en estas entidades. </t>
  </si>
  <si>
    <t xml:space="preserve">Se ajusta en el cuerpo de la resolucion y su respectivo anexo </t>
  </si>
  <si>
    <t>Se elimina la inclusion de distribucion de la especie en el Departamento del Meta</t>
  </si>
  <si>
    <t xml:space="preserve">Se incluye en el cuerpo de la resolucion y sus respectivos anexos </t>
  </si>
  <si>
    <t xml:space="preserve">Se ajusta el comentario en el cuerpo de la resolución </t>
  </si>
  <si>
    <t xml:space="preserve">Los creditos fueron incluidos en los considerandos de la Resolucion </t>
  </si>
  <si>
    <t xml:space="preserve">Se incluye el comentario en el cuerpo de la iniciativa normativa </t>
  </si>
  <si>
    <t xml:space="preserve">Se ajusta en el cuerpo de la Resolucion </t>
  </si>
  <si>
    <t xml:space="preserve">Se ajusta en el cuepo de la resolucion </t>
  </si>
  <si>
    <t xml:space="preserve">Se menciona que Minambiente no es superior jerarquico de las Autoridades Ambientales, en este sentido, las Autoridades Ambientales son las encargadas de dar cumplimiento de los lineamientos emanados por este Ministerio, por tanto estas entidades deberan acompañar las medidas con las comunidades en sus jurisdicciones. </t>
  </si>
  <si>
    <t>Comisión Nacional para el Conocimiento y uso de Biodiversidad (Conabio) como organización de investigación aplicada como puente entre la academia y el gobierno. ...México“ La herramienta que se utilizó para el análisis de riesgo es el protocolo FISK Fish Invasiveness Scoring Kit</t>
  </si>
  <si>
    <t xml:space="preserve">Se hace el ajuste al cuerpo de la iniciativa normativa </t>
  </si>
  <si>
    <t xml:space="preserve">Se hace la aclaracion dentro del cuerpo de la iniciativa normativa que se trata del Cangrejo Rojo americano y que adicionalmente se trata de la langostila de rio </t>
  </si>
  <si>
    <t xml:space="preserve">Se incluye dentro del apartado de nombres comunes del anexo 1 </t>
  </si>
  <si>
    <t xml:space="preserve">Se incluye la informacion de acuerdo con el comentario </t>
  </si>
  <si>
    <t>Se incluyo la distribucion en Valle del Cauca, Boyacá y Cundinamarca</t>
  </si>
  <si>
    <t xml:space="preserve">Se ajusta en el cuerpo de la iniciativa normaiva </t>
  </si>
  <si>
    <t xml:space="preserve">Se incluye el parrafo atendiendo la consideracion </t>
  </si>
  <si>
    <t>Ajustar el párrafo para aclarar conceptos de una mejor manera e incluir información relevante asociado a otros hallazgos asociados a P. clarkii</t>
  </si>
  <si>
    <t xml:space="preserve">Se incluye la solicitud de la modificacion de acuerdo con la recomendación </t>
  </si>
  <si>
    <t xml:space="preserve">Se incluyo todos los nombres comunes aceptados para la especie y se ajusto dando mayor claridad de que se hace referencia al Cangrejo Rojo Americano- Langostilla Roja Americana </t>
  </si>
  <si>
    <t xml:space="preserve">Se ajusto de acuerdo con la recomendación </t>
  </si>
  <si>
    <t xml:space="preserve">Aceptada parcialmente. No se incluye la palabra invasora teniendo en cuenta que solo sera declarada a traves de esta iniciativa normativa, y se incluye y ajustan los demas comentarios </t>
  </si>
  <si>
    <t xml:space="preserve">Se ajusta atendiendo a los comentarios </t>
  </si>
  <si>
    <r>
      <t xml:space="preserve">Como parte de los parásitos que son transmitidos por </t>
    </r>
    <r>
      <rPr>
        <i/>
        <sz val="14"/>
        <rFont val="Arial Narrow"/>
        <family val="2"/>
      </rPr>
      <t xml:space="preserve"> P. clarki</t>
    </r>
    <r>
      <rPr>
        <sz val="14"/>
        <rFont val="Arial Narrow"/>
        <family val="2"/>
      </rPr>
      <t>i, resalta Aphanomyces astaci, el microorganismo causante de la afanomicosis o peste de las langostillas</t>
    </r>
  </si>
  <si>
    <t xml:space="preserve">Se ajusta en el cuerpo de la iniciativa normativa atendiendo los comentarios </t>
  </si>
  <si>
    <t xml:space="preserve">Se incluye el mapa enviado en la figura 5 </t>
  </si>
  <si>
    <t xml:space="preserve"> Monitorear en épocas de lluvia y sequia las poblaciones de Procambarus clarkii ya identificadas buscando entender su ciclo de vida</t>
  </si>
  <si>
    <t xml:space="preserve">Teniendo en cuenta que el comentario compromete recursos, planificacion institucional no consulta previamente con las entidades mencionadas no se considera viable hacer la inclusion y ajuste del comentario  </t>
  </si>
  <si>
    <t>Con base a la información anterior los Institutos de Investigación, llegaron a la conclusión de que la especie tiene un alto potencial invasor, por lo que, acogiéndose al principio de precaución, los miembros del comité recomendaron la inclusión declarar la especie como invasora para evitar perjuicios sobre la biodiversidad nativa.</t>
  </si>
  <si>
    <t>Se trascribe de manera literal de losobjetivos del convenio como aparecen en la minuta 832 de 2022</t>
  </si>
  <si>
    <t xml:space="preserve">Se revisara la solicitud de inclusion de la especie a la luz de los analisis de riesgo y las recomendaciones del ComitéTécnico Nacional de Especies Introducidas y/o Trasplantadas Invasoras en el territorio nacional </t>
  </si>
  <si>
    <t xml:space="preserve">Se acepta la consideracion por ajustarse al marco normativo vigente </t>
  </si>
  <si>
    <t xml:space="preserve">El Plan de manejo debera ser aterrizado por las Autoridades Ambientales de conformidad a las condiciones de invasion en sus territorios, es un documento general en el cual se aporta informacion de las AA que han identificado distribucion de la especie es el caso de SDA, CAR, Corpoboyca, entre otros  </t>
  </si>
  <si>
    <t xml:space="preserve">Se actualizo la cartografia con los registros mas actualizados de los Biomodelos del IAVH y se incluyo una consideracion en el numeral 8.1 de la resolucion </t>
  </si>
  <si>
    <t xml:space="preserve">Se incluye en el numeral 10 una linea de coordinacion interinstitucional </t>
  </si>
  <si>
    <t xml:space="preserve">Se incluye una referencia relacionada con los sistemas de informacion del SINA </t>
  </si>
  <si>
    <t xml:space="preserve">Los protocolos mencionados deberan ser adelantados por las Autoridades Ambientales en jurisdiccion atendiendo los lineamientos dispuestos en el presente documento, se ajusta lo referente con los temas de operativos y acciones de divulgacion. </t>
  </si>
  <si>
    <t xml:space="preserve">Se ajusta en el sentido de eliminar la palabra </t>
  </si>
  <si>
    <t xml:space="preserve">Se ajusta de acuerdo a los aportes realizados por la AA de Boyacá </t>
  </si>
  <si>
    <t>El plan solo se ajusta a la especie Procambarus clarkii</t>
  </si>
  <si>
    <t xml:space="preserve">Se ajusta en el cuerpo de la resolucion las recomendaciones generadas </t>
  </si>
  <si>
    <t xml:space="preserve">Se acepta la propuesta denjando claridad respecto a los protocolos, los cuales seran realizados en el ambito de la aplicación e implementacion de las medidas de manejo para procambarus clarkii por parte de las Autoridades Ambientales en Juridiccion. </t>
  </si>
  <si>
    <t>Mar 13/12/2022 14:01</t>
  </si>
  <si>
    <t>Mar 13/12/2022 14:26</t>
  </si>
  <si>
    <t>Luisa Fernanda Moreno Torrez
Coord. Administrativa y Compras Export Pez S.A.S
Contacto: 3214921347-3182503131</t>
  </si>
  <si>
    <t xml:space="preserve">Proyecto de resolución "Por la cual se modifica el artículo 1 de la Resolución No. 848 de 2008, adicionando al listado de especies exóticas declaradas como invasoras las especies Alopochen aegyptiaca (ganso del Nilo), Paulownia tomentosa (árbol del Kiri), y Procambarus clarkii (Cangrejo rojo) y se adopta el Plan para la prevención, manejo y control en el territorio nacional de la especie Procambarus clarkii (Cangrejo rojo) y se toman otras determinaciones"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</si>
</sst>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b/>
      <sz val="12"/>
      <color theme="0"/>
      <name val="Arial Narrow"/>
      <family val="2"/>
    </font>
    <font>
      <sz val="12"/>
      <name val="Arial Narrow"/>
      <family val="2"/>
    </font>
    <font>
      <sz val="10"/>
      <color theme="1" tint="0.34998626667073579"/>
      <name val="Arial"/>
      <family val="2"/>
    </font>
    <font>
      <sz val="12"/>
      <name val="Arial"/>
      <family val="2"/>
    </font>
    <font>
      <b/>
      <sz val="12"/>
      <color theme="1"/>
      <name val="Arial"/>
      <family val="2"/>
    </font>
    <font>
      <b/>
      <sz val="12"/>
      <name val="Arial"/>
      <family val="2"/>
    </font>
    <font>
      <sz val="13"/>
      <color theme="1"/>
      <name val="Arial Narrow"/>
      <family val="2"/>
    </font>
    <font>
      <b/>
      <sz val="13"/>
      <color theme="1"/>
      <name val="Arial Narrow"/>
      <family val="2"/>
    </font>
    <font>
      <b/>
      <sz val="13"/>
      <color theme="0"/>
      <name val="Arial Narrow"/>
      <family val="2"/>
    </font>
    <font>
      <i/>
      <sz val="13"/>
      <color theme="1"/>
      <name val="Arial Narrow"/>
      <family val="2"/>
    </font>
    <font>
      <sz val="13"/>
      <color theme="2" tint="-0.499984740745262"/>
      <name val="Arial Narrow"/>
      <family val="2"/>
    </font>
    <font>
      <b/>
      <sz val="13"/>
      <name val="Arial Narrow"/>
      <family val="2"/>
    </font>
    <font>
      <sz val="13"/>
      <name val="Arial Narrow"/>
      <family val="2"/>
    </font>
    <font>
      <b/>
      <sz val="16"/>
      <name val="Arial Narrow"/>
      <family val="2"/>
    </font>
    <font>
      <b/>
      <sz val="15"/>
      <color theme="0"/>
      <name val="Arial Narrow"/>
      <family val="2"/>
    </font>
    <font>
      <b/>
      <sz val="11"/>
      <name val="Arial Narrow"/>
      <family val="2"/>
    </font>
    <font>
      <sz val="11"/>
      <name val="Arial Narrow"/>
      <family val="2"/>
    </font>
    <font>
      <b/>
      <sz val="14"/>
      <name val="Arial Narrow"/>
      <family val="2"/>
    </font>
    <font>
      <sz val="14"/>
      <name val="Arial Narrow"/>
      <family val="2"/>
    </font>
    <font>
      <sz val="14"/>
      <color theme="1"/>
      <name val="Arial Narrow"/>
      <family val="2"/>
    </font>
    <font>
      <sz val="14"/>
      <color rgb="FFFF0000"/>
      <name val="Arial Narrow"/>
      <family val="2"/>
    </font>
    <font>
      <i/>
      <sz val="14"/>
      <color rgb="FF000000"/>
      <name val="Arial Narrow"/>
    </font>
    <font>
      <sz val="14"/>
      <color rgb="FF000000"/>
      <name val="Arial Narrow"/>
    </font>
    <font>
      <i/>
      <sz val="14"/>
      <name val="Arial Narrow"/>
      <family val="2"/>
    </font>
  </fonts>
  <fills count="11">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91">
    <xf numFmtId="0" fontId="0" fillId="0" borderId="0" xfId="0"/>
    <xf numFmtId="0" fontId="1" fillId="0" borderId="0" xfId="0" applyFont="1"/>
    <xf numFmtId="0" fontId="1" fillId="0" borderId="0" xfId="0" applyFont="1" applyAlignment="1">
      <alignment wrapText="1"/>
    </xf>
    <xf numFmtId="0" fontId="11"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8" fillId="3" borderId="4" xfId="0" applyFont="1" applyFill="1" applyBorder="1" applyAlignment="1">
      <alignment vertical="center" wrapText="1" readingOrder="1"/>
    </xf>
    <xf numFmtId="0" fontId="8" fillId="4" borderId="3" xfId="0" applyFont="1" applyFill="1" applyBorder="1" applyAlignment="1">
      <alignment vertical="center" wrapText="1" readingOrder="1"/>
    </xf>
    <xf numFmtId="0" fontId="12" fillId="0" borderId="0" xfId="0" applyFont="1" applyAlignment="1">
      <alignment horizontal="center" vertical="center"/>
    </xf>
    <xf numFmtId="0" fontId="13" fillId="0" borderId="0" xfId="0" applyFont="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0" fontId="12" fillId="0" borderId="0" xfId="0" applyFont="1"/>
    <xf numFmtId="14" fontId="19" fillId="0" borderId="1" xfId="0" applyNumberFormat="1" applyFont="1" applyBorder="1" applyAlignment="1">
      <alignment horizontal="center" vertical="center" wrapText="1"/>
    </xf>
    <xf numFmtId="0" fontId="13" fillId="0" borderId="0" xfId="0" applyFont="1" applyAlignment="1">
      <alignment wrapText="1"/>
    </xf>
    <xf numFmtId="0" fontId="19" fillId="9"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0" borderId="0" xfId="0" applyFont="1" applyAlignment="1">
      <alignment wrapText="1"/>
    </xf>
    <xf numFmtId="0" fontId="20" fillId="0" borderId="2" xfId="0" applyFont="1" applyBorder="1" applyAlignment="1">
      <alignment horizontal="center" wrapText="1"/>
    </xf>
    <xf numFmtId="0" fontId="20" fillId="0" borderId="2" xfId="0" applyFont="1" applyBorder="1" applyAlignment="1">
      <alignment horizontal="center"/>
    </xf>
    <xf numFmtId="0" fontId="21" fillId="2"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wrapText="1"/>
    </xf>
    <xf numFmtId="0" fontId="20" fillId="5" borderId="2" xfId="0" applyFont="1" applyFill="1" applyBorder="1" applyAlignment="1">
      <alignment horizontal="center" wrapText="1"/>
    </xf>
    <xf numFmtId="0" fontId="20" fillId="5" borderId="0" xfId="0" applyFont="1" applyFill="1" applyAlignment="1">
      <alignment wrapText="1"/>
    </xf>
    <xf numFmtId="14" fontId="25" fillId="5" borderId="1" xfId="0" applyNumberFormat="1" applyFont="1" applyFill="1" applyBorder="1" applyAlignment="1">
      <alignment horizontal="center" vertical="center" wrapText="1"/>
    </xf>
    <xf numFmtId="0" fontId="2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14" fontId="25" fillId="6" borderId="1" xfId="0" applyNumberFormat="1" applyFont="1" applyFill="1" applyBorder="1" applyAlignment="1">
      <alignment horizontal="center" vertical="center" wrapText="1"/>
    </xf>
    <xf numFmtId="0" fontId="25"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14" fontId="26" fillId="5" borderId="1" xfId="0" applyNumberFormat="1" applyFont="1" applyFill="1" applyBorder="1" applyAlignment="1">
      <alignment horizontal="center" vertical="center" wrapText="1"/>
    </xf>
    <xf numFmtId="14" fontId="26" fillId="6" borderId="1" xfId="0" applyNumberFormat="1" applyFont="1" applyFill="1" applyBorder="1" applyAlignment="1">
      <alignment horizontal="center" vertical="center" wrapText="1"/>
    </xf>
    <xf numFmtId="14" fontId="25" fillId="7" borderId="1" xfId="0" applyNumberFormat="1" applyFont="1" applyFill="1" applyBorder="1" applyAlignment="1">
      <alignment horizontal="center" vertical="center" wrapText="1"/>
    </xf>
    <xf numFmtId="0" fontId="25"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14" fontId="25" fillId="9" borderId="1" xfId="0" applyNumberFormat="1" applyFont="1" applyFill="1" applyBorder="1" applyAlignment="1">
      <alignment horizontal="center" vertical="center" wrapText="1"/>
    </xf>
    <xf numFmtId="0" fontId="25" fillId="9"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14" fontId="25" fillId="10" borderId="1" xfId="0" applyNumberFormat="1"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7" fillId="10" borderId="0" xfId="0" applyFont="1" applyFill="1" applyAlignment="1">
      <alignment wrapText="1"/>
    </xf>
    <xf numFmtId="0" fontId="27" fillId="10" borderId="1" xfId="0" applyFont="1" applyFill="1" applyBorder="1" applyAlignment="1">
      <alignment vertical="center" wrapText="1"/>
    </xf>
    <xf numFmtId="0" fontId="27" fillId="9" borderId="0" xfId="0" applyFont="1" applyFill="1" applyAlignment="1">
      <alignment horizontal="center" vertical="center" wrapText="1"/>
    </xf>
    <xf numFmtId="0" fontId="27" fillId="10" borderId="0" xfId="0" applyFont="1" applyFill="1" applyAlignment="1">
      <alignment horizontal="center" vertical="center" wrapText="1"/>
    </xf>
    <xf numFmtId="14" fontId="26" fillId="10" borderId="1" xfId="0" applyNumberFormat="1" applyFont="1" applyFill="1" applyBorder="1" applyAlignment="1">
      <alignment horizontal="center" vertical="center" wrapText="1"/>
    </xf>
    <xf numFmtId="14"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3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9" fontId="18" fillId="2" borderId="1" xfId="1" applyFont="1" applyFill="1" applyBorder="1" applyAlignment="1">
      <alignment horizontal="left"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2" fillId="3" borderId="2" xfId="0" applyFont="1" applyFill="1" applyBorder="1" applyAlignment="1">
      <alignment horizontal="center" vertical="center" wrapText="1" readingOrder="1"/>
    </xf>
    <xf numFmtId="0" fontId="22" fillId="3" borderId="3" xfId="0" applyFont="1" applyFill="1" applyBorder="1" applyAlignment="1">
      <alignment horizontal="center" vertical="center" wrapText="1" readingOrder="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0" xfId="0" applyFont="1" applyAlignment="1">
      <alignment horizontal="justify" vertical="center" wrapText="1"/>
    </xf>
    <xf numFmtId="0" fontId="15"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23" fillId="2" borderId="1" xfId="0" applyFont="1" applyFill="1" applyBorder="1" applyAlignment="1">
      <alignment horizontal="center" vertical="center" wrapText="1" readingOrder="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1809752</xdr:colOff>
      <xdr:row>0</xdr:row>
      <xdr:rowOff>285751</xdr:rowOff>
    </xdr:from>
    <xdr:to>
      <xdr:col>10</xdr:col>
      <xdr:colOff>4262438</xdr:colOff>
      <xdr:row>1</xdr:row>
      <xdr:rowOff>112919</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6670002" y="285751"/>
          <a:ext cx="2452686" cy="779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121012022E3006038_00005%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OLUCION%20ADICION%20ESPECIES%20INVASORAS/COMENTARIOS%20CONSULTA%20PUBLICA%20PAGINA%20WEB/AUNAP%20-%20MARGARITA/AUNAP%20Resol%20Invasoras%20VF%20MRA.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Subdirecci&#243;n%20de%20SIlvicultura,%20Flora%20y%20Fauna%20SIlvestre%20SDA/Observaciones%20SDA%20Modificacion%20Res.%20848-08_12122022.xlsx?C95A272A" TargetMode="External"/><Relationship Id="rId1" Type="http://schemas.openxmlformats.org/officeDocument/2006/relationships/externalLinkPath" Target="file:///\\C95A272A\Observaciones%20SDA%20Modificacion%20Res.%20848-08_1212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OLUCION%20ADICION%20ESPECIES%20INVASORAS/COMENTARIOS%20CONSULTA%20PUBLICA%20PAGINA%20WEB/MARIA%20MARGARITA%20DIAZ/PANGA%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OLUCION%20ADICION%20ESPECIES%20INVASORAS/COMENTARIOS%20CONSULTA%20PUBLICA%20PAGINA%20WEB/MARIA%20SARALUZ%20ANLA/Comentarios%20ANLA%20resoluci&#243;n%20especies%20%20invasoras%2013%2012%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s>
    <sheetDataSet>
      <sheetData sheetId="0">
        <row r="24">
          <cell r="I24" t="str">
            <v>Se sugiere usar el nombre común en español completo</v>
          </cell>
        </row>
        <row r="25">
          <cell r="I25" t="str">
            <v>Usar todos los nombres comunes conocidos</v>
          </cell>
        </row>
        <row r="26">
          <cell r="I26" t="str">
            <v>Adicionar su presencia en los municipios de Boyacá, los cuales no se incluyeron en el analisis de riesgo</v>
          </cell>
        </row>
        <row r="27">
          <cell r="I27" t="str">
            <v>Adicionar impactos mencionados por GISD 2022</v>
          </cell>
        </row>
        <row r="28">
          <cell r="I28" t="str">
            <v>Se asevera que la especie esta presente en el municipio de Meta, no existe ningun registro oficial al respecto y s eomite su presencia en el Valle del Cauca</v>
          </cell>
        </row>
        <row r="29">
          <cell r="I29" t="str">
            <v>Se sugiere incluir el riesgo sobre las especies nativas de cangrejos de agua dulce, al ser las especies con riesgo directo por tener un nicho similar y además varias de ellas estan consideradas bajo algun riesgo de extinción.</v>
          </cell>
        </row>
        <row r="30">
          <cell r="I30" t="str">
            <v>Redacción</v>
          </cell>
        </row>
        <row r="31">
          <cell r="I31" t="str">
            <v>Se ignora el trabajo realizado por CORPOBOYACA, se solicita la inclusión.</v>
          </cell>
        </row>
        <row r="32">
          <cell r="I32" t="str">
            <v>Se sugiere usar el nombre común en español completo</v>
          </cell>
        </row>
        <row r="33">
          <cell r="I33" t="str">
            <v>Los nombres cientificos siempre van en italica</v>
          </cell>
        </row>
        <row r="34">
          <cell r="I34" t="str">
            <v>Usar todos los nombres comunes conocidos</v>
          </cell>
        </row>
        <row r="35">
          <cell r="I35" t="str">
            <v>La distribución incluye a Mexico</v>
          </cell>
        </row>
        <row r="36">
          <cell r="I36" t="str">
            <v>error tipografico "ambientas"</v>
          </cell>
        </row>
        <row r="37">
          <cell r="I37" t="str">
            <v>La cita bibliografica referenciada es de 2000, no de 2006</v>
          </cell>
        </row>
        <row r="38">
          <cell r="I38" t="str">
            <v>Información incompleta</v>
          </cell>
        </row>
        <row r="39">
          <cell r="I39" t="str">
            <v>Existen comunicaciones de profesionales al respecto</v>
          </cell>
        </row>
        <row r="40">
          <cell r="I40" t="str">
            <v>Información relevante no contemplada</v>
          </cell>
        </row>
        <row r="41">
          <cell r="I41" t="str">
            <v>Interpretación inadecuada del articulo referenciado</v>
          </cell>
        </row>
        <row r="42">
          <cell r="I42" t="str">
            <v>Interpretación inadecuada del articulo referenciado</v>
          </cell>
        </row>
        <row r="43">
          <cell r="I43" t="str">
            <v>especie exotica y especie exotica invasora son dos conceptos diferentes, P. clarkii es exotica invasora</v>
          </cell>
        </row>
        <row r="44">
          <cell r="I44" t="str">
            <v>Segun la IUCN no existe ningun cangrejo extinto a causa de Procambarus clarkii. La langostilla Pacifastacus nigrescens es la unica registrada como extinta y la cual una de las causas es Procamabrus clarkii. Biologicamente cangrejo no es sinonimo de langostilla, son dos grupos taxonomicos diferentes y alejados evolutivamente.</v>
          </cell>
        </row>
        <row r="45">
          <cell r="I45" t="str">
            <v>Las especies invasoras no emporan el calentamiento global como tal, solo los impactos del mismo. Importante poner la referencia real o es un comentario personal?</v>
          </cell>
        </row>
        <row r="46">
          <cell r="I46" t="str">
            <v>Incorrecta traducción del articulo base</v>
          </cell>
        </row>
        <row r="47">
          <cell r="I47" t="str">
            <v>Los mapas de las Figuras 2 y 3 reflejan a misma informacón</v>
          </cell>
        </row>
        <row r="48">
          <cell r="I48" t="str">
            <v>El mapa es el oficial de la IUCN , la referencia seria 2022</v>
          </cell>
        </row>
        <row r="49">
          <cell r="I49" t="str">
            <v>Falta mucha información de la distribución</v>
          </cell>
        </row>
        <row r="50">
          <cell r="I50" t="str">
            <v>Información relevante no contemplada</v>
          </cell>
        </row>
        <row r="51">
          <cell r="I51" t="str">
            <v>Interpretación inadecuada del articulo referenciado</v>
          </cell>
        </row>
        <row r="52">
          <cell r="I52" t="str">
            <v>Interpretación inadecuada del articulo referenciado</v>
          </cell>
        </row>
        <row r="53">
          <cell r="I53" t="str">
            <v>Interpretación inadecuada del articulo referenciado</v>
          </cell>
        </row>
        <row r="54">
          <cell r="I54" t="str">
            <v>Interpretación inadecuada del articulo referenciado</v>
          </cell>
        </row>
        <row r="55">
          <cell r="I55" t="str">
            <v>Interpretación inadecuada del articulo referenciado</v>
          </cell>
        </row>
        <row r="56">
          <cell r="I56" t="str">
            <v>La cita textual sugerida no existe</v>
          </cell>
        </row>
        <row r="57">
          <cell r="I57" t="str">
            <v>Interpretación inadecuada del articulo referenciado</v>
          </cell>
        </row>
        <row r="58">
          <cell r="I58" t="str">
            <v>Falta esta información</v>
          </cell>
        </row>
        <row r="59">
          <cell r="I59" t="str">
            <v>Dada la biología de P. clarkii la cercania a focos d einvasión sería una medida de  prevención muy corta</v>
          </cell>
        </row>
        <row r="60">
          <cell r="I60" t="str">
            <v>Redacción</v>
          </cell>
        </row>
        <row r="61">
          <cell r="I61" t="str">
            <v>error tipografico "habitad"</v>
          </cell>
        </row>
        <row r="62">
          <cell r="I62" t="str">
            <v>Información incompleta. La captura manual en madrigueras es casi imposible y de alto riesgo.</v>
          </cell>
        </row>
        <row r="63">
          <cell r="I63" t="str">
            <v>Información incompleta</v>
          </cell>
        </row>
        <row r="64">
          <cell r="I64" t="str">
            <v>Los frascos sin orificios no aseguran el binestar del animal, dependiendo del tiempo de transporte se estaria asfixiando a la langostilla.</v>
          </cell>
        </row>
        <row r="65">
          <cell r="I65" t="str">
            <v>Redacción</v>
          </cell>
        </row>
        <row r="66">
          <cell r="I66" t="str">
            <v>El drenaje de cuerpos de agua naturales no esta permitido por considerarse una afectación mayor. De igual manera el desvio de rios y construcción de barreras pueden ser medidas de un impacto muy alto para la otra fauna presente y no ser efectivas en el manejo de P. clarkii</v>
          </cell>
        </row>
        <row r="67">
          <cell r="I67" t="str">
            <v xml:space="preserve">La presencia de P. clarkii en Colombia por ahora no ha alcanzado ningún cultivo semiinundable. Adicionalmente, se habla de permitir la cria de P. clarkii en los arrozales cuando dentro de esta misma resolución se esta prohibiendo cualquier uso de la especie. </v>
          </cell>
        </row>
        <row r="68">
          <cell r="I68" t="str">
            <v>Redacción y falta de información.</v>
          </cell>
        </row>
        <row r="69">
          <cell r="I69" t="str">
            <v>El termino apropiado es sacrificados, no muertos</v>
          </cell>
        </row>
        <row r="70">
          <cell r="I70" t="str">
            <v xml:space="preserve">El termino apropiado es sacrificados, no muertos. Se esta hablando de caracol gigante africano en este apartado, cuando son medidas de manejo de P. clarkii. Dado que no existen estudios de inocuidad d eP. Clarkii en el país es imposible saber si la hidrolisis alcalina relamente elimina todos los patogenos o no. </v>
          </cell>
        </row>
        <row r="71">
          <cell r="I71" t="str">
            <v>El termino apropiado es sacrificados, no muertos</v>
          </cell>
        </row>
        <row r="72">
          <cell r="I72" t="str">
            <v>Debe de ser claro que los animales deben eutanasiarse, aun en condiciones rurales, por el tema de la ley de binestar animal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s>
    <sheetDataSet>
      <sheetData sheetId="0">
        <row r="44">
          <cell r="I44" t="str">
            <v>Excluir de la lista de especies declaradas invasoras en Colombia la Trucha arco iris (Oncorhynchus mykiss) y tilapia nilótica (Oreochromis niloticus), teniendo en cuenta que la  Autoridad Nacional de Acuicultura y Pesca -  AUNAP, mediante Resolución No. 2287 del 29 de diciembre de 2015, declaró como especies de peces domesticadas las especies de Trucha arco iris (Oncorhynchus mykiss), Tilapia del Nilo, tilapia plateada o mojarra lora (Oreochromis niloticus) y el Hibrido Tilapia roja (Oreochromis sp); dicha declaratoria de especies domesticadas contó con el concepto previo vinculante del Ministerio de Ambiente y Desarrollo Sostenible No. 4120-E1-33616 del 5 de octubre de 2015 y reiterado mediante radicado 4120-E1-40633 del 1 de diciembre de 2015.  
Observamos que aún en el proyecto de la resolución   “Por la cual se modifica el artículo 1 de la Resolución No. 848 de 2008, adicionando al listado de especies exóticas declaradas como invasoras las especies Alopochen aegyptiaca (ganso del Nilo), Paulownia tomentosa (árbol del Kiri), Pangasianodon hypophthalmus (Pez Basa) y Procambarus clarkii (Cangrejo rojo) y se adopta el Plan para la prevención, manejo y control en el territorio nacional de la especie Procambarus clarkii (Cangrejo rojo) y se toman otras determinaciones” en el ARTÍCULO 1º. Modificación de la Resolución No. 848 de 2008, continuan en el listado estas especies.</v>
          </cell>
          <cell r="M44" t="str">
            <v>Excluir de la lista de especies declaradas invasoras en Colombia la  Trucha arco iris (Oncorhynchus mykiss) y tilapia nilótica (Oreochromis niloticus)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s>
    <sheetDataSet>
      <sheetData sheetId="0" refreshError="1">
        <row r="24">
          <cell r="I24" t="str">
            <v>Consultamos a profesionales de CORMACARENA y de la AUNAP, quienes nos informaron que Procambarus clarkii no ha sido reportada en el departamento del Meta; por lo tanto, sugerimos revisar ya que esta información podría estar errada.</v>
          </cell>
          <cell r="M24" t="str">
            <v>Que esta especie fue introducida a Colombia desde los Estados Unidos en 1985, con el registro sanitario del ICA No. ON-867-85 para establecer las posibilidades de su cultivo potencial. Los individuos fueron mantenidos en confinamiento en las instalaciones de Agropecuaria Heliodoro Villegas Sucesores S. A. en Palmira Valle del Cauca, Pacífico colombiano, hasta que fue liberada accidentalmente en la cuenca del río Palmira. Actualmente se tienen registros en Boyacá y Cundinamarca.</v>
          </cell>
        </row>
        <row r="25">
          <cell r="I25" t="str">
            <v>Se sugiere emplear como nombre común principal "langostilla de río" ya que "cangrejo rojo" se presta para confusiones con las numerosas especies nativas de cangrejos de agua dulce presentes en el territorio nacional.</v>
          </cell>
          <cell r="M25" t="str">
            <v>Nombre común: Langostilla de río</v>
          </cell>
        </row>
        <row r="26">
          <cell r="I26" t="str">
            <v>Corregir la escritura del nombre científico, tanto por errores ortográficos (*), como por nombres válidos actualmente (según la taxonomía); esto último para el caso del Helix aspersa y el Alopochen aegyptiacus (este es una sinonimia de Alopochen aegyptiaca).</v>
          </cell>
          <cell r="M26" t="str">
            <v>Cornu aspersum
Achatina fulica
Penaeus monodon
Pterois volitans
Alopochen aegyptiaca</v>
          </cell>
        </row>
        <row r="27">
          <cell r="I27" t="str">
            <v xml:space="preserve">Respetuosamente, solicitamos incluir a la Secretaría Distrital de Ambiente dentro de los créditos para el Plan de prevención control y manejo, dado que en los apartados 3. Descripción de la biología y ecología de Procambarus clarkii, 4. Distribución e impactos de la especie mundialmente, 5. Distribución e impactos de la especie en Colombia y 8.2. Medidas de Manejo, se incluyeron imágenes y párrafos provenientes de los informes técnicos No. 00338 del 14 de febrero de 2020 (radicado SDA No. 2020IE36132) y No. 1671 del 23 de noviembre de 2020 (radicado SDA No. 2020IE10463) elaborados por esta Secretaría, y envíados al MADS mediante los oficios de radicado SDA No. 2020EE220839 del 07 de diciembre de 2020, SDA 2021EE19921 del 02 de febrero de 2021 y SDA 2021EE116118 del 11 de junio de 2021. 
Asimismo, en línea con la observación anterior sobre el nombre común de la especie, sugerimos cambiar el nombre de "cangrejo rojo" en el título del Plan, por el de "langostilla de río". </v>
          </cell>
          <cell r="M27" t="str">
            <v>Adoptar el "Plan de prevención, control y manejo de la langostilla de río (Procambarus clarkii) en los ecosistemas del territorio nacional", elaborado con base a los insumos de la Corporación Autónoma Regional de Cundinamarca – CAR, el Instituto de Investigación de Recursos Biológicos Alexander von Humboldt - IAvH, la Autoridad Nacional de Acuicultura y Pesca - AUNAP y la Secretaría Distrital de Ambiente - SDA; el cual está incluido en el anexo 1 de la presente resolución.</v>
          </cell>
        </row>
        <row r="28">
          <cell r="I28" t="str">
            <v xml:space="preserve">Agregar el término "aprovechamiento", en concordancia con lo planteado en el anexo 1 (PLAN DE PREVENCIÓN, CONTROL Y MANEJO DEL CANGREJO ROJO AMERICANO (Procambarus clarkii) en los ecosistemas del territorio nacional), y con lo que  acogimos como Secretaría Distrital de Ambiente mediante la Resolución No. 03919 del 2021, “Por la cual se adopta el protocolo para el manejo y control poblacional de la langostilla de río (Procambarus clarkii) y la prevención de su propagación en Bogotá D.C., y se adoptan otras determinaciones”, que citamos a continuación:
«ARTÍCULO 6. DISPOSICIÓN FINAL. (...)
PARÁGRAFO 2. Las medidas adoptadas en el presente protocolo no autorizan el aprovechamiento de ningún tipo sobre la especie langostilla de río (Procambarus clarkii). ...».
Asimismo, sugerimos que se excluya de la prohibición a la investigación científica no comercial, pues es importante que esta se pueda adelantar sobre estas especies en la medida que genera insumos para la toma de decisiones sobre el manejo y el control, lo cual también sería coherente con lo que se propone en numeral 8.1. Medidas Preventivas del anexo del proyecto de resolución. </v>
          </cell>
          <cell r="M28" t="str">
            <v xml:space="preserve">Se prohíbe la comercialización, movilización, fomento, tenencia, reproducción, propagación y/o aprovechamiento, con cualquier propósito diferente a la investigación científica no comercial, de las especies: Alopochen aegyptiacus, Pangasianodon hypophthalmus, Paulownia tomentosa y Procambarus clarkii. </v>
          </cell>
        </row>
        <row r="29">
          <cell r="I29" t="str">
            <v>En los informes técnicos No. 00338 del 14 de febrero de 2020 (radicado SDA No. 2020IE36132) y No. 1671 del 23 de noviembre de 2020 (radicado SDA No. 2020IE10463), remitidos por esta Secretaría, no hicimos mención sobre estrategias complementarias ni se especifica el manejo y control definido según un tipo específico de área; por lo cual solicitamos amablemente eliminar el fragmento que dice: Tomado de los informes suministrados por la Secretaria Distrital Ambiental (2020).</v>
          </cell>
          <cell r="M29" t="str">
            <v>Para el caso de las áreas de invasión con uso destinado a la preservación, conservación, en el proceso de restauración se deberá realizar en el marco de lo establecido en el Plan de Manejo de las áreas protegidas públicas del SINAP, de las estrategias complementarias de conservación de que trata los artículos 2.2.2.1.3.1, 2.2.2.1.3.7 del Decreto 1076 de 2015 y los ecosistemas de páramos y humedales.</v>
          </cell>
        </row>
        <row r="30">
          <cell r="I30" t="str">
            <v>Sugerimos incluir dentro de las acciones a evitar el "aprovechamiento", entendiendo las múltiples consecuencias confirmadas y potenciales de esta, las cuales se encuentran descritas en nuestros informes técnicos que son de conocimiento del MADS (IT No. 00338 del 14 de febrero de 2020, IT No. 1671 del 23 de noviembre de 2020).</v>
          </cell>
          <cell r="M30" t="str">
            <v>Son las acciones encaminadas a evitar la introducción, propagación, comercialización, establecimiento, transporte y aprovechamiento de la especie Procambarus clarkii a nuevas áreas en el territorio colombiano.</v>
          </cell>
        </row>
        <row r="31">
          <cell r="I31" t="str">
            <v xml:space="preserve">Conforme a lo aclarado por el Comité de manejo bioético en experimentación y práctica con animales de la Universidad de Ciencias Aplicadas y Ambientales-UDCA durante el proceso de aval del "Protocolo para el manejo y control poblacional de la langostilla de río (Procambarus clarkii) y la prevención de su propagación en Bogotá D.C" de esta entidad; se sugiere incluir el término 'anestesia', ya que dependiendo del tipo de medicamento a usar, el procedimiento puede corresponder a una sedación o a una anestesia.    </v>
          </cell>
          <cell r="M31" t="str">
            <v>Actividades generales
• El esquema de manejo de los individuos debe contemplar varias fases: captura, transporte, recepción, sedación o anestesia, eutanasia y disposición final en el sitio dispuesto por la Autoridad Ambiental para tales fines.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s>
    <sheetDataSet>
      <sheetData sheetId="0">
        <row r="26">
          <cell r="I26" t="str">
            <v xml:space="preserve">Atendiendo al proceso participativo y regulatorio que este Ministerio realizó de manera conjunta con la Autoridad Nacional de Acuicultura y Pesca – AUNAP para la declaración como especies domesticadas de la Trucha arco iris (Oncorhynchus mykiss), tilapia del Nilo, tilapia plateada o mojarra lora (Oreochromis niloticus) y de tilapia roja (Oreochromis sp) y establecer las medidas de control para la producción y comercialización de las mismas, es contradictorio que a través de este proyecto normativo la autoridad mantenga a las especies relacionadas en la tabla de especies invasoras, dado que como ya se dijo la Resolución No. 2287 del 29/12/2015 en su artículo 1 establece lo siguiente:
"ARTÍCULO PRIMERO. DOMESTICACIÓN. Declarar como especies de peces
domesticadas, conforme la parte considerativa de esta resolución, las siguientes:
- Trucha arco iris (Oncorhynchus mykiss)
- Tilapia del Nilo, tilapia plateada o mojarra lora (Oreochromis niloticus) y.
- Hibrido Tilapia roja (Oreochromis sp)"
Así las cosas, atendiendo a lo definido por parágrafo del 2.16.4.2.1 del Decreto 1071 de 2015, el cual reza lo siguiente:
"ARTÍCULO 2.16.4.2.1. Declaración de domesticación. 
(...)
PARÁGRAFO . Las especies declaradas como domesticadas no se consideraran especies invasoras."
Por lo anterior, es necesario insistir en la inviabilidad jurídica en la que incurre este despacho al mantener en la tabla de especies invasoras contenida en el artículo 1 del proyecto normativo, a las especies declaradas como domesticadas previamente, razón por la cual se debe proceder a la eliminación de éstas al interior del proyecto.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s>
    <sheetDataSet>
      <sheetData sheetId="0">
        <row r="24">
          <cell r="I24" t="str">
            <v xml:space="preserve">Se sugiere cambio de forma en el sentido de indicar que la obligación es del Estado y de las personas </v>
          </cell>
        </row>
        <row r="25">
          <cell r="I25" t="str">
            <v xml:space="preserve">Se sugiere cambio de forma en el sentido de indicar que son las áreas de especial importancia ecológica.  </v>
          </cell>
        </row>
        <row r="26">
          <cell r="I26" t="str">
            <v>En la presentación de los resultados del análisis de riesgos de Paulownia tomentosa, se encuentra un error de forma.</v>
          </cell>
        </row>
        <row r="27">
          <cell r="I27" t="str">
            <v xml:space="preserve">En la redacción original dice Agencia Nacional de Licencias Ambientales, se sugiere corregir. </v>
          </cell>
        </row>
        <row r="28">
          <cell r="I28" t="str">
            <v>Ajustar el término reofilico (con tílde) a lo largo del texto</v>
          </cell>
        </row>
        <row r="29">
          <cell r="I29" t="str">
            <v xml:space="preserve">Se considera necesario ajustar las siglas del Instituto Humboldt en este párrafo </v>
          </cell>
        </row>
        <row r="30">
          <cell r="I30" t="str">
            <v xml:space="preserve"> Se sugiere mencionar cuál cuenca y ajustar el nombre de la especie Pangasianodon hypophthalmus a letra cursiva</v>
          </cell>
        </row>
        <row r="31">
          <cell r="I31" t="str">
            <v>Ajuste de ortografía (patógenos)</v>
          </cell>
        </row>
        <row r="32">
          <cell r="I32" t="str">
            <v>Se sugiere mencionar el nombre del Comité Técnico Nacional de Especies Introducidas y/o Trasplantadas Invasoras de la misma forma dentro del documento, ya que algunas veces se pone en minúsculas, otras en mayúsculas. Mismo comentario para el nombre de las entidades e institutos.</v>
          </cell>
        </row>
        <row r="33">
          <cell r="I33" t="str">
            <v>Incluir nombres científicos en cursiva</v>
          </cell>
        </row>
        <row r="34">
          <cell r="I34" t="str">
            <v>Revisar el término "aparearse", se sugiere cambiar por "se reproducen"</v>
          </cell>
        </row>
        <row r="35">
          <cell r="I35" t="str">
            <v>Además de las consideraciones socioeconómicas y culturales, los estudios se basan en factores biológicos y ecológicos por lo tanto se sugiere incluirlo en la redacción.</v>
          </cell>
        </row>
        <row r="36">
          <cell r="I36" t="str">
            <v>Ajustes de forma en palabras a las que les falta tilde.</v>
          </cell>
        </row>
        <row r="37">
          <cell r="I37" t="str">
            <v xml:space="preserve">1. Respecto al objetivo 1 la palabra correcta de usar es recolecta. (Colecta es una traducción del inglés) y en español el término colecta se refiere más a coleta de dinero, mientras que recolecta se refiere a reunir o recoger. 2. Respecto al tiempo de recolecta (3 meses) ¿Existe un sustento técnico para ello?  Se sugiere un muestreo a lo largo del año (no todo el año, puede ser bimensual o trimestral dependiendo de los sustentos técnicos de los especialistas). Un muestreo distribuido  en todo el año podría abarcar una temporalidad o variabilidad climática la cual puede influir en la presencia o reproducción de la especie. 3. Para los objetivos 2, 3, y 4 establecer plazos para la presentación de estos resultados. </v>
          </cell>
        </row>
        <row r="38">
          <cell r="I38" t="str">
            <v>Ajustes de forma redacción y en palabras a las que les falta tilde.</v>
          </cell>
        </row>
        <row r="39">
          <cell r="I39" t="str">
            <v>De acuerdo con varias solicitudes que han sido recibidas por parte de la ANLA, hay un gran interés para la introducción de la especie Cherax quadricarinatus, con fines de zoocría comercial, por lo que se considera de gran importancia evaluar la posibilidad de incluirla dentro de esta Resolución. En la revisión realizada por ANLA, se encontró que esta especie, originaria de Nueva Guinea y el norte de Australis, fue introducida a Colombia por parte del INPA con autorización del Ministerio de Ambiente (Resolución 1186 del 1 de noviembre de 1996) para una fase estrictamente experimental. Esta especies se encuentra mencionada en el documento "ANÁLISIS DE RIESGO Y PROPUESTA DE CATEGORIZACIÓN DE ESPECIES INTRODUCIDAS PARA COLOMBIA" del IAvH, en donde se señala que hay reportes de individuos en los departamentos de Atlántico y Bolívar. Adicionalmente, en la literatura consultada se menciona que esta especie es altamente invasiva en otros países en donde también fue introducida, como México.</v>
          </cell>
        </row>
        <row r="40">
          <cell r="I40" t="str">
            <v>Pese a que en parágrafo 4 del artículo 2.2.2.3.2.2 del Decreto 1076 de 2015 se establece que "No se podrá autorizar la introducción al país de parentales de especies, subespecies, razas o variedades foráneas que hayan sido declaradas como invasoras o potencialmente invasoras por el Ministerio de Ambiente y Desarrollo Sostenible, con el soporte técnico y científico de los Institutos de Investigación Científica vinculados al Ministerio.", se considera importante señalara que entre las actividades prohibidas se encuentra igualmente la introducción al territorio nacional.</v>
          </cell>
        </row>
        <row r="41">
          <cell r="I41" t="str">
            <v xml:space="preserve">La implementación de medidas del plan de acción son muy amplias en la mayoría de casos y no se evidencian líneas de acción, responsables institucionales, productos esperados, recursos necesarios y tiempos de ejecución de las actividades planteadas. </v>
          </cell>
        </row>
        <row r="42">
          <cell r="I42" t="str">
            <v xml:space="preserve">Se parte del hecho que hay áreas con procesos de invasión de la especie, pero el documento no indica cuales y en esa lógica, se debería incluir como una de las acciones preliminares, la identificación de las poblaciones presentes, para sobre esas establecer las medidas y la articulación con las autoridades ambientales competentes.  En el documento se relaciona un mapa con la distribución de la especie, en el cual el registro más actualizado es de 2012, por lo cual es fundamental conocer de manera puntual la dinámica poblacional, su estructura y abundancia, entre otros datos ecológicos que permitan generar conocimiento de la especie. </v>
          </cell>
        </row>
        <row r="43">
          <cell r="I43" t="str">
            <v xml:space="preserve">Se sugiere que el plan de acción establezca de manera específica una línea de Coordinación interinstitucional que permita entre otras, la generación de capacidades e intercambio de experiencias, la inclusión del Plan en los planes de acción institucionales y la gestión de recursos financieros para la implementación del Plan. </v>
          </cell>
        </row>
        <row r="44">
          <cell r="I44" t="str">
            <v xml:space="preserve">Se considera necesario monitorear en ambas épocas, para identificar el comportamiento reproductivo y así poder aplicar las medidas que se están proponiendo </v>
          </cell>
        </row>
        <row r="45">
          <cell r="I45" t="str">
            <v xml:space="preserve">No establece un repositorio de la información ni la alimentación de los ya existentes en los institutos de investigación del SINA, que permitan sumar esfuerzos institucionales  
Se sugiere la promoción de redes de monitoreo participativo </v>
          </cell>
        </row>
        <row r="46">
          <cell r="I46" t="str">
            <v xml:space="preserve">Se sugiere la generación de un protocolo de prevención y manejo de la especie  
Se sugiere la generación de un protocolo especifico con los Métodos de captura, extracción y disposición final. 
En esta línea, se promueve el uso de piretroides como método de control, se sugiere revisar con DAASU y con el grupo de agroquímicos de ANLA, pues requiere para su aplicación tal como lo menciona el documento, concepto de la autoridad ambiental  
Teniendo en cuenta las graves afectaciones a la salud humana, registradas en el documento que incluyen hasta la muerte y graves infecciones por el consumo y uso como materia prima en bebidas artesanales, se sugiere realizar operativos de control y vigilancia y acciones de divulgación sobre la restricción al uso de la especie para cualquier fin.  
No hay acciones dirigidas hacia la prevención y control de la especie para uso ornamental. En dado caso, se considera pertinente incluir medidas encaminadas a la educación ambiental, con el fin de disminuir la compra y venta de especímenes con fines ornamentales. </v>
          </cell>
        </row>
        <row r="47">
          <cell r="I47" t="str">
            <v>Complementar</v>
          </cell>
        </row>
        <row r="48">
          <cell r="I48" t="str">
            <v xml:space="preserve"> En el ítem: "Desarrollar capacidades científicas, técnicas, humanas e institucionales". No se entiende a qué hace referencia en desarrollar capacidades ¿humanas?</v>
          </cell>
        </row>
        <row r="49">
          <cell r="I49" t="str">
            <v>Se sugiere enfocar el ítem en las medidas de control mecánicas sin irse a mayores explicaciones del por qué la  erradicación es improbable (La erradicación es improbable por varias razones no solo esta, el solo hecho de estar en un sistema acuífero hace difícil su erradicación) y  porque puede estarse enviando un mensaje de poca utilidad al implementar un plan de control y manejo.</v>
          </cell>
        </row>
        <row r="50">
          <cell r="I50" t="str">
            <v xml:space="preserve">Si bien el Plan para la prevención, manejo y control  es específico para el cangrejo rojo americano, la campaña de divulgación debería incluir información general  acerca de la implicación de la introducción de cualquier especie no nativa a un país megadiverso como Colombia y sus consecuencias sobre la diversidad y ecosistemas de Colombia. </v>
          </cell>
        </row>
        <row r="51">
          <cell r="I51" t="str">
            <v>1.En las actividades de prohibición que se encuentren en la resolución incluir la de introducción. 2. Todos las actividades incluidas para estudios de monitoreo y planes incluir tiempos de ejecución e instituciones responsables 3. Revisar que los nombres de las especies se encuentren en cursiva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T236"/>
  <sheetViews>
    <sheetView tabSelected="1" view="pageBreakPreview" topLeftCell="D215" zoomScale="55" zoomScaleNormal="154" zoomScaleSheetLayoutView="55" zoomScalePageLayoutView="154" workbookViewId="0">
      <selection activeCell="D11" sqref="D11:K11"/>
    </sheetView>
  </sheetViews>
  <sheetFormatPr baseColWidth="10" defaultColWidth="10.875" defaultRowHeight="15.75" x14ac:dyDescent="0.25"/>
  <cols>
    <col min="1" max="1" width="5.75" style="8" bestFit="1" customWidth="1"/>
    <col min="2" max="2" width="18.5" style="13" customWidth="1"/>
    <col min="3" max="3" width="31" style="13" customWidth="1"/>
    <col min="4" max="4" width="21.875" style="1" customWidth="1"/>
    <col min="5" max="5" width="25.25" style="1" customWidth="1"/>
    <col min="6" max="6" width="72.125" style="1" customWidth="1"/>
    <col min="7" max="7" width="122.625" style="1" customWidth="1"/>
    <col min="8" max="8" width="107.125" style="1" customWidth="1"/>
    <col min="9" max="9" width="20.375" style="1" customWidth="1"/>
    <col min="10" max="10" width="4.625" style="1" customWidth="1"/>
    <col min="11" max="11" width="103.625" style="1" customWidth="1"/>
    <col min="12" max="12" width="19.5" style="1" customWidth="1"/>
    <col min="13" max="16384" width="10.875" style="1"/>
  </cols>
  <sheetData>
    <row r="1" spans="1:20" ht="75" customHeight="1" x14ac:dyDescent="0.2">
      <c r="A1" s="82" t="s">
        <v>0</v>
      </c>
      <c r="B1" s="82"/>
      <c r="C1" s="65" t="s">
        <v>1</v>
      </c>
      <c r="D1" s="66"/>
      <c r="E1" s="66"/>
      <c r="F1" s="66"/>
      <c r="G1" s="66"/>
      <c r="H1" s="7"/>
      <c r="I1" s="6"/>
      <c r="J1" s="85"/>
      <c r="K1" s="85"/>
      <c r="L1" s="2"/>
      <c r="M1" s="2"/>
      <c r="N1" s="2"/>
      <c r="O1" s="2"/>
      <c r="P1" s="2"/>
      <c r="Q1" s="2"/>
      <c r="R1" s="2"/>
      <c r="S1" s="2"/>
      <c r="T1" s="2"/>
    </row>
    <row r="2" spans="1:20" ht="26.25" customHeight="1" x14ac:dyDescent="0.2">
      <c r="A2" s="82"/>
      <c r="B2" s="82"/>
      <c r="C2" s="86" t="s">
        <v>2</v>
      </c>
      <c r="D2" s="86"/>
      <c r="E2" s="86"/>
      <c r="F2" s="86"/>
      <c r="G2" s="86"/>
      <c r="H2" s="86"/>
      <c r="I2" s="86"/>
      <c r="J2" s="85"/>
      <c r="K2" s="85"/>
      <c r="L2" s="2"/>
      <c r="M2" s="2"/>
      <c r="N2" s="2"/>
      <c r="O2" s="2"/>
      <c r="P2" s="2"/>
      <c r="Q2" s="2"/>
      <c r="R2" s="2"/>
      <c r="S2" s="2"/>
      <c r="T2" s="2"/>
    </row>
    <row r="3" spans="1:20" ht="24.75" customHeight="1" x14ac:dyDescent="0.2">
      <c r="A3" s="83" t="s">
        <v>3</v>
      </c>
      <c r="B3" s="83"/>
      <c r="C3" s="84" t="s">
        <v>4</v>
      </c>
      <c r="D3" s="84"/>
      <c r="E3" s="84"/>
      <c r="F3" s="84"/>
      <c r="G3" s="84"/>
      <c r="H3" s="84"/>
      <c r="I3" s="84"/>
      <c r="J3" s="83" t="s">
        <v>5</v>
      </c>
      <c r="K3" s="83"/>
      <c r="L3" s="2"/>
      <c r="M3" s="2"/>
      <c r="N3" s="2"/>
      <c r="O3" s="2"/>
      <c r="P3" s="2"/>
      <c r="Q3" s="2"/>
      <c r="R3" s="2"/>
      <c r="S3" s="2"/>
      <c r="T3" s="2"/>
    </row>
    <row r="4" spans="1:20" ht="5.0999999999999996" customHeight="1" x14ac:dyDescent="0.25">
      <c r="A4" s="28"/>
      <c r="B4" s="29"/>
      <c r="C4" s="29"/>
      <c r="D4" s="2"/>
      <c r="E4" s="2"/>
      <c r="F4" s="2"/>
      <c r="G4" s="2"/>
      <c r="H4" s="2"/>
      <c r="I4" s="2"/>
      <c r="J4" s="2"/>
      <c r="K4" s="2"/>
      <c r="L4" s="2"/>
      <c r="M4" s="2"/>
      <c r="N4" s="2"/>
      <c r="O4" s="2"/>
      <c r="P4" s="2"/>
      <c r="Q4" s="2"/>
      <c r="R4" s="2"/>
      <c r="S4" s="2"/>
      <c r="T4" s="2"/>
    </row>
    <row r="5" spans="1:20" ht="36" customHeight="1" x14ac:dyDescent="0.2">
      <c r="A5" s="90" t="s">
        <v>6</v>
      </c>
      <c r="B5" s="75"/>
      <c r="C5" s="75"/>
      <c r="D5" s="75"/>
      <c r="E5" s="75"/>
      <c r="F5" s="75"/>
      <c r="G5" s="75"/>
      <c r="H5" s="75"/>
      <c r="I5" s="75"/>
      <c r="J5" s="75"/>
      <c r="K5" s="75"/>
      <c r="L5" s="2"/>
      <c r="M5" s="2"/>
      <c r="N5" s="2"/>
      <c r="O5" s="2"/>
      <c r="P5" s="2"/>
      <c r="Q5" s="2"/>
      <c r="R5" s="2"/>
      <c r="S5" s="2"/>
      <c r="T5" s="2"/>
    </row>
    <row r="6" spans="1:20" ht="21.95" customHeight="1" x14ac:dyDescent="0.2">
      <c r="A6" s="81" t="s">
        <v>7</v>
      </c>
      <c r="B6" s="81"/>
      <c r="C6" s="81"/>
      <c r="D6" s="81"/>
      <c r="E6" s="81"/>
      <c r="F6" s="81"/>
      <c r="G6" s="81"/>
      <c r="H6" s="81"/>
      <c r="I6" s="81"/>
      <c r="J6" s="81"/>
      <c r="K6" s="81"/>
      <c r="L6" s="2"/>
      <c r="M6" s="2"/>
      <c r="N6" s="2"/>
      <c r="O6" s="2"/>
      <c r="P6" s="2"/>
      <c r="Q6" s="2"/>
      <c r="R6" s="2"/>
      <c r="S6" s="2"/>
      <c r="T6" s="2"/>
    </row>
    <row r="7" spans="1:20" ht="28.5" customHeight="1" x14ac:dyDescent="0.2">
      <c r="A7" s="75" t="s">
        <v>8</v>
      </c>
      <c r="B7" s="75"/>
      <c r="C7" s="75"/>
      <c r="D7" s="76" t="s">
        <v>9</v>
      </c>
      <c r="E7" s="77"/>
      <c r="F7" s="77"/>
      <c r="G7" s="77"/>
      <c r="H7" s="77"/>
      <c r="I7" s="77"/>
      <c r="J7" s="77"/>
      <c r="K7" s="78"/>
      <c r="L7" s="2"/>
      <c r="M7" s="2"/>
      <c r="N7" s="2"/>
      <c r="O7" s="2"/>
      <c r="P7" s="2"/>
      <c r="Q7" s="2"/>
      <c r="R7" s="2"/>
      <c r="S7" s="2"/>
      <c r="T7" s="2"/>
    </row>
    <row r="8" spans="1:20" ht="29.25" customHeight="1" x14ac:dyDescent="0.2">
      <c r="A8" s="75" t="s">
        <v>10</v>
      </c>
      <c r="B8" s="75"/>
      <c r="C8" s="75"/>
      <c r="D8" s="76" t="s">
        <v>11</v>
      </c>
      <c r="E8" s="77"/>
      <c r="F8" s="77"/>
      <c r="G8" s="77"/>
      <c r="H8" s="77"/>
      <c r="I8" s="77"/>
      <c r="J8" s="77"/>
      <c r="K8" s="78"/>
      <c r="L8" s="2"/>
      <c r="M8" s="2"/>
      <c r="N8" s="2"/>
      <c r="O8" s="2"/>
      <c r="P8" s="2"/>
      <c r="Q8" s="2"/>
      <c r="R8" s="2"/>
      <c r="S8" s="2"/>
      <c r="T8" s="2"/>
    </row>
    <row r="9" spans="1:20" ht="61.5" customHeight="1" x14ac:dyDescent="0.2">
      <c r="A9" s="75" t="s">
        <v>12</v>
      </c>
      <c r="B9" s="75"/>
      <c r="C9" s="75"/>
      <c r="D9" s="76" t="s">
        <v>504</v>
      </c>
      <c r="E9" s="77"/>
      <c r="F9" s="77"/>
      <c r="G9" s="77"/>
      <c r="H9" s="77"/>
      <c r="I9" s="77"/>
      <c r="J9" s="77"/>
      <c r="K9" s="78"/>
      <c r="L9" s="2"/>
      <c r="M9" s="2"/>
      <c r="N9" s="2"/>
      <c r="O9" s="2"/>
      <c r="P9" s="2"/>
      <c r="Q9" s="2"/>
      <c r="R9" s="2"/>
      <c r="S9" s="2"/>
      <c r="T9" s="2"/>
    </row>
    <row r="10" spans="1:20" ht="23.25" customHeight="1" x14ac:dyDescent="0.2">
      <c r="A10" s="75" t="s">
        <v>13</v>
      </c>
      <c r="B10" s="75"/>
      <c r="C10" s="75"/>
      <c r="D10" s="76" t="s">
        <v>14</v>
      </c>
      <c r="E10" s="77"/>
      <c r="F10" s="77"/>
      <c r="G10" s="77"/>
      <c r="H10" s="77"/>
      <c r="I10" s="77"/>
      <c r="J10" s="77"/>
      <c r="K10" s="78"/>
      <c r="L10" s="2"/>
      <c r="M10" s="2"/>
      <c r="N10" s="2"/>
      <c r="O10" s="2"/>
      <c r="P10" s="2"/>
      <c r="Q10" s="2"/>
      <c r="R10" s="2"/>
      <c r="S10" s="2"/>
      <c r="T10" s="2"/>
    </row>
    <row r="11" spans="1:20" ht="30.75" customHeight="1" x14ac:dyDescent="0.2">
      <c r="A11" s="75" t="s">
        <v>15</v>
      </c>
      <c r="B11" s="75"/>
      <c r="C11" s="75"/>
      <c r="D11" s="76" t="s">
        <v>16</v>
      </c>
      <c r="E11" s="77"/>
      <c r="F11" s="77"/>
      <c r="G11" s="77"/>
      <c r="H11" s="77"/>
      <c r="I11" s="77"/>
      <c r="J11" s="77"/>
      <c r="K11" s="78"/>
      <c r="L11" s="2"/>
      <c r="M11" s="2"/>
      <c r="N11" s="2"/>
      <c r="O11" s="2"/>
      <c r="P11" s="2"/>
      <c r="Q11" s="2"/>
      <c r="R11" s="2"/>
      <c r="S11" s="2"/>
      <c r="T11" s="2"/>
    </row>
    <row r="12" spans="1:20" ht="21.95" customHeight="1" x14ac:dyDescent="0.2">
      <c r="A12" s="81" t="s">
        <v>17</v>
      </c>
      <c r="B12" s="81"/>
      <c r="C12" s="81"/>
      <c r="D12" s="81"/>
      <c r="E12" s="81"/>
      <c r="F12" s="81"/>
      <c r="G12" s="81"/>
      <c r="H12" s="81"/>
      <c r="I12" s="81"/>
      <c r="J12" s="81"/>
      <c r="K12" s="81"/>
      <c r="L12" s="2"/>
      <c r="M12" s="2"/>
      <c r="N12" s="2"/>
      <c r="O12" s="2"/>
      <c r="P12" s="2"/>
      <c r="Q12" s="2"/>
      <c r="R12" s="2"/>
      <c r="S12" s="2"/>
      <c r="T12" s="2"/>
    </row>
    <row r="13" spans="1:20" ht="36" customHeight="1" x14ac:dyDescent="0.2">
      <c r="A13" s="75" t="s">
        <v>18</v>
      </c>
      <c r="B13" s="75"/>
      <c r="C13" s="75"/>
      <c r="D13" s="76" t="s">
        <v>19</v>
      </c>
      <c r="E13" s="77"/>
      <c r="F13" s="77"/>
      <c r="G13" s="77"/>
      <c r="H13" s="77"/>
      <c r="I13" s="77"/>
      <c r="J13" s="77"/>
      <c r="K13" s="78"/>
      <c r="L13" s="2"/>
      <c r="M13" s="2"/>
      <c r="N13" s="2"/>
      <c r="O13" s="2"/>
      <c r="P13" s="2"/>
      <c r="Q13" s="2"/>
      <c r="R13" s="2"/>
      <c r="S13" s="2"/>
      <c r="T13" s="2"/>
    </row>
    <row r="14" spans="1:20" ht="28.5" customHeight="1" x14ac:dyDescent="0.2">
      <c r="A14" s="75" t="s">
        <v>20</v>
      </c>
      <c r="B14" s="75"/>
      <c r="C14" s="75"/>
      <c r="D14" s="76" t="s">
        <v>16</v>
      </c>
      <c r="E14" s="77"/>
      <c r="F14" s="77"/>
      <c r="G14" s="77"/>
      <c r="H14" s="77"/>
      <c r="I14" s="77"/>
      <c r="J14" s="77"/>
      <c r="K14" s="78"/>
      <c r="L14" s="2"/>
      <c r="M14" s="2"/>
      <c r="N14" s="2"/>
      <c r="O14" s="2"/>
      <c r="P14" s="2"/>
      <c r="Q14" s="2"/>
      <c r="R14" s="2"/>
      <c r="S14" s="2"/>
      <c r="T14" s="2"/>
    </row>
    <row r="15" spans="1:20" ht="28.5" customHeight="1" x14ac:dyDescent="0.2">
      <c r="A15" s="75" t="s">
        <v>21</v>
      </c>
      <c r="B15" s="75"/>
      <c r="C15" s="75"/>
      <c r="D15" s="76" t="s">
        <v>22</v>
      </c>
      <c r="E15" s="77"/>
      <c r="F15" s="77"/>
      <c r="G15" s="77"/>
      <c r="H15" s="77"/>
      <c r="I15" s="77"/>
      <c r="J15" s="77"/>
      <c r="K15" s="78"/>
      <c r="L15" s="2"/>
      <c r="M15" s="2"/>
      <c r="N15" s="2"/>
      <c r="O15" s="2"/>
      <c r="P15" s="2"/>
      <c r="Q15" s="2"/>
      <c r="R15" s="2"/>
      <c r="S15" s="2"/>
      <c r="T15" s="2"/>
    </row>
    <row r="16" spans="1:20" ht="49.5" customHeight="1" x14ac:dyDescent="0.2">
      <c r="A16" s="75" t="s">
        <v>23</v>
      </c>
      <c r="B16" s="75"/>
      <c r="C16" s="75"/>
      <c r="D16" s="76" t="s">
        <v>24</v>
      </c>
      <c r="E16" s="77"/>
      <c r="F16" s="77"/>
      <c r="G16" s="77"/>
      <c r="H16" s="77"/>
      <c r="I16" s="77"/>
      <c r="J16" s="77"/>
      <c r="K16" s="78"/>
      <c r="L16" s="2"/>
      <c r="M16" s="2"/>
      <c r="N16" s="2"/>
      <c r="O16" s="2"/>
      <c r="P16" s="2"/>
      <c r="Q16" s="2"/>
      <c r="R16" s="2"/>
      <c r="S16" s="2"/>
      <c r="T16" s="2"/>
    </row>
    <row r="17" spans="1:20" ht="44.25" customHeight="1" x14ac:dyDescent="0.2">
      <c r="A17" s="75" t="s">
        <v>25</v>
      </c>
      <c r="B17" s="75"/>
      <c r="C17" s="75"/>
      <c r="D17" s="76" t="s">
        <v>26</v>
      </c>
      <c r="E17" s="77"/>
      <c r="F17" s="77"/>
      <c r="G17" s="77"/>
      <c r="H17" s="77"/>
      <c r="I17" s="77"/>
      <c r="J17" s="77"/>
      <c r="K17" s="78"/>
      <c r="L17" s="2"/>
      <c r="M17" s="2"/>
      <c r="N17" s="2"/>
      <c r="O17" s="2"/>
      <c r="P17" s="2"/>
      <c r="Q17" s="2"/>
      <c r="R17" s="2"/>
      <c r="S17" s="2"/>
      <c r="T17" s="2"/>
    </row>
    <row r="18" spans="1:20" ht="34.5" customHeight="1" x14ac:dyDescent="0.2">
      <c r="A18" s="75" t="s">
        <v>27</v>
      </c>
      <c r="B18" s="75"/>
      <c r="C18" s="75"/>
      <c r="D18" s="76" t="s">
        <v>28</v>
      </c>
      <c r="E18" s="77"/>
      <c r="F18" s="77"/>
      <c r="G18" s="77"/>
      <c r="H18" s="77"/>
      <c r="I18" s="77"/>
      <c r="J18" s="77"/>
      <c r="K18" s="78"/>
      <c r="L18" s="2"/>
      <c r="M18" s="2"/>
      <c r="N18" s="2"/>
      <c r="O18" s="2"/>
      <c r="P18" s="2"/>
      <c r="Q18" s="2"/>
      <c r="R18" s="2"/>
      <c r="S18" s="2"/>
      <c r="T18" s="2"/>
    </row>
    <row r="19" spans="1:20" ht="21.95" customHeight="1" x14ac:dyDescent="0.2">
      <c r="A19" s="81" t="s">
        <v>29</v>
      </c>
      <c r="B19" s="81"/>
      <c r="C19" s="81"/>
      <c r="D19" s="81"/>
      <c r="E19" s="81"/>
      <c r="F19" s="81"/>
      <c r="G19" s="81"/>
      <c r="H19" s="81"/>
      <c r="I19" s="81"/>
      <c r="J19" s="81"/>
      <c r="K19" s="81"/>
      <c r="L19" s="2"/>
      <c r="M19" s="2"/>
      <c r="N19" s="2"/>
      <c r="O19" s="2"/>
      <c r="P19" s="2"/>
      <c r="Q19" s="2"/>
      <c r="R19" s="2"/>
      <c r="S19" s="2"/>
      <c r="T19" s="2"/>
    </row>
    <row r="20" spans="1:20" ht="28.5" customHeight="1" x14ac:dyDescent="0.2">
      <c r="A20" s="75" t="s">
        <v>30</v>
      </c>
      <c r="B20" s="75"/>
      <c r="C20" s="75"/>
      <c r="D20" s="87">
        <v>37</v>
      </c>
      <c r="E20" s="88"/>
      <c r="F20" s="88"/>
      <c r="G20" s="88"/>
      <c r="H20" s="88"/>
      <c r="I20" s="88"/>
      <c r="J20" s="88"/>
      <c r="K20" s="89"/>
      <c r="L20" s="2"/>
      <c r="M20" s="2"/>
      <c r="N20" s="2"/>
      <c r="O20" s="2"/>
      <c r="P20" s="2"/>
      <c r="Q20" s="2"/>
      <c r="R20" s="2"/>
      <c r="S20" s="2"/>
      <c r="T20" s="2"/>
    </row>
    <row r="21" spans="1:20" ht="28.5" customHeight="1" x14ac:dyDescent="0.2">
      <c r="A21" s="75" t="s">
        <v>31</v>
      </c>
      <c r="B21" s="75"/>
      <c r="C21" s="75"/>
      <c r="D21" s="87">
        <v>202</v>
      </c>
      <c r="E21" s="88"/>
      <c r="F21" s="88"/>
      <c r="G21" s="88"/>
      <c r="H21" s="88"/>
      <c r="I21" s="88"/>
      <c r="J21" s="88"/>
      <c r="K21" s="89"/>
      <c r="L21" s="2"/>
      <c r="M21" s="2"/>
      <c r="N21" s="2"/>
      <c r="O21" s="2"/>
      <c r="P21" s="2"/>
      <c r="Q21" s="2"/>
      <c r="R21" s="2"/>
      <c r="S21" s="2"/>
      <c r="T21" s="2"/>
    </row>
    <row r="22" spans="1:20" ht="28.5" customHeight="1" x14ac:dyDescent="0.2">
      <c r="A22" s="75" t="s">
        <v>32</v>
      </c>
      <c r="B22" s="75"/>
      <c r="C22" s="75"/>
      <c r="D22" s="87">
        <v>107</v>
      </c>
      <c r="E22" s="88"/>
      <c r="F22" s="88"/>
      <c r="G22" s="88"/>
      <c r="H22" s="88"/>
      <c r="I22" s="89"/>
      <c r="J22" s="60" t="s">
        <v>33</v>
      </c>
      <c r="K22" s="61" t="str">
        <f>IFERROR(#REF!/#REF!,"")</f>
        <v/>
      </c>
      <c r="L22" s="2"/>
      <c r="M22" s="2"/>
      <c r="N22" s="2"/>
      <c r="O22" s="2"/>
      <c r="P22" s="2"/>
      <c r="Q22" s="2"/>
      <c r="R22" s="2"/>
      <c r="S22" s="2"/>
      <c r="T22" s="2"/>
    </row>
    <row r="23" spans="1:20" ht="28.5" customHeight="1" x14ac:dyDescent="0.2">
      <c r="A23" s="75" t="s">
        <v>34</v>
      </c>
      <c r="B23" s="75"/>
      <c r="C23" s="75"/>
      <c r="D23" s="87">
        <v>95</v>
      </c>
      <c r="E23" s="88"/>
      <c r="F23" s="88"/>
      <c r="G23" s="88"/>
      <c r="H23" s="88"/>
      <c r="I23" s="89"/>
      <c r="J23" s="60" t="s">
        <v>33</v>
      </c>
      <c r="K23" s="61" t="str">
        <f>IFERROR(#REF!/#REF!,"")</f>
        <v/>
      </c>
      <c r="L23" s="2"/>
      <c r="M23" s="2"/>
      <c r="N23" s="2"/>
      <c r="O23" s="2"/>
      <c r="P23" s="2"/>
      <c r="Q23" s="2"/>
      <c r="R23" s="2"/>
      <c r="S23" s="2"/>
      <c r="T23" s="2"/>
    </row>
    <row r="24" spans="1:20" ht="28.5" customHeight="1" x14ac:dyDescent="0.2">
      <c r="A24" s="75" t="s">
        <v>35</v>
      </c>
      <c r="B24" s="75"/>
      <c r="C24" s="75"/>
      <c r="D24" s="87">
        <v>4</v>
      </c>
      <c r="E24" s="88"/>
      <c r="F24" s="88"/>
      <c r="G24" s="88"/>
      <c r="H24" s="88"/>
      <c r="I24" s="88"/>
      <c r="J24" s="88"/>
      <c r="K24" s="89"/>
      <c r="L24" s="2"/>
      <c r="M24" s="2"/>
      <c r="N24" s="2"/>
      <c r="O24" s="2"/>
      <c r="P24" s="2"/>
      <c r="Q24" s="2"/>
      <c r="R24" s="2"/>
      <c r="S24" s="2"/>
      <c r="T24" s="2"/>
    </row>
    <row r="25" spans="1:20" ht="28.5" customHeight="1" x14ac:dyDescent="0.2">
      <c r="A25" s="75" t="s">
        <v>36</v>
      </c>
      <c r="B25" s="75"/>
      <c r="C25" s="75"/>
      <c r="D25" s="87">
        <v>3</v>
      </c>
      <c r="E25" s="88"/>
      <c r="F25" s="88"/>
      <c r="G25" s="88"/>
      <c r="H25" s="88"/>
      <c r="I25" s="88"/>
      <c r="J25" s="60" t="s">
        <v>33</v>
      </c>
      <c r="K25" s="61" t="str">
        <f>IFERROR(D25/#REF!,"")</f>
        <v/>
      </c>
      <c r="L25" s="2"/>
      <c r="M25" s="2"/>
      <c r="N25" s="2"/>
      <c r="O25" s="2"/>
      <c r="P25" s="2"/>
      <c r="Q25" s="2"/>
      <c r="R25" s="2"/>
      <c r="S25" s="2"/>
      <c r="T25" s="2"/>
    </row>
    <row r="26" spans="1:20" ht="28.5" customHeight="1" x14ac:dyDescent="0.2">
      <c r="A26" s="75" t="s">
        <v>37</v>
      </c>
      <c r="B26" s="75"/>
      <c r="C26" s="75"/>
      <c r="D26" s="87">
        <v>3</v>
      </c>
      <c r="E26" s="88"/>
      <c r="F26" s="88"/>
      <c r="G26" s="88"/>
      <c r="H26" s="88"/>
      <c r="I26" s="89"/>
      <c r="J26" s="60" t="s">
        <v>33</v>
      </c>
      <c r="K26" s="61" t="str">
        <f>IFERROR(#REF!/D25,"")</f>
        <v/>
      </c>
      <c r="L26" s="2"/>
      <c r="M26" s="2"/>
      <c r="N26" s="2"/>
      <c r="O26" s="2"/>
      <c r="P26" s="2"/>
      <c r="Q26" s="2"/>
      <c r="R26" s="2"/>
      <c r="S26" s="2"/>
      <c r="T26" s="2"/>
    </row>
    <row r="27" spans="1:20" ht="21" customHeight="1" x14ac:dyDescent="0.2">
      <c r="A27" s="81" t="s">
        <v>38</v>
      </c>
      <c r="B27" s="81"/>
      <c r="C27" s="81"/>
      <c r="D27" s="81"/>
      <c r="E27" s="81"/>
      <c r="F27" s="81"/>
      <c r="G27" s="81"/>
      <c r="H27" s="81"/>
      <c r="I27" s="81"/>
      <c r="J27" s="81"/>
      <c r="K27" s="81"/>
      <c r="L27" s="2"/>
      <c r="M27" s="2"/>
      <c r="N27" s="2"/>
      <c r="O27" s="2"/>
      <c r="P27" s="2"/>
      <c r="Q27" s="2"/>
      <c r="R27" s="2"/>
      <c r="S27" s="2"/>
      <c r="T27" s="2"/>
    </row>
    <row r="28" spans="1:20" ht="48.75" customHeight="1" x14ac:dyDescent="0.3">
      <c r="A28" s="21" t="s">
        <v>39</v>
      </c>
      <c r="B28" s="17" t="s">
        <v>40</v>
      </c>
      <c r="C28" s="17" t="s">
        <v>41</v>
      </c>
      <c r="D28" s="17" t="s">
        <v>42</v>
      </c>
      <c r="E28" s="17" t="s">
        <v>43</v>
      </c>
      <c r="F28" s="17" t="s">
        <v>44</v>
      </c>
      <c r="G28" s="17" t="s">
        <v>45</v>
      </c>
      <c r="H28" s="17" t="s">
        <v>46</v>
      </c>
      <c r="I28" s="17" t="s">
        <v>47</v>
      </c>
      <c r="J28" s="79" t="s">
        <v>48</v>
      </c>
      <c r="K28" s="80"/>
      <c r="L28" s="18"/>
      <c r="M28" s="2"/>
      <c r="N28" s="2"/>
      <c r="O28" s="2"/>
      <c r="P28" s="2"/>
      <c r="Q28" s="2"/>
      <c r="R28" s="2"/>
      <c r="S28" s="2"/>
      <c r="T28" s="2"/>
    </row>
    <row r="29" spans="1:20" s="2" customFormat="1" ht="80.25" customHeight="1" x14ac:dyDescent="0.3">
      <c r="A29" s="22">
        <v>1</v>
      </c>
      <c r="B29" s="32" t="s">
        <v>49</v>
      </c>
      <c r="C29" s="33" t="s">
        <v>50</v>
      </c>
      <c r="D29" s="34" t="s">
        <v>51</v>
      </c>
      <c r="E29" s="34"/>
      <c r="F29" s="34" t="s">
        <v>51</v>
      </c>
      <c r="G29" s="34" t="str">
        <f>[1]Identificación!I24</f>
        <v>Se sugiere usar el nombre común en español completo</v>
      </c>
      <c r="H29" s="57" t="s">
        <v>52</v>
      </c>
      <c r="I29" s="59" t="s">
        <v>53</v>
      </c>
      <c r="J29" s="64" t="s">
        <v>54</v>
      </c>
      <c r="K29" s="64"/>
      <c r="L29" s="18"/>
    </row>
    <row r="30" spans="1:20" s="2" customFormat="1" ht="89.25" customHeight="1" x14ac:dyDescent="0.3">
      <c r="A30" s="22"/>
      <c r="B30" s="32"/>
      <c r="C30" s="33"/>
      <c r="D30" s="34" t="s">
        <v>51</v>
      </c>
      <c r="E30" s="34" t="s">
        <v>55</v>
      </c>
      <c r="F30" s="34" t="s">
        <v>56</v>
      </c>
      <c r="G30" s="34" t="str">
        <f>[1]Identificación!I25</f>
        <v>Usar todos los nombres comunes conocidos</v>
      </c>
      <c r="H30" s="34" t="s">
        <v>57</v>
      </c>
      <c r="I30" s="59" t="s">
        <v>53</v>
      </c>
      <c r="J30" s="64" t="s">
        <v>54</v>
      </c>
      <c r="K30" s="64"/>
      <c r="L30" s="18"/>
    </row>
    <row r="31" spans="1:20" s="2" customFormat="1" ht="237" customHeight="1" x14ac:dyDescent="0.3">
      <c r="A31" s="22"/>
      <c r="B31" s="32"/>
      <c r="C31" s="33"/>
      <c r="D31" s="34" t="s">
        <v>51</v>
      </c>
      <c r="E31" s="34" t="s">
        <v>58</v>
      </c>
      <c r="F31" s="34" t="s">
        <v>59</v>
      </c>
      <c r="G31" s="34" t="str">
        <f>[1]Identificación!I26</f>
        <v>Adicionar su presencia en los municipios de Boyacá, los cuales no se incluyeron en el analisis de riesgo</v>
      </c>
      <c r="H31" s="34" t="s">
        <v>60</v>
      </c>
      <c r="I31" s="59" t="s">
        <v>53</v>
      </c>
      <c r="J31" s="64" t="s">
        <v>61</v>
      </c>
      <c r="K31" s="64"/>
      <c r="L31" s="18"/>
    </row>
    <row r="32" spans="1:20" s="2" customFormat="1" ht="378" x14ac:dyDescent="0.3">
      <c r="A32" s="22"/>
      <c r="B32" s="32"/>
      <c r="C32" s="33"/>
      <c r="D32" s="34" t="s">
        <v>51</v>
      </c>
      <c r="E32" s="34"/>
      <c r="F32" s="34" t="s">
        <v>62</v>
      </c>
      <c r="G32" s="34" t="str">
        <f>[1]Identificación!I27</f>
        <v>Adicionar impactos mencionados por GISD 2022</v>
      </c>
      <c r="H32" s="34" t="s">
        <v>63</v>
      </c>
      <c r="I32" s="59" t="s">
        <v>53</v>
      </c>
      <c r="J32" s="64" t="s">
        <v>61</v>
      </c>
      <c r="K32" s="64"/>
      <c r="L32" s="18"/>
    </row>
    <row r="33" spans="1:13" s="2" customFormat="1" ht="178.5" customHeight="1" x14ac:dyDescent="0.3">
      <c r="A33" s="22"/>
      <c r="B33" s="32"/>
      <c r="C33" s="33"/>
      <c r="D33" s="34" t="s">
        <v>51</v>
      </c>
      <c r="E33" s="34"/>
      <c r="F33" s="34" t="s">
        <v>64</v>
      </c>
      <c r="G33" s="34" t="str">
        <f>[1]Identificación!I28</f>
        <v>Se asevera que la especie esta presente en el municipio de Meta, no existe ningun registro oficial al respecto y s eomite su presencia en el Valle del Cauca</v>
      </c>
      <c r="H33" s="34" t="s">
        <v>65</v>
      </c>
      <c r="I33" s="59" t="s">
        <v>53</v>
      </c>
      <c r="J33" s="64" t="s">
        <v>460</v>
      </c>
      <c r="K33" s="64"/>
      <c r="L33" s="18"/>
    </row>
    <row r="34" spans="1:13" s="2" customFormat="1" ht="162" x14ac:dyDescent="0.3">
      <c r="A34" s="22"/>
      <c r="B34" s="32"/>
      <c r="C34" s="33"/>
      <c r="D34" s="34" t="s">
        <v>51</v>
      </c>
      <c r="E34" s="34"/>
      <c r="F34" s="34"/>
      <c r="G34" s="34" t="str">
        <f>[1]Identificación!I29</f>
        <v>Se sugiere incluir el riesgo sobre las especies nativas de cangrejos de agua dulce, al ser las especies con riesgo directo por tener un nicho similar y además varias de ellas estan consideradas bajo algun riesgo de extinción.</v>
      </c>
      <c r="H34" s="34" t="s">
        <v>66</v>
      </c>
      <c r="I34" s="59" t="s">
        <v>53</v>
      </c>
      <c r="J34" s="64" t="s">
        <v>67</v>
      </c>
      <c r="K34" s="64"/>
      <c r="L34" s="19"/>
      <c r="M34" s="4"/>
    </row>
    <row r="35" spans="1:13" s="2" customFormat="1" ht="216" x14ac:dyDescent="0.3">
      <c r="A35" s="22"/>
      <c r="B35" s="32"/>
      <c r="C35" s="33"/>
      <c r="D35" s="34" t="s">
        <v>51</v>
      </c>
      <c r="E35" s="34"/>
      <c r="F35" s="34" t="s">
        <v>68</v>
      </c>
      <c r="G35" s="34" t="str">
        <f>[1]Identificación!I30</f>
        <v>Redacción</v>
      </c>
      <c r="H35" s="34" t="s">
        <v>69</v>
      </c>
      <c r="I35" s="59" t="s">
        <v>53</v>
      </c>
      <c r="J35" s="64" t="s">
        <v>70</v>
      </c>
      <c r="K35" s="64"/>
      <c r="L35" s="19"/>
      <c r="M35" s="4"/>
    </row>
    <row r="36" spans="1:13" s="2" customFormat="1" ht="183.75" customHeight="1" x14ac:dyDescent="0.3">
      <c r="A36" s="22"/>
      <c r="B36" s="32"/>
      <c r="C36" s="33"/>
      <c r="D36" s="34" t="s">
        <v>51</v>
      </c>
      <c r="E36" s="34"/>
      <c r="F36" s="34" t="s">
        <v>71</v>
      </c>
      <c r="G36" s="34" t="str">
        <f>[1]Identificación!I31</f>
        <v>Se ignora el trabajo realizado por CORPOBOYACA, se solicita la inclusión.</v>
      </c>
      <c r="H36" s="34" t="s">
        <v>72</v>
      </c>
      <c r="I36" s="59" t="s">
        <v>53</v>
      </c>
      <c r="J36" s="64" t="s">
        <v>73</v>
      </c>
      <c r="K36" s="64"/>
      <c r="L36" s="19"/>
      <c r="M36" s="4"/>
    </row>
    <row r="37" spans="1:13" s="2" customFormat="1" ht="72" x14ac:dyDescent="0.3">
      <c r="A37" s="22"/>
      <c r="B37" s="32"/>
      <c r="C37" s="33"/>
      <c r="D37" s="34" t="s">
        <v>74</v>
      </c>
      <c r="E37" s="34" t="s">
        <v>75</v>
      </c>
      <c r="F37" s="34" t="s">
        <v>76</v>
      </c>
      <c r="G37" s="34" t="str">
        <f>[1]Identificación!I32</f>
        <v>Se sugiere usar el nombre común en español completo</v>
      </c>
      <c r="H37" s="34" t="s">
        <v>77</v>
      </c>
      <c r="I37" s="59" t="s">
        <v>53</v>
      </c>
      <c r="J37" s="64" t="s">
        <v>78</v>
      </c>
      <c r="K37" s="64"/>
      <c r="L37" s="19"/>
      <c r="M37" s="4"/>
    </row>
    <row r="38" spans="1:13" s="2" customFormat="1" ht="54" x14ac:dyDescent="0.3">
      <c r="A38" s="22"/>
      <c r="B38" s="32"/>
      <c r="C38" s="33"/>
      <c r="D38" s="34" t="s">
        <v>79</v>
      </c>
      <c r="E38" s="34" t="s">
        <v>80</v>
      </c>
      <c r="F38" s="34" t="s">
        <v>81</v>
      </c>
      <c r="G38" s="34" t="str">
        <f>[1]Identificación!I33</f>
        <v>Los nombres cientificos siempre van en italica</v>
      </c>
      <c r="H38" s="34" t="s">
        <v>81</v>
      </c>
      <c r="I38" s="59" t="s">
        <v>53</v>
      </c>
      <c r="J38" s="64" t="s">
        <v>78</v>
      </c>
      <c r="K38" s="64"/>
      <c r="L38" s="18"/>
    </row>
    <row r="39" spans="1:13" s="2" customFormat="1" ht="36" x14ac:dyDescent="0.3">
      <c r="A39" s="22"/>
      <c r="B39" s="32"/>
      <c r="C39" s="33"/>
      <c r="D39" s="34" t="s">
        <v>79</v>
      </c>
      <c r="E39" s="34" t="s">
        <v>82</v>
      </c>
      <c r="F39" s="34" t="s">
        <v>83</v>
      </c>
      <c r="G39" s="34" t="str">
        <f>[1]Identificación!I34</f>
        <v>Usar todos los nombres comunes conocidos</v>
      </c>
      <c r="H39" s="34" t="s">
        <v>84</v>
      </c>
      <c r="I39" s="59" t="s">
        <v>53</v>
      </c>
      <c r="J39" s="64" t="s">
        <v>78</v>
      </c>
      <c r="K39" s="64"/>
      <c r="L39" s="18"/>
    </row>
    <row r="40" spans="1:13" s="2" customFormat="1" ht="176.25" customHeight="1" x14ac:dyDescent="0.3">
      <c r="A40" s="22"/>
      <c r="B40" s="32"/>
      <c r="C40" s="33"/>
      <c r="D40" s="34" t="s">
        <v>79</v>
      </c>
      <c r="E40" s="34" t="s">
        <v>85</v>
      </c>
      <c r="F40" s="34" t="s">
        <v>86</v>
      </c>
      <c r="G40" s="34" t="str">
        <f>[1]Identificación!I35</f>
        <v>La distribución incluye a Mexico</v>
      </c>
      <c r="H40" s="34" t="s">
        <v>87</v>
      </c>
      <c r="I40" s="59" t="s">
        <v>53</v>
      </c>
      <c r="J40" s="64" t="s">
        <v>78</v>
      </c>
      <c r="K40" s="64"/>
      <c r="L40" s="19"/>
      <c r="M40" s="4"/>
    </row>
    <row r="41" spans="1:13" s="2" customFormat="1" ht="87.75" customHeight="1" x14ac:dyDescent="0.3">
      <c r="A41" s="22"/>
      <c r="B41" s="32"/>
      <c r="C41" s="33"/>
      <c r="D41" s="34" t="s">
        <v>79</v>
      </c>
      <c r="E41" s="34" t="s">
        <v>85</v>
      </c>
      <c r="F41" s="34" t="s">
        <v>88</v>
      </c>
      <c r="G41" s="34" t="str">
        <f>[1]Identificación!I36</f>
        <v>error tipografico "ambientas"</v>
      </c>
      <c r="H41" s="34" t="s">
        <v>89</v>
      </c>
      <c r="I41" s="59" t="s">
        <v>53</v>
      </c>
      <c r="J41" s="64" t="s">
        <v>78</v>
      </c>
      <c r="K41" s="64"/>
      <c r="L41" s="19"/>
      <c r="M41" s="4"/>
    </row>
    <row r="42" spans="1:13" s="2" customFormat="1" ht="54" x14ac:dyDescent="0.3">
      <c r="A42" s="22"/>
      <c r="B42" s="32"/>
      <c r="C42" s="33"/>
      <c r="D42" s="34" t="s">
        <v>79</v>
      </c>
      <c r="E42" s="34" t="s">
        <v>85</v>
      </c>
      <c r="F42" s="34" t="s">
        <v>90</v>
      </c>
      <c r="G42" s="34" t="str">
        <f>[1]Identificación!I37</f>
        <v>La cita bibliografica referenciada es de 2000, no de 2006</v>
      </c>
      <c r="H42" s="34" t="s">
        <v>91</v>
      </c>
      <c r="I42" s="59" t="s">
        <v>53</v>
      </c>
      <c r="J42" s="64" t="s">
        <v>92</v>
      </c>
      <c r="K42" s="64"/>
      <c r="L42" s="19"/>
      <c r="M42" s="4"/>
    </row>
    <row r="43" spans="1:13" s="2" customFormat="1" ht="409.5" customHeight="1" x14ac:dyDescent="0.3">
      <c r="A43" s="22"/>
      <c r="B43" s="32"/>
      <c r="C43" s="33"/>
      <c r="D43" s="34" t="s">
        <v>79</v>
      </c>
      <c r="E43" s="34" t="s">
        <v>85</v>
      </c>
      <c r="F43" s="34" t="s">
        <v>93</v>
      </c>
      <c r="G43" s="34" t="str">
        <f>[1]Identificación!I38</f>
        <v>Información incompleta</v>
      </c>
      <c r="H43" s="34" t="s">
        <v>94</v>
      </c>
      <c r="I43" s="59" t="s">
        <v>53</v>
      </c>
      <c r="J43" s="64" t="s">
        <v>95</v>
      </c>
      <c r="K43" s="64"/>
      <c r="L43" s="19"/>
      <c r="M43" s="4"/>
    </row>
    <row r="44" spans="1:13" s="2" customFormat="1" ht="103.5" customHeight="1" x14ac:dyDescent="0.3">
      <c r="A44" s="22"/>
      <c r="B44" s="32"/>
      <c r="C44" s="33"/>
      <c r="D44" s="34" t="s">
        <v>79</v>
      </c>
      <c r="E44" s="34" t="s">
        <v>85</v>
      </c>
      <c r="F44" s="34" t="s">
        <v>96</v>
      </c>
      <c r="G44" s="34" t="str">
        <f>[1]Identificación!I39</f>
        <v>Existen comunicaciones de profesionales al respecto</v>
      </c>
      <c r="H44" s="34" t="s">
        <v>97</v>
      </c>
      <c r="I44" s="59" t="s">
        <v>53</v>
      </c>
      <c r="J44" s="64" t="s">
        <v>98</v>
      </c>
      <c r="K44" s="64"/>
      <c r="L44" s="18"/>
    </row>
    <row r="45" spans="1:13" s="2" customFormat="1" ht="342" x14ac:dyDescent="0.3">
      <c r="A45" s="22"/>
      <c r="B45" s="32"/>
      <c r="C45" s="33"/>
      <c r="D45" s="34" t="s">
        <v>79</v>
      </c>
      <c r="E45" s="34" t="s">
        <v>85</v>
      </c>
      <c r="F45" s="34"/>
      <c r="G45" s="34" t="str">
        <f>[1]Identificación!I40</f>
        <v>Información relevante no contemplada</v>
      </c>
      <c r="H45" s="34" t="s">
        <v>99</v>
      </c>
      <c r="I45" s="59" t="s">
        <v>53</v>
      </c>
      <c r="J45" s="64" t="s">
        <v>100</v>
      </c>
      <c r="K45" s="64"/>
      <c r="L45" s="18"/>
    </row>
    <row r="46" spans="1:13" s="2" customFormat="1" ht="134.25" customHeight="1" x14ac:dyDescent="0.3">
      <c r="A46" s="22"/>
      <c r="B46" s="32"/>
      <c r="C46" s="33"/>
      <c r="D46" s="34" t="s">
        <v>79</v>
      </c>
      <c r="E46" s="34" t="s">
        <v>85</v>
      </c>
      <c r="F46" s="34" t="s">
        <v>101</v>
      </c>
      <c r="G46" s="34" t="str">
        <f>[1]Identificación!I41</f>
        <v>Interpretación inadecuada del articulo referenciado</v>
      </c>
      <c r="H46" s="34" t="s">
        <v>102</v>
      </c>
      <c r="I46" s="59" t="s">
        <v>53</v>
      </c>
      <c r="J46" s="64" t="s">
        <v>103</v>
      </c>
      <c r="K46" s="64"/>
      <c r="L46" s="19"/>
      <c r="M46" s="4"/>
    </row>
    <row r="47" spans="1:13" s="2" customFormat="1" ht="170.25" customHeight="1" x14ac:dyDescent="0.3">
      <c r="A47" s="22"/>
      <c r="B47" s="32"/>
      <c r="C47" s="33"/>
      <c r="D47" s="34" t="s">
        <v>79</v>
      </c>
      <c r="E47" s="34" t="s">
        <v>85</v>
      </c>
      <c r="F47" s="34" t="s">
        <v>104</v>
      </c>
      <c r="G47" s="34" t="str">
        <f>[1]Identificación!I42</f>
        <v>Interpretación inadecuada del articulo referenciado</v>
      </c>
      <c r="H47" s="34" t="s">
        <v>105</v>
      </c>
      <c r="I47" s="59" t="s">
        <v>53</v>
      </c>
      <c r="J47" s="64" t="s">
        <v>106</v>
      </c>
      <c r="K47" s="64"/>
      <c r="L47" s="19"/>
      <c r="M47" s="4"/>
    </row>
    <row r="48" spans="1:13" s="2" customFormat="1" ht="81" customHeight="1" x14ac:dyDescent="0.3">
      <c r="A48" s="22"/>
      <c r="B48" s="32"/>
      <c r="C48" s="33"/>
      <c r="D48" s="34" t="s">
        <v>79</v>
      </c>
      <c r="E48" s="34" t="s">
        <v>85</v>
      </c>
      <c r="F48" s="34" t="s">
        <v>107</v>
      </c>
      <c r="G48" s="34" t="str">
        <f>[1]Identificación!I43</f>
        <v>especie exotica y especie exotica invasora son dos conceptos diferentes, P. clarkii es exotica invasora</v>
      </c>
      <c r="H48" s="34" t="s">
        <v>108</v>
      </c>
      <c r="I48" s="59" t="s">
        <v>109</v>
      </c>
      <c r="J48" s="64" t="s">
        <v>110</v>
      </c>
      <c r="K48" s="64"/>
      <c r="L48" s="19"/>
      <c r="M48" s="4"/>
    </row>
    <row r="49" spans="1:13" s="2" customFormat="1" ht="106.5" customHeight="1" x14ac:dyDescent="0.3">
      <c r="A49" s="22"/>
      <c r="B49" s="32"/>
      <c r="C49" s="33"/>
      <c r="D49" s="34" t="s">
        <v>79</v>
      </c>
      <c r="E49" s="34" t="s">
        <v>85</v>
      </c>
      <c r="F49" s="34" t="s">
        <v>111</v>
      </c>
      <c r="G49" s="34" t="str">
        <f>[1]Identificación!I44</f>
        <v>Segun la IUCN no existe ningun cangrejo extinto a causa de Procambarus clarkii. La langostilla Pacifastacus nigrescens es la unica registrada como extinta y la cual una de las causas es Procamabrus clarkii. Biologicamente cangrejo no es sinonimo de langostilla, son dos grupos taxonomicos diferentes y alejados evolutivamente.</v>
      </c>
      <c r="H49" s="34" t="s">
        <v>112</v>
      </c>
      <c r="I49" s="59" t="s">
        <v>53</v>
      </c>
      <c r="J49" s="64" t="s">
        <v>103</v>
      </c>
      <c r="K49" s="64"/>
      <c r="L49" s="19"/>
      <c r="M49" s="4"/>
    </row>
    <row r="50" spans="1:13" s="2" customFormat="1" ht="54" x14ac:dyDescent="0.3">
      <c r="A50" s="22"/>
      <c r="B50" s="32"/>
      <c r="C50" s="33"/>
      <c r="D50" s="34" t="s">
        <v>79</v>
      </c>
      <c r="E50" s="34" t="s">
        <v>113</v>
      </c>
      <c r="F50" s="34" t="s">
        <v>114</v>
      </c>
      <c r="G50" s="34" t="str">
        <f>[1]Identificación!I45</f>
        <v>Las especies invasoras no emporan el calentamiento global como tal, solo los impactos del mismo. Importante poner la referencia real o es un comentario personal?</v>
      </c>
      <c r="H50" s="34" t="s">
        <v>115</v>
      </c>
      <c r="I50" s="59" t="s">
        <v>53</v>
      </c>
      <c r="J50" s="64" t="s">
        <v>103</v>
      </c>
      <c r="K50" s="64"/>
      <c r="L50" s="19"/>
      <c r="M50" s="4"/>
    </row>
    <row r="51" spans="1:13" s="2" customFormat="1" ht="104.25" customHeight="1" x14ac:dyDescent="0.3">
      <c r="A51" s="22"/>
      <c r="B51" s="32"/>
      <c r="C51" s="33"/>
      <c r="D51" s="34" t="s">
        <v>79</v>
      </c>
      <c r="E51" s="34" t="s">
        <v>113</v>
      </c>
      <c r="F51" s="34" t="s">
        <v>116</v>
      </c>
      <c r="G51" s="34" t="str">
        <f>[1]Identificación!I46</f>
        <v>Incorrecta traducción del articulo base</v>
      </c>
      <c r="H51" s="34" t="s">
        <v>117</v>
      </c>
      <c r="I51" s="59" t="s">
        <v>53</v>
      </c>
      <c r="J51" s="64" t="s">
        <v>118</v>
      </c>
      <c r="K51" s="64"/>
      <c r="L51" s="18"/>
    </row>
    <row r="52" spans="1:13" s="2" customFormat="1" ht="96" customHeight="1" x14ac:dyDescent="0.3">
      <c r="A52" s="22"/>
      <c r="B52" s="32"/>
      <c r="C52" s="33"/>
      <c r="D52" s="34" t="s">
        <v>79</v>
      </c>
      <c r="E52" s="34" t="s">
        <v>113</v>
      </c>
      <c r="F52" s="34" t="s">
        <v>119</v>
      </c>
      <c r="G52" s="34" t="str">
        <f>[1]Identificación!I47</f>
        <v>Los mapas de las Figuras 2 y 3 reflejan a misma informacón</v>
      </c>
      <c r="H52" s="34" t="s">
        <v>120</v>
      </c>
      <c r="I52" s="59" t="s">
        <v>53</v>
      </c>
      <c r="J52" s="64" t="s">
        <v>121</v>
      </c>
      <c r="K52" s="64"/>
      <c r="L52" s="18"/>
    </row>
    <row r="53" spans="1:13" s="2" customFormat="1" ht="102" customHeight="1" x14ac:dyDescent="0.3">
      <c r="A53" s="22"/>
      <c r="B53" s="32"/>
      <c r="C53" s="33"/>
      <c r="D53" s="34" t="s">
        <v>79</v>
      </c>
      <c r="E53" s="34" t="s">
        <v>113</v>
      </c>
      <c r="F53" s="34" t="s">
        <v>122</v>
      </c>
      <c r="G53" s="34" t="str">
        <f>[1]Identificación!I48</f>
        <v>El mapa es el oficial de la IUCN , la referencia seria 2022</v>
      </c>
      <c r="H53" s="34" t="s">
        <v>123</v>
      </c>
      <c r="I53" s="59" t="s">
        <v>53</v>
      </c>
      <c r="J53" s="64" t="s">
        <v>103</v>
      </c>
      <c r="K53" s="64"/>
      <c r="L53" s="18"/>
    </row>
    <row r="54" spans="1:13" s="2" customFormat="1" ht="312" customHeight="1" x14ac:dyDescent="0.3">
      <c r="A54" s="22"/>
      <c r="B54" s="32"/>
      <c r="C54" s="33"/>
      <c r="D54" s="34" t="s">
        <v>79</v>
      </c>
      <c r="E54" s="34" t="s">
        <v>124</v>
      </c>
      <c r="F54" s="34" t="s">
        <v>125</v>
      </c>
      <c r="G54" s="34" t="str">
        <f>[1]Identificación!I49</f>
        <v>Falta mucha información de la distribución</v>
      </c>
      <c r="H54" s="34" t="s">
        <v>126</v>
      </c>
      <c r="I54" s="59" t="s">
        <v>53</v>
      </c>
      <c r="J54" s="64" t="s">
        <v>103</v>
      </c>
      <c r="K54" s="64"/>
      <c r="L54" s="18"/>
    </row>
    <row r="55" spans="1:13" s="2" customFormat="1" ht="217.5" customHeight="1" x14ac:dyDescent="0.3">
      <c r="A55" s="22"/>
      <c r="B55" s="32"/>
      <c r="C55" s="33"/>
      <c r="D55" s="34" t="s">
        <v>79</v>
      </c>
      <c r="E55" s="34" t="s">
        <v>124</v>
      </c>
      <c r="F55" s="34"/>
      <c r="G55" s="34" t="str">
        <f>[1]Identificación!I50</f>
        <v>Información relevante no contemplada</v>
      </c>
      <c r="H55" s="34" t="s">
        <v>127</v>
      </c>
      <c r="I55" s="59" t="s">
        <v>53</v>
      </c>
      <c r="J55" s="64" t="s">
        <v>128</v>
      </c>
      <c r="K55" s="64"/>
      <c r="L55" s="18"/>
    </row>
    <row r="56" spans="1:13" s="2" customFormat="1" ht="70.5" customHeight="1" x14ac:dyDescent="0.3">
      <c r="A56" s="22"/>
      <c r="B56" s="32"/>
      <c r="C56" s="33"/>
      <c r="D56" s="34" t="s">
        <v>79</v>
      </c>
      <c r="E56" s="34" t="s">
        <v>124</v>
      </c>
      <c r="F56" s="34" t="s">
        <v>129</v>
      </c>
      <c r="G56" s="34" t="str">
        <f>[1]Identificación!I51</f>
        <v>Interpretación inadecuada del articulo referenciado</v>
      </c>
      <c r="H56" s="34" t="s">
        <v>130</v>
      </c>
      <c r="I56" s="59" t="s">
        <v>53</v>
      </c>
      <c r="J56" s="73" t="s">
        <v>103</v>
      </c>
      <c r="K56" s="73"/>
      <c r="L56" s="18"/>
    </row>
    <row r="57" spans="1:13" s="2" customFormat="1" ht="111.75" customHeight="1" x14ac:dyDescent="0.3">
      <c r="A57" s="22"/>
      <c r="B57" s="32"/>
      <c r="C57" s="33"/>
      <c r="D57" s="34" t="s">
        <v>79</v>
      </c>
      <c r="E57" s="34" t="s">
        <v>124</v>
      </c>
      <c r="F57" s="34" t="s">
        <v>131</v>
      </c>
      <c r="G57" s="34" t="str">
        <f>[1]Identificación!I52</f>
        <v>Interpretación inadecuada del articulo referenciado</v>
      </c>
      <c r="H57" s="34" t="s">
        <v>132</v>
      </c>
      <c r="I57" s="59" t="s">
        <v>109</v>
      </c>
      <c r="J57" s="73" t="s">
        <v>456</v>
      </c>
      <c r="K57" s="73"/>
      <c r="L57" s="18"/>
    </row>
    <row r="58" spans="1:13" s="2" customFormat="1" ht="172.5" customHeight="1" x14ac:dyDescent="0.3">
      <c r="A58" s="22"/>
      <c r="B58" s="32"/>
      <c r="C58" s="33"/>
      <c r="D58" s="34" t="s">
        <v>79</v>
      </c>
      <c r="E58" s="34" t="s">
        <v>124</v>
      </c>
      <c r="F58" s="34" t="s">
        <v>133</v>
      </c>
      <c r="G58" s="34" t="str">
        <f>[1]Identificación!I53</f>
        <v>Interpretación inadecuada del articulo referenciado</v>
      </c>
      <c r="H58" s="34" t="s">
        <v>134</v>
      </c>
      <c r="I58" s="59" t="s">
        <v>53</v>
      </c>
      <c r="J58" s="73" t="s">
        <v>457</v>
      </c>
      <c r="K58" s="73"/>
      <c r="L58" s="19"/>
      <c r="M58" s="4"/>
    </row>
    <row r="59" spans="1:13" s="2" customFormat="1" ht="123.75" customHeight="1" x14ac:dyDescent="0.3">
      <c r="A59" s="22"/>
      <c r="B59" s="32"/>
      <c r="C59" s="33"/>
      <c r="D59" s="34" t="s">
        <v>79</v>
      </c>
      <c r="E59" s="34" t="s">
        <v>124</v>
      </c>
      <c r="F59" s="34" t="s">
        <v>135</v>
      </c>
      <c r="G59" s="34" t="str">
        <f>[1]Identificación!I54</f>
        <v>Interpretación inadecuada del articulo referenciado</v>
      </c>
      <c r="H59" s="34" t="s">
        <v>136</v>
      </c>
      <c r="I59" s="59" t="s">
        <v>53</v>
      </c>
      <c r="J59" s="73" t="s">
        <v>457</v>
      </c>
      <c r="K59" s="73"/>
      <c r="L59" s="19"/>
      <c r="M59" s="4"/>
    </row>
    <row r="60" spans="1:13" s="2" customFormat="1" ht="96.75" customHeight="1" x14ac:dyDescent="0.3">
      <c r="A60" s="22"/>
      <c r="B60" s="32"/>
      <c r="C60" s="33"/>
      <c r="D60" s="34" t="s">
        <v>79</v>
      </c>
      <c r="E60" s="34" t="s">
        <v>124</v>
      </c>
      <c r="F60" s="34" t="s">
        <v>137</v>
      </c>
      <c r="G60" s="34" t="str">
        <f>[1]Identificación!I55</f>
        <v>Interpretación inadecuada del articulo referenciado</v>
      </c>
      <c r="H60" s="34" t="s">
        <v>138</v>
      </c>
      <c r="I60" s="59" t="s">
        <v>53</v>
      </c>
      <c r="J60" s="73" t="s">
        <v>457</v>
      </c>
      <c r="K60" s="73"/>
      <c r="L60" s="19"/>
      <c r="M60" s="4"/>
    </row>
    <row r="61" spans="1:13" s="2" customFormat="1" ht="147.75" customHeight="1" x14ac:dyDescent="0.3">
      <c r="A61" s="22"/>
      <c r="B61" s="32"/>
      <c r="C61" s="33"/>
      <c r="D61" s="34" t="s">
        <v>79</v>
      </c>
      <c r="E61" s="34" t="s">
        <v>124</v>
      </c>
      <c r="F61" s="34" t="s">
        <v>139</v>
      </c>
      <c r="G61" s="34" t="str">
        <f>[1]Identificación!I56</f>
        <v>La cita textual sugerida no existe</v>
      </c>
      <c r="H61" s="34" t="s">
        <v>140</v>
      </c>
      <c r="I61" s="59" t="s">
        <v>53</v>
      </c>
      <c r="J61" s="64" t="s">
        <v>103</v>
      </c>
      <c r="K61" s="64"/>
      <c r="L61" s="19"/>
      <c r="M61" s="4"/>
    </row>
    <row r="62" spans="1:13" s="2" customFormat="1" ht="105.75" customHeight="1" x14ac:dyDescent="0.3">
      <c r="A62" s="22"/>
      <c r="B62" s="32"/>
      <c r="C62" s="33"/>
      <c r="D62" s="34" t="s">
        <v>79</v>
      </c>
      <c r="E62" s="34" t="s">
        <v>124</v>
      </c>
      <c r="F62" s="34" t="s">
        <v>141</v>
      </c>
      <c r="G62" s="34" t="str">
        <f>[1]Identificación!I57</f>
        <v>Interpretación inadecuada del articulo referenciado</v>
      </c>
      <c r="H62" s="34" t="s">
        <v>142</v>
      </c>
      <c r="I62" s="59" t="s">
        <v>53</v>
      </c>
      <c r="J62" s="73" t="s">
        <v>143</v>
      </c>
      <c r="K62" s="73"/>
      <c r="L62" s="18"/>
    </row>
    <row r="63" spans="1:13" s="2" customFormat="1" ht="180" x14ac:dyDescent="0.3">
      <c r="A63" s="22"/>
      <c r="B63" s="32"/>
      <c r="C63" s="33"/>
      <c r="D63" s="34" t="s">
        <v>79</v>
      </c>
      <c r="E63" s="34" t="s">
        <v>124</v>
      </c>
      <c r="F63" s="34"/>
      <c r="G63" s="34" t="str">
        <f>[1]Identificación!I58</f>
        <v>Falta esta información</v>
      </c>
      <c r="H63" s="34" t="s">
        <v>144</v>
      </c>
      <c r="I63" s="59" t="s">
        <v>53</v>
      </c>
      <c r="J63" s="64" t="s">
        <v>145</v>
      </c>
      <c r="K63" s="64"/>
      <c r="L63" s="18"/>
    </row>
    <row r="64" spans="1:13" s="2" customFormat="1" ht="134.25" customHeight="1" x14ac:dyDescent="0.3">
      <c r="A64" s="22"/>
      <c r="B64" s="32"/>
      <c r="C64" s="33"/>
      <c r="D64" s="34" t="s">
        <v>79</v>
      </c>
      <c r="E64" s="34" t="s">
        <v>146</v>
      </c>
      <c r="F64" s="34" t="s">
        <v>147</v>
      </c>
      <c r="G64" s="34" t="str">
        <f>[1]Identificación!I59</f>
        <v>Dada la biología de P. clarkii la cercania a focos d einvasión sería una medida de  prevención muy corta</v>
      </c>
      <c r="H64" s="34" t="s">
        <v>148</v>
      </c>
      <c r="I64" s="59" t="s">
        <v>109</v>
      </c>
      <c r="J64" s="64" t="s">
        <v>149</v>
      </c>
      <c r="K64" s="64"/>
      <c r="L64" s="19"/>
      <c r="M64" s="4"/>
    </row>
    <row r="65" spans="1:13" s="2" customFormat="1" ht="89.25" customHeight="1" x14ac:dyDescent="0.3">
      <c r="A65" s="22"/>
      <c r="B65" s="32"/>
      <c r="C65" s="33"/>
      <c r="D65" s="34" t="s">
        <v>79</v>
      </c>
      <c r="E65" s="34" t="s">
        <v>150</v>
      </c>
      <c r="F65" s="34" t="s">
        <v>151</v>
      </c>
      <c r="G65" s="34" t="str">
        <f>[1]Identificación!I60</f>
        <v>Redacción</v>
      </c>
      <c r="H65" s="34" t="s">
        <v>152</v>
      </c>
      <c r="I65" s="59" t="s">
        <v>53</v>
      </c>
      <c r="J65" s="64" t="s">
        <v>153</v>
      </c>
      <c r="K65" s="64"/>
      <c r="L65" s="19"/>
      <c r="M65" s="4"/>
    </row>
    <row r="66" spans="1:13" s="2" customFormat="1" ht="103.5" customHeight="1" x14ac:dyDescent="0.3">
      <c r="A66" s="22"/>
      <c r="B66" s="32"/>
      <c r="C66" s="33"/>
      <c r="D66" s="34" t="s">
        <v>79</v>
      </c>
      <c r="E66" s="34" t="s">
        <v>150</v>
      </c>
      <c r="F66" s="34" t="s">
        <v>154</v>
      </c>
      <c r="G66" s="34" t="str">
        <f>[1]Identificación!I61</f>
        <v>error tipografico "habitad"</v>
      </c>
      <c r="H66" s="34" t="s">
        <v>155</v>
      </c>
      <c r="I66" s="59" t="s">
        <v>53</v>
      </c>
      <c r="J66" s="64" t="s">
        <v>153</v>
      </c>
      <c r="K66" s="64"/>
      <c r="L66" s="19"/>
      <c r="M66" s="4"/>
    </row>
    <row r="67" spans="1:13" s="2" customFormat="1" ht="153.75" customHeight="1" x14ac:dyDescent="0.3">
      <c r="A67" s="22"/>
      <c r="B67" s="32"/>
      <c r="C67" s="33"/>
      <c r="D67" s="34" t="s">
        <v>79</v>
      </c>
      <c r="E67" s="34" t="s">
        <v>156</v>
      </c>
      <c r="F67" s="34" t="s">
        <v>157</v>
      </c>
      <c r="G67" s="34" t="str">
        <f>[1]Identificación!I62</f>
        <v>Información incompleta. La captura manual en madrigueras es casi imposible y de alto riesgo.</v>
      </c>
      <c r="H67" s="34" t="s">
        <v>158</v>
      </c>
      <c r="I67" s="59" t="s">
        <v>53</v>
      </c>
      <c r="J67" s="64" t="s">
        <v>153</v>
      </c>
      <c r="K67" s="64"/>
      <c r="L67" s="19"/>
      <c r="M67" s="4"/>
    </row>
    <row r="68" spans="1:13" s="2" customFormat="1" ht="120" customHeight="1" x14ac:dyDescent="0.3">
      <c r="A68" s="22"/>
      <c r="B68" s="32"/>
      <c r="C68" s="33"/>
      <c r="D68" s="34" t="s">
        <v>79</v>
      </c>
      <c r="E68" s="34" t="s">
        <v>159</v>
      </c>
      <c r="F68" s="34" t="s">
        <v>160</v>
      </c>
      <c r="G68" s="34" t="str">
        <f>[1]Identificación!I63</f>
        <v>Información incompleta</v>
      </c>
      <c r="H68" s="34" t="s">
        <v>161</v>
      </c>
      <c r="I68" s="59" t="s">
        <v>53</v>
      </c>
      <c r="J68" s="73" t="s">
        <v>500</v>
      </c>
      <c r="K68" s="73"/>
      <c r="L68" s="18"/>
    </row>
    <row r="69" spans="1:13" s="2" customFormat="1" ht="126.75" customHeight="1" x14ac:dyDescent="0.3">
      <c r="A69" s="22"/>
      <c r="B69" s="32"/>
      <c r="C69" s="33"/>
      <c r="D69" s="34" t="s">
        <v>79</v>
      </c>
      <c r="E69" s="34" t="s">
        <v>162</v>
      </c>
      <c r="F69" s="34" t="s">
        <v>163</v>
      </c>
      <c r="G69" s="34" t="str">
        <f>[1]Identificación!I64</f>
        <v>Los frascos sin orificios no aseguran el binestar del animal, dependiendo del tiempo de transporte se estaria asfixiando a la langostilla.</v>
      </c>
      <c r="H69" s="34" t="s">
        <v>164</v>
      </c>
      <c r="I69" s="59" t="s">
        <v>53</v>
      </c>
      <c r="J69" s="64" t="s">
        <v>153</v>
      </c>
      <c r="K69" s="64"/>
      <c r="L69" s="18"/>
    </row>
    <row r="70" spans="1:13" s="2" customFormat="1" ht="224.25" customHeight="1" x14ac:dyDescent="0.3">
      <c r="A70" s="22"/>
      <c r="B70" s="32"/>
      <c r="C70" s="33"/>
      <c r="D70" s="34" t="s">
        <v>79</v>
      </c>
      <c r="E70" s="34" t="s">
        <v>165</v>
      </c>
      <c r="F70" s="34" t="s">
        <v>166</v>
      </c>
      <c r="G70" s="34" t="str">
        <f>[1]Identificación!I65</f>
        <v>Redacción</v>
      </c>
      <c r="H70" s="34" t="s">
        <v>167</v>
      </c>
      <c r="I70" s="59" t="s">
        <v>53</v>
      </c>
      <c r="J70" s="64" t="s">
        <v>153</v>
      </c>
      <c r="K70" s="64"/>
      <c r="L70" s="19"/>
      <c r="M70" s="4"/>
    </row>
    <row r="71" spans="1:13" s="2" customFormat="1" ht="99.75" customHeight="1" x14ac:dyDescent="0.3">
      <c r="A71" s="22"/>
      <c r="B71" s="32"/>
      <c r="C71" s="33"/>
      <c r="D71" s="34" t="s">
        <v>79</v>
      </c>
      <c r="E71" s="34" t="s">
        <v>168</v>
      </c>
      <c r="F71" s="34" t="s">
        <v>169</v>
      </c>
      <c r="G71" s="34" t="str">
        <f>[1]Identificación!I66</f>
        <v>El drenaje de cuerpos de agua naturales no esta permitido por considerarse una afectación mayor. De igual manera el desvio de rios y construcción de barreras pueden ser medidas de un impacto muy alto para la otra fauna presente y no ser efectivas en el manejo de P. clarkii</v>
      </c>
      <c r="H71" s="34" t="s">
        <v>170</v>
      </c>
      <c r="I71" s="59" t="s">
        <v>53</v>
      </c>
      <c r="J71" s="64" t="s">
        <v>153</v>
      </c>
      <c r="K71" s="64"/>
      <c r="L71" s="19"/>
      <c r="M71" s="4"/>
    </row>
    <row r="72" spans="1:13" s="2" customFormat="1" ht="164.25" customHeight="1" x14ac:dyDescent="0.3">
      <c r="A72" s="22"/>
      <c r="B72" s="32"/>
      <c r="C72" s="33"/>
      <c r="D72" s="34" t="s">
        <v>79</v>
      </c>
      <c r="E72" s="34" t="s">
        <v>168</v>
      </c>
      <c r="F72" s="34" t="s">
        <v>171</v>
      </c>
      <c r="G72" s="34" t="str">
        <f>[1]Identificación!I67</f>
        <v xml:space="preserve">La presencia de P. clarkii en Colombia por ahora no ha alcanzado ningún cultivo semiinundable. Adicionalmente, se habla de permitir la cria de P. clarkii en los arrozales cuando dentro de esta misma resolución se esta prohibiendo cualquier uso de la especie. </v>
      </c>
      <c r="H72" s="34"/>
      <c r="I72" s="59" t="s">
        <v>53</v>
      </c>
      <c r="J72" s="64" t="s">
        <v>172</v>
      </c>
      <c r="K72" s="64"/>
      <c r="L72" s="19"/>
      <c r="M72" s="4"/>
    </row>
    <row r="73" spans="1:13" s="2" customFormat="1" ht="153.75" customHeight="1" x14ac:dyDescent="0.3">
      <c r="A73" s="22"/>
      <c r="B73" s="32"/>
      <c r="C73" s="33"/>
      <c r="D73" s="34" t="s">
        <v>79</v>
      </c>
      <c r="E73" s="34" t="s">
        <v>168</v>
      </c>
      <c r="F73" s="34" t="s">
        <v>173</v>
      </c>
      <c r="G73" s="34" t="str">
        <f>[1]Identificación!I68</f>
        <v>Redacción y falta de información.</v>
      </c>
      <c r="H73" s="34" t="s">
        <v>174</v>
      </c>
      <c r="I73" s="59" t="s">
        <v>53</v>
      </c>
      <c r="J73" s="64" t="s">
        <v>153</v>
      </c>
      <c r="K73" s="64"/>
      <c r="L73" s="19"/>
      <c r="M73" s="4"/>
    </row>
    <row r="74" spans="1:13" s="2" customFormat="1" ht="180" x14ac:dyDescent="0.3">
      <c r="A74" s="22"/>
      <c r="B74" s="32"/>
      <c r="C74" s="33"/>
      <c r="D74" s="34" t="s">
        <v>79</v>
      </c>
      <c r="E74" s="34" t="s">
        <v>175</v>
      </c>
      <c r="F74" s="34" t="s">
        <v>176</v>
      </c>
      <c r="G74" s="34" t="str">
        <f>[1]Identificación!I69</f>
        <v>El termino apropiado es sacrificados, no muertos</v>
      </c>
      <c r="H74" s="34" t="s">
        <v>177</v>
      </c>
      <c r="I74" s="59" t="s">
        <v>53</v>
      </c>
      <c r="J74" s="64" t="s">
        <v>153</v>
      </c>
      <c r="K74" s="64"/>
      <c r="L74" s="19"/>
      <c r="M74" s="4"/>
    </row>
    <row r="75" spans="1:13" s="2" customFormat="1" ht="90" x14ac:dyDescent="0.3">
      <c r="A75" s="22"/>
      <c r="B75" s="32"/>
      <c r="C75" s="33"/>
      <c r="D75" s="34" t="s">
        <v>79</v>
      </c>
      <c r="E75" s="34" t="s">
        <v>178</v>
      </c>
      <c r="F75" s="34" t="s">
        <v>179</v>
      </c>
      <c r="G75" s="34" t="str">
        <f>[1]Identificación!I70</f>
        <v xml:space="preserve">El termino apropiado es sacrificados, no muertos. Se esta hablando de caracol gigante africano en este apartado, cuando son medidas de manejo de P. clarkii. Dado que no existen estudios de inocuidad d eP. Clarkii en el país es imposible saber si la hidrolisis alcalina relamente elimina todos los patogenos o no. </v>
      </c>
      <c r="H75" s="34" t="s">
        <v>180</v>
      </c>
      <c r="I75" s="59" t="s">
        <v>53</v>
      </c>
      <c r="J75" s="64" t="s">
        <v>153</v>
      </c>
      <c r="K75" s="64"/>
      <c r="L75" s="19"/>
      <c r="M75" s="4"/>
    </row>
    <row r="76" spans="1:13" s="2" customFormat="1" ht="54" x14ac:dyDescent="0.3">
      <c r="A76" s="22"/>
      <c r="B76" s="32"/>
      <c r="C76" s="33"/>
      <c r="D76" s="34" t="s">
        <v>79</v>
      </c>
      <c r="E76" s="34" t="s">
        <v>181</v>
      </c>
      <c r="F76" s="34" t="s">
        <v>182</v>
      </c>
      <c r="G76" s="34" t="str">
        <f>[1]Identificación!I71</f>
        <v>El termino apropiado es sacrificados, no muertos</v>
      </c>
      <c r="H76" s="34" t="s">
        <v>183</v>
      </c>
      <c r="I76" s="59" t="s">
        <v>53</v>
      </c>
      <c r="J76" s="64" t="s">
        <v>153</v>
      </c>
      <c r="K76" s="64"/>
      <c r="L76" s="19"/>
      <c r="M76" s="4"/>
    </row>
    <row r="77" spans="1:13" s="2" customFormat="1" ht="154.5" customHeight="1" x14ac:dyDescent="0.3">
      <c r="A77" s="22"/>
      <c r="B77" s="32"/>
      <c r="C77" s="33"/>
      <c r="D77" s="34" t="s">
        <v>79</v>
      </c>
      <c r="E77" s="34" t="s">
        <v>184</v>
      </c>
      <c r="F77" s="34" t="s">
        <v>185</v>
      </c>
      <c r="G77" s="34" t="str">
        <f>[1]Identificación!I72</f>
        <v>Debe de ser claro que los animales deben eutanasiarse, aun en condiciones rurales, por el tema de la ley de binestar animal</v>
      </c>
      <c r="H77" s="34" t="s">
        <v>186</v>
      </c>
      <c r="I77" s="59" t="s">
        <v>53</v>
      </c>
      <c r="J77" s="64" t="s">
        <v>153</v>
      </c>
      <c r="K77" s="64"/>
      <c r="L77" s="18"/>
    </row>
    <row r="78" spans="1:13" s="2" customFormat="1" ht="253.5" customHeight="1" x14ac:dyDescent="0.3">
      <c r="A78" s="22">
        <v>2</v>
      </c>
      <c r="B78" s="32" t="s">
        <v>189</v>
      </c>
      <c r="C78" s="33" t="s">
        <v>190</v>
      </c>
      <c r="D78" s="34" t="s">
        <v>191</v>
      </c>
      <c r="E78" s="34" t="s">
        <v>192</v>
      </c>
      <c r="F78" s="34" t="s">
        <v>193</v>
      </c>
      <c r="G78" s="34" t="s">
        <v>194</v>
      </c>
      <c r="H78" s="34" t="s">
        <v>195</v>
      </c>
      <c r="I78" s="59" t="s">
        <v>109</v>
      </c>
      <c r="J78" s="67" t="s">
        <v>196</v>
      </c>
      <c r="K78" s="68"/>
      <c r="L78" s="18"/>
    </row>
    <row r="79" spans="1:13" s="2" customFormat="1" ht="268.5" customHeight="1" x14ac:dyDescent="0.3">
      <c r="A79" s="22"/>
      <c r="B79" s="32"/>
      <c r="C79" s="33"/>
      <c r="D79" s="38" t="s">
        <v>191</v>
      </c>
      <c r="E79" s="34" t="s">
        <v>198</v>
      </c>
      <c r="F79" s="34" t="s">
        <v>199</v>
      </c>
      <c r="G79" s="34" t="s">
        <v>200</v>
      </c>
      <c r="H79" s="34" t="s">
        <v>201</v>
      </c>
      <c r="I79" s="59" t="s">
        <v>109</v>
      </c>
      <c r="J79" s="64" t="s">
        <v>202</v>
      </c>
      <c r="K79" s="64"/>
      <c r="L79" s="19"/>
      <c r="M79" s="4"/>
    </row>
    <row r="80" spans="1:13" s="2" customFormat="1" ht="409.5" x14ac:dyDescent="0.3">
      <c r="A80" s="22"/>
      <c r="B80" s="32"/>
      <c r="C80" s="33"/>
      <c r="D80" s="38" t="s">
        <v>191</v>
      </c>
      <c r="E80" s="34" t="s">
        <v>188</v>
      </c>
      <c r="F80" s="34" t="s">
        <v>197</v>
      </c>
      <c r="G80" s="34" t="s">
        <v>203</v>
      </c>
      <c r="H80" s="34" t="s">
        <v>204</v>
      </c>
      <c r="I80" s="59" t="s">
        <v>109</v>
      </c>
      <c r="J80" s="64" t="s">
        <v>205</v>
      </c>
      <c r="K80" s="64"/>
      <c r="L80" s="19"/>
      <c r="M80" s="4"/>
    </row>
    <row r="81" spans="1:20" s="2" customFormat="1" ht="372" customHeight="1" x14ac:dyDescent="0.3">
      <c r="A81" s="23">
        <v>3</v>
      </c>
      <c r="B81" s="35"/>
      <c r="C81" s="36" t="s">
        <v>206</v>
      </c>
      <c r="D81" s="39" t="s">
        <v>191</v>
      </c>
      <c r="E81" s="37" t="s">
        <v>192</v>
      </c>
      <c r="F81" s="37" t="s">
        <v>193</v>
      </c>
      <c r="G81" s="37" t="s">
        <v>207</v>
      </c>
      <c r="H81" s="37" t="s">
        <v>195</v>
      </c>
      <c r="I81" s="59" t="s">
        <v>109</v>
      </c>
      <c r="J81" s="64" t="s">
        <v>205</v>
      </c>
      <c r="K81" s="64"/>
      <c r="L81" s="19"/>
      <c r="M81" s="4"/>
    </row>
    <row r="82" spans="1:20" s="2" customFormat="1" ht="409.5" x14ac:dyDescent="0.3">
      <c r="A82" s="23"/>
      <c r="B82" s="35"/>
      <c r="C82" s="36"/>
      <c r="D82" s="39" t="s">
        <v>191</v>
      </c>
      <c r="E82" s="37" t="s">
        <v>208</v>
      </c>
      <c r="F82" s="37" t="s">
        <v>209</v>
      </c>
      <c r="G82" s="37" t="s">
        <v>200</v>
      </c>
      <c r="H82" s="37" t="s">
        <v>201</v>
      </c>
      <c r="I82" s="59" t="s">
        <v>109</v>
      </c>
      <c r="J82" s="64" t="s">
        <v>196</v>
      </c>
      <c r="K82" s="64"/>
      <c r="L82" s="19"/>
      <c r="M82" s="4"/>
    </row>
    <row r="83" spans="1:20" s="2" customFormat="1" ht="409.5" x14ac:dyDescent="0.3">
      <c r="A83" s="23"/>
      <c r="B83" s="35"/>
      <c r="C83" s="36"/>
      <c r="D83" s="39" t="s">
        <v>191</v>
      </c>
      <c r="E83" s="37" t="s">
        <v>188</v>
      </c>
      <c r="F83" s="37" t="s">
        <v>197</v>
      </c>
      <c r="G83" s="37" t="s">
        <v>203</v>
      </c>
      <c r="H83" s="37" t="s">
        <v>204</v>
      </c>
      <c r="I83" s="59" t="s">
        <v>109</v>
      </c>
      <c r="J83" s="64" t="s">
        <v>458</v>
      </c>
      <c r="K83" s="64"/>
      <c r="L83" s="19"/>
      <c r="M83" s="4"/>
    </row>
    <row r="84" spans="1:20" s="2" customFormat="1" ht="270" x14ac:dyDescent="0.3">
      <c r="A84" s="22">
        <v>4</v>
      </c>
      <c r="B84" s="32" t="s">
        <v>210</v>
      </c>
      <c r="C84" s="33" t="s">
        <v>211</v>
      </c>
      <c r="D84" s="34" t="s">
        <v>191</v>
      </c>
      <c r="E84" s="34" t="s">
        <v>192</v>
      </c>
      <c r="F84" s="34" t="s">
        <v>193</v>
      </c>
      <c r="G84" s="34" t="s">
        <v>207</v>
      </c>
      <c r="H84" s="34" t="s">
        <v>195</v>
      </c>
      <c r="I84" s="59" t="s">
        <v>109</v>
      </c>
      <c r="J84" s="64" t="s">
        <v>196</v>
      </c>
      <c r="K84" s="64"/>
      <c r="L84" s="18"/>
    </row>
    <row r="85" spans="1:20" s="2" customFormat="1" ht="409.5" x14ac:dyDescent="0.3">
      <c r="A85" s="22"/>
      <c r="B85" s="32"/>
      <c r="C85" s="33"/>
      <c r="D85" s="38" t="s">
        <v>191</v>
      </c>
      <c r="E85" s="34" t="s">
        <v>208</v>
      </c>
      <c r="F85" s="34" t="s">
        <v>212</v>
      </c>
      <c r="G85" s="34" t="s">
        <v>213</v>
      </c>
      <c r="H85" s="34" t="s">
        <v>201</v>
      </c>
      <c r="I85" s="59" t="s">
        <v>109</v>
      </c>
      <c r="J85" s="64" t="s">
        <v>196</v>
      </c>
      <c r="K85" s="64"/>
      <c r="L85" s="19"/>
      <c r="M85" s="4"/>
    </row>
    <row r="86" spans="1:20" s="2" customFormat="1" ht="409.5" x14ac:dyDescent="0.3">
      <c r="A86" s="22"/>
      <c r="B86" s="32"/>
      <c r="C86" s="33"/>
      <c r="D86" s="38" t="s">
        <v>191</v>
      </c>
      <c r="E86" s="34" t="s">
        <v>188</v>
      </c>
      <c r="F86" s="34" t="s">
        <v>197</v>
      </c>
      <c r="G86" s="34" t="s">
        <v>203</v>
      </c>
      <c r="H86" s="34" t="s">
        <v>204</v>
      </c>
      <c r="I86" s="59" t="s">
        <v>109</v>
      </c>
      <c r="J86" s="64" t="s">
        <v>196</v>
      </c>
      <c r="K86" s="64"/>
      <c r="L86" s="19"/>
      <c r="M86" s="4"/>
    </row>
    <row r="87" spans="1:20" s="2" customFormat="1" ht="252" x14ac:dyDescent="0.3">
      <c r="A87" s="23">
        <v>5</v>
      </c>
      <c r="B87" s="35" t="s">
        <v>214</v>
      </c>
      <c r="C87" s="36" t="s">
        <v>215</v>
      </c>
      <c r="D87" s="37" t="s">
        <v>191</v>
      </c>
      <c r="E87" s="37" t="s">
        <v>192</v>
      </c>
      <c r="F87" s="37" t="s">
        <v>193</v>
      </c>
      <c r="G87" s="37" t="s">
        <v>194</v>
      </c>
      <c r="H87" s="37" t="s">
        <v>195</v>
      </c>
      <c r="I87" s="59" t="s">
        <v>109</v>
      </c>
      <c r="J87" s="64" t="s">
        <v>196</v>
      </c>
      <c r="K87" s="64"/>
      <c r="L87" s="18"/>
    </row>
    <row r="88" spans="1:20" ht="231" customHeight="1" x14ac:dyDescent="0.3">
      <c r="A88" s="23"/>
      <c r="B88" s="35"/>
      <c r="C88" s="36"/>
      <c r="D88" s="37" t="s">
        <v>191</v>
      </c>
      <c r="E88" s="37" t="s">
        <v>208</v>
      </c>
      <c r="F88" s="37" t="s">
        <v>209</v>
      </c>
      <c r="G88" s="37" t="s">
        <v>200</v>
      </c>
      <c r="H88" s="37" t="s">
        <v>201</v>
      </c>
      <c r="I88" s="59" t="s">
        <v>109</v>
      </c>
      <c r="J88" s="64" t="s">
        <v>196</v>
      </c>
      <c r="K88" s="64"/>
      <c r="L88" s="18"/>
      <c r="M88" s="2"/>
      <c r="N88" s="2"/>
      <c r="O88" s="2"/>
      <c r="P88" s="2"/>
      <c r="Q88" s="2"/>
      <c r="R88" s="2"/>
      <c r="S88" s="2"/>
      <c r="T88" s="2"/>
    </row>
    <row r="89" spans="1:20" ht="409.5" x14ac:dyDescent="0.3">
      <c r="A89" s="23"/>
      <c r="B89" s="35"/>
      <c r="C89" s="36"/>
      <c r="D89" s="37" t="s">
        <v>191</v>
      </c>
      <c r="E89" s="37" t="s">
        <v>188</v>
      </c>
      <c r="F89" s="37" t="s">
        <v>197</v>
      </c>
      <c r="G89" s="37" t="s">
        <v>216</v>
      </c>
      <c r="H89" s="37" t="s">
        <v>204</v>
      </c>
      <c r="I89" s="59" t="s">
        <v>53</v>
      </c>
      <c r="J89" s="64" t="s">
        <v>458</v>
      </c>
      <c r="K89" s="64"/>
      <c r="L89" s="18"/>
      <c r="M89" s="2"/>
      <c r="N89" s="2"/>
      <c r="O89" s="2"/>
      <c r="P89" s="2"/>
      <c r="Q89" s="2"/>
      <c r="R89" s="2"/>
      <c r="S89" s="2"/>
      <c r="T89" s="2"/>
    </row>
    <row r="90" spans="1:20" ht="252" x14ac:dyDescent="0.3">
      <c r="A90" s="22">
        <v>6</v>
      </c>
      <c r="B90" s="32" t="s">
        <v>217</v>
      </c>
      <c r="C90" s="33" t="s">
        <v>218</v>
      </c>
      <c r="D90" s="34" t="s">
        <v>191</v>
      </c>
      <c r="E90" s="34" t="s">
        <v>192</v>
      </c>
      <c r="F90" s="34" t="s">
        <v>193</v>
      </c>
      <c r="G90" s="34" t="s">
        <v>194</v>
      </c>
      <c r="H90" s="34" t="s">
        <v>195</v>
      </c>
      <c r="I90" s="59" t="s">
        <v>109</v>
      </c>
      <c r="J90" s="64" t="s">
        <v>196</v>
      </c>
      <c r="K90" s="64"/>
      <c r="L90" s="19"/>
      <c r="M90" s="4"/>
      <c r="N90" s="2"/>
      <c r="O90" s="2"/>
      <c r="P90" s="2"/>
      <c r="Q90" s="2"/>
      <c r="R90" s="2"/>
      <c r="S90" s="2"/>
      <c r="T90" s="2"/>
    </row>
    <row r="91" spans="1:20" ht="409.5" x14ac:dyDescent="0.3">
      <c r="A91" s="22"/>
      <c r="B91" s="32"/>
      <c r="C91" s="33"/>
      <c r="D91" s="34" t="s">
        <v>191</v>
      </c>
      <c r="E91" s="34" t="s">
        <v>208</v>
      </c>
      <c r="F91" s="34" t="s">
        <v>199</v>
      </c>
      <c r="G91" s="34" t="s">
        <v>200</v>
      </c>
      <c r="H91" s="34" t="s">
        <v>201</v>
      </c>
      <c r="I91" s="59" t="s">
        <v>109</v>
      </c>
      <c r="J91" s="64" t="s">
        <v>196</v>
      </c>
      <c r="K91" s="64"/>
      <c r="L91" s="19"/>
      <c r="M91" s="4"/>
      <c r="N91" s="2"/>
      <c r="O91" s="2"/>
      <c r="P91" s="2"/>
      <c r="Q91" s="2"/>
      <c r="R91" s="2"/>
      <c r="S91" s="2"/>
      <c r="T91" s="2"/>
    </row>
    <row r="92" spans="1:20" ht="409.5" x14ac:dyDescent="0.3">
      <c r="A92" s="22"/>
      <c r="B92" s="32"/>
      <c r="C92" s="33"/>
      <c r="D92" s="34" t="s">
        <v>191</v>
      </c>
      <c r="E92" s="34" t="s">
        <v>188</v>
      </c>
      <c r="F92" s="34" t="s">
        <v>197</v>
      </c>
      <c r="G92" s="34" t="s">
        <v>203</v>
      </c>
      <c r="H92" s="34" t="s">
        <v>204</v>
      </c>
      <c r="I92" s="59" t="s">
        <v>109</v>
      </c>
      <c r="J92" s="64" t="s">
        <v>458</v>
      </c>
      <c r="K92" s="64"/>
      <c r="L92" s="19"/>
      <c r="M92" s="4"/>
      <c r="N92" s="2"/>
      <c r="O92" s="2"/>
      <c r="P92" s="2"/>
      <c r="Q92" s="2"/>
      <c r="R92" s="2"/>
      <c r="S92" s="2"/>
      <c r="T92" s="2"/>
    </row>
    <row r="93" spans="1:20" ht="252" x14ac:dyDescent="0.3">
      <c r="A93" s="23">
        <v>7</v>
      </c>
      <c r="B93" s="35" t="s">
        <v>219</v>
      </c>
      <c r="C93" s="36" t="s">
        <v>220</v>
      </c>
      <c r="D93" s="37" t="s">
        <v>191</v>
      </c>
      <c r="E93" s="37" t="s">
        <v>192</v>
      </c>
      <c r="F93" s="37" t="s">
        <v>193</v>
      </c>
      <c r="G93" s="37" t="s">
        <v>194</v>
      </c>
      <c r="H93" s="37" t="s">
        <v>195</v>
      </c>
      <c r="I93" s="59" t="s">
        <v>109</v>
      </c>
      <c r="J93" s="64" t="s">
        <v>196</v>
      </c>
      <c r="K93" s="64"/>
      <c r="L93" s="19"/>
      <c r="M93" s="4"/>
      <c r="N93" s="2"/>
      <c r="O93" s="2"/>
      <c r="P93" s="2"/>
      <c r="Q93" s="2"/>
      <c r="R93" s="2"/>
      <c r="S93" s="2"/>
      <c r="T93" s="2"/>
    </row>
    <row r="94" spans="1:20" ht="258" customHeight="1" x14ac:dyDescent="0.3">
      <c r="A94" s="23"/>
      <c r="B94" s="35"/>
      <c r="C94" s="36"/>
      <c r="D94" s="37" t="s">
        <v>191</v>
      </c>
      <c r="E94" s="37" t="s">
        <v>198</v>
      </c>
      <c r="F94" s="37" t="s">
        <v>199</v>
      </c>
      <c r="G94" s="37" t="s">
        <v>200</v>
      </c>
      <c r="H94" s="37" t="s">
        <v>201</v>
      </c>
      <c r="I94" s="59" t="s">
        <v>109</v>
      </c>
      <c r="J94" s="64" t="s">
        <v>196</v>
      </c>
      <c r="K94" s="64"/>
      <c r="L94" s="19"/>
      <c r="M94" s="4"/>
      <c r="N94" s="2"/>
      <c r="O94" s="2"/>
      <c r="P94" s="2"/>
      <c r="Q94" s="2"/>
      <c r="R94" s="2"/>
      <c r="S94" s="2"/>
      <c r="T94" s="2"/>
    </row>
    <row r="95" spans="1:20" ht="409.5" x14ac:dyDescent="0.3">
      <c r="A95" s="23"/>
      <c r="B95" s="35"/>
      <c r="C95" s="36"/>
      <c r="D95" s="37" t="s">
        <v>191</v>
      </c>
      <c r="E95" s="37" t="s">
        <v>188</v>
      </c>
      <c r="F95" s="37" t="s">
        <v>197</v>
      </c>
      <c r="G95" s="37" t="s">
        <v>203</v>
      </c>
      <c r="H95" s="37" t="s">
        <v>204</v>
      </c>
      <c r="I95" s="59" t="s">
        <v>109</v>
      </c>
      <c r="J95" s="64" t="s">
        <v>196</v>
      </c>
      <c r="K95" s="64"/>
      <c r="L95" s="19"/>
      <c r="M95" s="4"/>
      <c r="N95" s="2"/>
      <c r="O95" s="2"/>
      <c r="P95" s="2"/>
      <c r="Q95" s="2"/>
      <c r="R95" s="2"/>
      <c r="S95" s="2"/>
      <c r="T95" s="2"/>
    </row>
    <row r="96" spans="1:20" ht="108" customHeight="1" x14ac:dyDescent="0.3">
      <c r="A96" s="22">
        <v>8</v>
      </c>
      <c r="B96" s="32" t="s">
        <v>221</v>
      </c>
      <c r="C96" s="33" t="s">
        <v>222</v>
      </c>
      <c r="D96" s="34" t="s">
        <v>191</v>
      </c>
      <c r="E96" s="34" t="s">
        <v>192</v>
      </c>
      <c r="F96" s="34" t="s">
        <v>193</v>
      </c>
      <c r="G96" s="34" t="s">
        <v>207</v>
      </c>
      <c r="H96" s="34" t="s">
        <v>195</v>
      </c>
      <c r="I96" s="59" t="s">
        <v>109</v>
      </c>
      <c r="J96" s="64" t="s">
        <v>196</v>
      </c>
      <c r="K96" s="64"/>
      <c r="L96" s="19"/>
      <c r="M96" s="4"/>
      <c r="N96" s="2"/>
      <c r="O96" s="2"/>
      <c r="P96" s="2"/>
      <c r="Q96" s="2"/>
      <c r="R96" s="2"/>
      <c r="S96" s="2"/>
      <c r="T96" s="2"/>
    </row>
    <row r="97" spans="1:20" ht="409.5" x14ac:dyDescent="0.3">
      <c r="A97" s="22"/>
      <c r="B97" s="32"/>
      <c r="C97" s="33"/>
      <c r="D97" s="34" t="s">
        <v>191</v>
      </c>
      <c r="E97" s="34" t="s">
        <v>198</v>
      </c>
      <c r="F97" s="34" t="s">
        <v>199</v>
      </c>
      <c r="G97" s="34" t="s">
        <v>200</v>
      </c>
      <c r="H97" s="34" t="s">
        <v>201</v>
      </c>
      <c r="I97" s="59" t="s">
        <v>109</v>
      </c>
      <c r="J97" s="64" t="s">
        <v>196</v>
      </c>
      <c r="K97" s="64"/>
      <c r="L97" s="18"/>
      <c r="M97" s="2"/>
      <c r="N97" s="2"/>
      <c r="O97" s="2"/>
      <c r="P97" s="2"/>
      <c r="Q97" s="2"/>
      <c r="R97" s="2"/>
      <c r="S97" s="2"/>
      <c r="T97" s="2"/>
    </row>
    <row r="98" spans="1:20" ht="409.5" x14ac:dyDescent="0.3">
      <c r="A98" s="22"/>
      <c r="B98" s="32"/>
      <c r="C98" s="33"/>
      <c r="D98" s="34" t="s">
        <v>191</v>
      </c>
      <c r="E98" s="34" t="s">
        <v>188</v>
      </c>
      <c r="F98" s="34" t="s">
        <v>197</v>
      </c>
      <c r="G98" s="34" t="s">
        <v>203</v>
      </c>
      <c r="H98" s="34" t="s">
        <v>204</v>
      </c>
      <c r="I98" s="59" t="s">
        <v>109</v>
      </c>
      <c r="J98" s="64" t="s">
        <v>196</v>
      </c>
      <c r="K98" s="64"/>
      <c r="L98" s="18"/>
      <c r="M98" s="2"/>
      <c r="N98" s="2"/>
      <c r="O98" s="2"/>
      <c r="P98" s="2"/>
      <c r="Q98" s="2"/>
      <c r="R98" s="2"/>
      <c r="S98" s="2"/>
      <c r="T98" s="2"/>
    </row>
    <row r="99" spans="1:20" ht="252" x14ac:dyDescent="0.3">
      <c r="A99" s="24">
        <v>9</v>
      </c>
      <c r="B99" s="40" t="s">
        <v>223</v>
      </c>
      <c r="C99" s="41" t="s">
        <v>224</v>
      </c>
      <c r="D99" s="42" t="s">
        <v>191</v>
      </c>
      <c r="E99" s="42" t="s">
        <v>192</v>
      </c>
      <c r="F99" s="42" t="s">
        <v>193</v>
      </c>
      <c r="G99" s="42" t="s">
        <v>194</v>
      </c>
      <c r="H99" s="42" t="s">
        <v>195</v>
      </c>
      <c r="I99" s="59" t="s">
        <v>109</v>
      </c>
      <c r="J99" s="64" t="s">
        <v>196</v>
      </c>
      <c r="K99" s="64"/>
      <c r="L99" s="19"/>
      <c r="M99" s="4"/>
      <c r="N99" s="2"/>
      <c r="O99" s="2"/>
      <c r="P99" s="2"/>
      <c r="Q99" s="2"/>
      <c r="R99" s="2"/>
      <c r="S99" s="2"/>
      <c r="T99" s="2"/>
    </row>
    <row r="100" spans="1:20" ht="409.5" x14ac:dyDescent="0.3">
      <c r="A100" s="24"/>
      <c r="B100" s="40"/>
      <c r="C100" s="41"/>
      <c r="D100" s="42" t="s">
        <v>191</v>
      </c>
      <c r="E100" s="42" t="s">
        <v>198</v>
      </c>
      <c r="F100" s="42" t="s">
        <v>199</v>
      </c>
      <c r="G100" s="42" t="s">
        <v>200</v>
      </c>
      <c r="H100" s="42" t="s">
        <v>201</v>
      </c>
      <c r="I100" s="59" t="s">
        <v>109</v>
      </c>
      <c r="J100" s="64" t="s">
        <v>196</v>
      </c>
      <c r="K100" s="64"/>
      <c r="L100" s="19"/>
      <c r="M100" s="4"/>
      <c r="N100" s="2"/>
      <c r="O100" s="2"/>
      <c r="P100" s="2"/>
      <c r="Q100" s="2"/>
      <c r="R100" s="2"/>
      <c r="S100" s="2"/>
      <c r="T100" s="2"/>
    </row>
    <row r="101" spans="1:20" ht="409.5" x14ac:dyDescent="0.3">
      <c r="A101" s="24"/>
      <c r="B101" s="40"/>
      <c r="C101" s="41"/>
      <c r="D101" s="42" t="s">
        <v>191</v>
      </c>
      <c r="E101" s="42" t="s">
        <v>188</v>
      </c>
      <c r="F101" s="42" t="s">
        <v>197</v>
      </c>
      <c r="G101" s="42" t="s">
        <v>203</v>
      </c>
      <c r="H101" s="42" t="s">
        <v>204</v>
      </c>
      <c r="I101" s="59" t="s">
        <v>109</v>
      </c>
      <c r="J101" s="64" t="s">
        <v>196</v>
      </c>
      <c r="K101" s="64"/>
      <c r="L101" s="19"/>
      <c r="M101" s="4"/>
      <c r="N101" s="2"/>
      <c r="O101" s="2"/>
      <c r="P101" s="2"/>
      <c r="Q101" s="2"/>
      <c r="R101" s="2"/>
      <c r="S101" s="2"/>
      <c r="T101" s="2"/>
    </row>
    <row r="102" spans="1:20" ht="252" x14ac:dyDescent="0.3">
      <c r="A102" s="22">
        <v>10</v>
      </c>
      <c r="B102" s="32" t="s">
        <v>225</v>
      </c>
      <c r="C102" s="33" t="s">
        <v>226</v>
      </c>
      <c r="D102" s="34" t="s">
        <v>191</v>
      </c>
      <c r="E102" s="34" t="s">
        <v>192</v>
      </c>
      <c r="F102" s="34" t="s">
        <v>193</v>
      </c>
      <c r="G102" s="34" t="s">
        <v>194</v>
      </c>
      <c r="H102" s="34" t="s">
        <v>195</v>
      </c>
      <c r="I102" s="59" t="s">
        <v>109</v>
      </c>
      <c r="J102" s="64" t="s">
        <v>196</v>
      </c>
      <c r="K102" s="64"/>
      <c r="L102" s="19"/>
      <c r="M102" s="4"/>
      <c r="N102" s="2"/>
      <c r="O102" s="2"/>
      <c r="P102" s="2"/>
      <c r="Q102" s="2"/>
      <c r="R102" s="2"/>
      <c r="S102" s="2"/>
      <c r="T102" s="2"/>
    </row>
    <row r="103" spans="1:20" ht="409.5" x14ac:dyDescent="0.3">
      <c r="A103" s="22"/>
      <c r="B103" s="32"/>
      <c r="C103" s="33"/>
      <c r="D103" s="34" t="s">
        <v>191</v>
      </c>
      <c r="E103" s="34" t="s">
        <v>198</v>
      </c>
      <c r="F103" s="34" t="s">
        <v>199</v>
      </c>
      <c r="G103" s="34" t="s">
        <v>213</v>
      </c>
      <c r="H103" s="34" t="s">
        <v>201</v>
      </c>
      <c r="I103" s="59" t="s">
        <v>109</v>
      </c>
      <c r="J103" s="64" t="s">
        <v>196</v>
      </c>
      <c r="K103" s="64"/>
      <c r="L103" s="19"/>
      <c r="M103" s="4"/>
      <c r="N103" s="2"/>
      <c r="O103" s="2"/>
      <c r="P103" s="2"/>
      <c r="Q103" s="2"/>
      <c r="R103" s="2"/>
      <c r="S103" s="2"/>
      <c r="T103" s="2"/>
    </row>
    <row r="104" spans="1:20" ht="409.5" x14ac:dyDescent="0.3">
      <c r="A104" s="22"/>
      <c r="B104" s="32"/>
      <c r="C104" s="33"/>
      <c r="D104" s="34" t="s">
        <v>191</v>
      </c>
      <c r="E104" s="34" t="s">
        <v>188</v>
      </c>
      <c r="F104" s="34" t="s">
        <v>197</v>
      </c>
      <c r="G104" s="34" t="s">
        <v>203</v>
      </c>
      <c r="H104" s="34" t="s">
        <v>204</v>
      </c>
      <c r="I104" s="59" t="s">
        <v>109</v>
      </c>
      <c r="J104" s="64" t="s">
        <v>196</v>
      </c>
      <c r="K104" s="64"/>
      <c r="L104" s="18"/>
      <c r="M104" s="2"/>
      <c r="N104" s="2"/>
      <c r="O104" s="2"/>
      <c r="P104" s="2"/>
      <c r="Q104" s="2"/>
      <c r="R104" s="2"/>
      <c r="S104" s="2"/>
      <c r="T104" s="2"/>
    </row>
    <row r="105" spans="1:20" ht="270" x14ac:dyDescent="0.3">
      <c r="A105" s="25">
        <v>11</v>
      </c>
      <c r="B105" s="43" t="s">
        <v>227</v>
      </c>
      <c r="C105" s="44" t="s">
        <v>228</v>
      </c>
      <c r="D105" s="45" t="s">
        <v>191</v>
      </c>
      <c r="E105" s="45" t="s">
        <v>192</v>
      </c>
      <c r="F105" s="45" t="s">
        <v>193</v>
      </c>
      <c r="G105" s="45" t="s">
        <v>207</v>
      </c>
      <c r="H105" s="45" t="s">
        <v>195</v>
      </c>
      <c r="I105" s="59" t="s">
        <v>109</v>
      </c>
      <c r="J105" s="72" t="s">
        <v>196</v>
      </c>
      <c r="K105" s="72"/>
      <c r="L105" s="18"/>
      <c r="M105" s="2"/>
      <c r="N105" s="2"/>
      <c r="O105" s="2"/>
      <c r="P105" s="2"/>
      <c r="Q105" s="2"/>
      <c r="R105" s="2"/>
      <c r="S105" s="2"/>
      <c r="T105" s="2"/>
    </row>
    <row r="106" spans="1:20" ht="409.5" x14ac:dyDescent="0.3">
      <c r="A106" s="25"/>
      <c r="B106" s="43"/>
      <c r="C106" s="44"/>
      <c r="D106" s="45" t="s">
        <v>191</v>
      </c>
      <c r="E106" s="45" t="s">
        <v>198</v>
      </c>
      <c r="F106" s="45" t="s">
        <v>199</v>
      </c>
      <c r="G106" s="45" t="s">
        <v>200</v>
      </c>
      <c r="H106" s="45" t="s">
        <v>201</v>
      </c>
      <c r="I106" s="59" t="s">
        <v>109</v>
      </c>
      <c r="J106" s="72" t="s">
        <v>196</v>
      </c>
      <c r="K106" s="72"/>
      <c r="L106" s="19"/>
      <c r="M106" s="4"/>
      <c r="N106" s="2"/>
      <c r="O106" s="2"/>
      <c r="P106" s="2"/>
      <c r="Q106" s="2"/>
      <c r="R106" s="2"/>
      <c r="S106" s="2"/>
      <c r="T106" s="2"/>
    </row>
    <row r="107" spans="1:20" ht="409.5" x14ac:dyDescent="0.3">
      <c r="A107" s="25"/>
      <c r="B107" s="43"/>
      <c r="C107" s="44"/>
      <c r="D107" s="45" t="s">
        <v>191</v>
      </c>
      <c r="E107" s="45" t="s">
        <v>188</v>
      </c>
      <c r="F107" s="45" t="s">
        <v>197</v>
      </c>
      <c r="G107" s="45" t="s">
        <v>203</v>
      </c>
      <c r="H107" s="45" t="s">
        <v>204</v>
      </c>
      <c r="I107" s="59" t="s">
        <v>109</v>
      </c>
      <c r="J107" s="72" t="s">
        <v>196</v>
      </c>
      <c r="K107" s="72"/>
      <c r="L107" s="19"/>
      <c r="M107" s="4"/>
      <c r="N107" s="2"/>
      <c r="O107" s="2"/>
      <c r="P107" s="2"/>
      <c r="Q107" s="2"/>
      <c r="R107" s="2"/>
      <c r="S107" s="2"/>
      <c r="T107" s="2"/>
    </row>
    <row r="108" spans="1:20" ht="270" x14ac:dyDescent="0.3">
      <c r="A108" s="22">
        <v>12</v>
      </c>
      <c r="B108" s="32" t="s">
        <v>229</v>
      </c>
      <c r="C108" s="33" t="s">
        <v>230</v>
      </c>
      <c r="D108" s="34" t="s">
        <v>191</v>
      </c>
      <c r="E108" s="34" t="s">
        <v>192</v>
      </c>
      <c r="F108" s="34" t="s">
        <v>193</v>
      </c>
      <c r="G108" s="34" t="s">
        <v>207</v>
      </c>
      <c r="H108" s="34" t="s">
        <v>195</v>
      </c>
      <c r="I108" s="59" t="s">
        <v>109</v>
      </c>
      <c r="J108" s="71" t="s">
        <v>196</v>
      </c>
      <c r="K108" s="71"/>
      <c r="L108" s="30"/>
      <c r="M108" s="4"/>
      <c r="N108" s="2"/>
      <c r="O108" s="2"/>
      <c r="P108" s="2"/>
      <c r="Q108" s="2"/>
      <c r="R108" s="2"/>
      <c r="S108" s="2"/>
      <c r="T108" s="2"/>
    </row>
    <row r="109" spans="1:20" ht="409.5" x14ac:dyDescent="0.3">
      <c r="A109" s="22"/>
      <c r="B109" s="32"/>
      <c r="C109" s="33"/>
      <c r="D109" s="34" t="s">
        <v>191</v>
      </c>
      <c r="E109" s="34" t="s">
        <v>198</v>
      </c>
      <c r="F109" s="34" t="s">
        <v>199</v>
      </c>
      <c r="G109" s="34" t="s">
        <v>200</v>
      </c>
      <c r="H109" s="34" t="s">
        <v>201</v>
      </c>
      <c r="I109" s="59" t="s">
        <v>109</v>
      </c>
      <c r="J109" s="71" t="s">
        <v>196</v>
      </c>
      <c r="K109" s="71"/>
      <c r="L109" s="30"/>
      <c r="M109" s="4"/>
      <c r="N109" s="2"/>
      <c r="O109" s="2"/>
      <c r="P109" s="2"/>
      <c r="Q109" s="2"/>
      <c r="R109" s="2"/>
      <c r="S109" s="2"/>
      <c r="T109" s="2"/>
    </row>
    <row r="110" spans="1:20" ht="409.5" x14ac:dyDescent="0.3">
      <c r="A110" s="22"/>
      <c r="B110" s="32"/>
      <c r="C110" s="33"/>
      <c r="D110" s="34" t="s">
        <v>191</v>
      </c>
      <c r="E110" s="34" t="s">
        <v>188</v>
      </c>
      <c r="F110" s="34" t="s">
        <v>197</v>
      </c>
      <c r="G110" s="34" t="s">
        <v>203</v>
      </c>
      <c r="H110" s="34" t="s">
        <v>204</v>
      </c>
      <c r="I110" s="59" t="s">
        <v>109</v>
      </c>
      <c r="J110" s="71" t="s">
        <v>196</v>
      </c>
      <c r="K110" s="71"/>
      <c r="L110" s="31"/>
      <c r="M110" s="2"/>
      <c r="N110" s="2"/>
      <c r="O110" s="2"/>
      <c r="P110" s="2"/>
      <c r="Q110" s="2"/>
      <c r="R110" s="2"/>
      <c r="S110" s="2"/>
      <c r="T110" s="2"/>
    </row>
    <row r="111" spans="1:20" ht="324" x14ac:dyDescent="0.3">
      <c r="A111" s="22">
        <v>13</v>
      </c>
      <c r="B111" s="32" t="s">
        <v>231</v>
      </c>
      <c r="C111" s="33" t="s">
        <v>232</v>
      </c>
      <c r="D111" s="34" t="s">
        <v>191</v>
      </c>
      <c r="E111" s="34" t="s">
        <v>192</v>
      </c>
      <c r="F111" s="34" t="s">
        <v>233</v>
      </c>
      <c r="G111" s="34" t="s">
        <v>234</v>
      </c>
      <c r="H111" s="34" t="s">
        <v>235</v>
      </c>
      <c r="I111" s="59" t="s">
        <v>109</v>
      </c>
      <c r="J111" s="71" t="s">
        <v>196</v>
      </c>
      <c r="K111" s="71"/>
      <c r="L111" s="30"/>
      <c r="M111" s="4"/>
      <c r="N111" s="2"/>
      <c r="O111" s="2"/>
      <c r="P111" s="2"/>
      <c r="Q111" s="2"/>
      <c r="R111" s="2"/>
      <c r="S111" s="2"/>
      <c r="T111" s="2"/>
    </row>
    <row r="112" spans="1:20" ht="270" x14ac:dyDescent="0.3">
      <c r="A112" s="25">
        <v>14</v>
      </c>
      <c r="B112" s="43" t="s">
        <v>236</v>
      </c>
      <c r="C112" s="44" t="s">
        <v>237</v>
      </c>
      <c r="D112" s="45" t="s">
        <v>191</v>
      </c>
      <c r="E112" s="45" t="s">
        <v>192</v>
      </c>
      <c r="F112" s="45" t="s">
        <v>193</v>
      </c>
      <c r="G112" s="45" t="s">
        <v>207</v>
      </c>
      <c r="H112" s="45" t="s">
        <v>195</v>
      </c>
      <c r="I112" s="59" t="s">
        <v>109</v>
      </c>
      <c r="J112" s="64" t="s">
        <v>196</v>
      </c>
      <c r="K112" s="64"/>
      <c r="L112" s="18"/>
      <c r="M112" s="2"/>
      <c r="N112" s="2"/>
      <c r="O112" s="2"/>
      <c r="P112" s="2"/>
      <c r="Q112" s="2"/>
      <c r="R112" s="2"/>
      <c r="S112" s="2"/>
      <c r="T112" s="2"/>
    </row>
    <row r="113" spans="1:20" ht="409.5" x14ac:dyDescent="0.3">
      <c r="A113" s="25"/>
      <c r="B113" s="43"/>
      <c r="C113" s="44"/>
      <c r="D113" s="45" t="s">
        <v>191</v>
      </c>
      <c r="E113" s="45" t="s">
        <v>198</v>
      </c>
      <c r="F113" s="45" t="s">
        <v>199</v>
      </c>
      <c r="G113" s="45" t="s">
        <v>200</v>
      </c>
      <c r="H113" s="45" t="s">
        <v>201</v>
      </c>
      <c r="I113" s="59" t="s">
        <v>109</v>
      </c>
      <c r="J113" s="64" t="s">
        <v>196</v>
      </c>
      <c r="K113" s="64"/>
      <c r="L113" s="19"/>
      <c r="M113" s="4"/>
      <c r="N113" s="2"/>
      <c r="O113" s="2"/>
      <c r="P113" s="2"/>
      <c r="Q113" s="2"/>
      <c r="R113" s="2"/>
      <c r="S113" s="2"/>
      <c r="T113" s="2"/>
    </row>
    <row r="114" spans="1:20" ht="409.5" x14ac:dyDescent="0.3">
      <c r="A114" s="25"/>
      <c r="B114" s="43"/>
      <c r="C114" s="44"/>
      <c r="D114" s="45" t="s">
        <v>191</v>
      </c>
      <c r="E114" s="45" t="s">
        <v>188</v>
      </c>
      <c r="F114" s="45" t="s">
        <v>197</v>
      </c>
      <c r="G114" s="45" t="s">
        <v>203</v>
      </c>
      <c r="H114" s="45" t="s">
        <v>204</v>
      </c>
      <c r="I114" s="59" t="s">
        <v>109</v>
      </c>
      <c r="J114" s="64" t="s">
        <v>196</v>
      </c>
      <c r="K114" s="64"/>
      <c r="L114" s="19"/>
      <c r="M114" s="4"/>
      <c r="N114" s="2"/>
      <c r="O114" s="2"/>
      <c r="P114" s="2"/>
      <c r="Q114" s="2"/>
      <c r="R114" s="2"/>
      <c r="S114" s="2"/>
      <c r="T114" s="2"/>
    </row>
    <row r="115" spans="1:20" ht="270" x14ac:dyDescent="0.3">
      <c r="A115" s="22">
        <v>15</v>
      </c>
      <c r="B115" s="32" t="s">
        <v>238</v>
      </c>
      <c r="C115" s="33" t="s">
        <v>239</v>
      </c>
      <c r="D115" s="34" t="s">
        <v>191</v>
      </c>
      <c r="E115" s="34" t="s">
        <v>192</v>
      </c>
      <c r="F115" s="34" t="s">
        <v>193</v>
      </c>
      <c r="G115" s="34" t="s">
        <v>207</v>
      </c>
      <c r="H115" s="34" t="s">
        <v>195</v>
      </c>
      <c r="I115" s="59" t="s">
        <v>109</v>
      </c>
      <c r="J115" s="71" t="s">
        <v>196</v>
      </c>
      <c r="K115" s="71"/>
      <c r="L115" s="30"/>
      <c r="M115" s="4"/>
      <c r="N115" s="2"/>
      <c r="O115" s="2"/>
      <c r="P115" s="2"/>
      <c r="Q115" s="2"/>
      <c r="R115" s="2"/>
      <c r="S115" s="2"/>
      <c r="T115" s="2"/>
    </row>
    <row r="116" spans="1:20" ht="409.5" x14ac:dyDescent="0.3">
      <c r="A116" s="22"/>
      <c r="B116" s="32"/>
      <c r="C116" s="33"/>
      <c r="D116" s="34" t="s">
        <v>191</v>
      </c>
      <c r="E116" s="34" t="s">
        <v>198</v>
      </c>
      <c r="F116" s="34" t="s">
        <v>199</v>
      </c>
      <c r="G116" s="34" t="s">
        <v>200</v>
      </c>
      <c r="H116" s="34" t="s">
        <v>201</v>
      </c>
      <c r="I116" s="59" t="s">
        <v>109</v>
      </c>
      <c r="J116" s="71" t="s">
        <v>196</v>
      </c>
      <c r="K116" s="71"/>
      <c r="L116" s="31"/>
      <c r="M116" s="2"/>
      <c r="N116" s="2"/>
      <c r="O116" s="2"/>
      <c r="P116" s="2"/>
      <c r="Q116" s="2"/>
      <c r="R116" s="2"/>
      <c r="S116" s="2"/>
      <c r="T116" s="2"/>
    </row>
    <row r="117" spans="1:20" ht="409.5" x14ac:dyDescent="0.3">
      <c r="A117" s="22"/>
      <c r="B117" s="32"/>
      <c r="C117" s="33"/>
      <c r="D117" s="34" t="s">
        <v>191</v>
      </c>
      <c r="E117" s="34" t="s">
        <v>188</v>
      </c>
      <c r="F117" s="34" t="s">
        <v>197</v>
      </c>
      <c r="G117" s="34" t="s">
        <v>203</v>
      </c>
      <c r="H117" s="34" t="s">
        <v>204</v>
      </c>
      <c r="I117" s="59" t="s">
        <v>109</v>
      </c>
      <c r="J117" s="71" t="s">
        <v>196</v>
      </c>
      <c r="K117" s="71"/>
      <c r="L117" s="31"/>
      <c r="M117" s="2"/>
      <c r="N117" s="2"/>
      <c r="O117" s="2"/>
      <c r="P117" s="2"/>
      <c r="Q117" s="2"/>
      <c r="R117" s="2"/>
      <c r="S117" s="2"/>
      <c r="T117" s="2"/>
    </row>
    <row r="118" spans="1:20" ht="108" customHeight="1" x14ac:dyDescent="0.3">
      <c r="A118" s="25">
        <v>16</v>
      </c>
      <c r="B118" s="43" t="s">
        <v>240</v>
      </c>
      <c r="C118" s="44" t="s">
        <v>241</v>
      </c>
      <c r="D118" s="45" t="s">
        <v>242</v>
      </c>
      <c r="E118" s="45" t="s">
        <v>243</v>
      </c>
      <c r="F118" s="45" t="s">
        <v>244</v>
      </c>
      <c r="G118" s="45" t="s">
        <v>245</v>
      </c>
      <c r="H118" s="45" t="s">
        <v>246</v>
      </c>
      <c r="I118" s="59" t="s">
        <v>53</v>
      </c>
      <c r="J118" s="64" t="s">
        <v>459</v>
      </c>
      <c r="K118" s="64"/>
      <c r="L118" s="19"/>
      <c r="M118" s="4"/>
      <c r="N118" s="2"/>
      <c r="O118" s="2"/>
      <c r="P118" s="2"/>
      <c r="Q118" s="2"/>
      <c r="R118" s="2"/>
      <c r="S118" s="2"/>
      <c r="T118" s="2"/>
    </row>
    <row r="119" spans="1:20" ht="270" x14ac:dyDescent="0.3">
      <c r="A119" s="22">
        <v>17</v>
      </c>
      <c r="B119" s="32" t="s">
        <v>247</v>
      </c>
      <c r="C119" s="33" t="s">
        <v>248</v>
      </c>
      <c r="D119" s="34" t="s">
        <v>191</v>
      </c>
      <c r="E119" s="34" t="s">
        <v>192</v>
      </c>
      <c r="F119" s="34" t="s">
        <v>193</v>
      </c>
      <c r="G119" s="34" t="s">
        <v>207</v>
      </c>
      <c r="H119" s="34" t="s">
        <v>195</v>
      </c>
      <c r="I119" s="59" t="s">
        <v>109</v>
      </c>
      <c r="J119" s="71" t="s">
        <v>196</v>
      </c>
      <c r="K119" s="71"/>
      <c r="L119" s="19"/>
      <c r="M119" s="4"/>
      <c r="N119" s="2"/>
      <c r="O119" s="2"/>
      <c r="P119" s="2"/>
      <c r="Q119" s="2"/>
      <c r="R119" s="2"/>
      <c r="S119" s="2"/>
      <c r="T119" s="2"/>
    </row>
    <row r="120" spans="1:20" ht="176.25" customHeight="1" x14ac:dyDescent="0.3">
      <c r="A120" s="25">
        <v>18</v>
      </c>
      <c r="B120" s="43" t="s">
        <v>249</v>
      </c>
      <c r="C120" s="44" t="s">
        <v>250</v>
      </c>
      <c r="D120" s="45" t="s">
        <v>252</v>
      </c>
      <c r="E120" s="45">
        <v>1</v>
      </c>
      <c r="F120" s="45" t="s">
        <v>253</v>
      </c>
      <c r="G120" s="45" t="str">
        <f>[2]Identificación!I44</f>
        <v>Excluir de la lista de especies declaradas invasoras en Colombia la Trucha arco iris (Oncorhynchus mykiss) y tilapia nilótica (Oreochromis niloticus), teniendo en cuenta que la  Autoridad Nacional de Acuicultura y Pesca -  AUNAP, mediante Resolución No. 2287 del 29 de diciembre de 2015, declaró como especies de peces domesticadas las especies de Trucha arco iris (Oncorhynchus mykiss), Tilapia del Nilo, tilapia plateada o mojarra lora (Oreochromis niloticus) y el Hibrido Tilapia roja (Oreochromis sp); dicha declaratoria de especies domesticadas contó con el concepto previo vinculante del Ministerio de Ambiente y Desarrollo Sostenible No. 4120-E1-33616 del 5 de octubre de 2015 y reiterado mediante radicado 4120-E1-40633 del 1 de diciembre de 2015.  
Observamos que aún en el proyecto de la resolución   “Por la cual se modifica el artículo 1 de la Resolución No. 848 de 2008, adicionando al listado de especies exóticas declaradas como invasoras las especies Alopochen aegyptiaca (ganso del Nilo), Paulownia tomentosa (árbol del Kiri), Pangasianodon hypophthalmus (Pez Basa) y Procambarus clarkii (Cangrejo rojo) y se adopta el Plan para la prevención, manejo y control en el territorio nacional de la especie Procambarus clarkii (Cangrejo rojo) y se toman otras determinaciones” en el ARTÍCULO 1º. Modificación de la Resolución No. 848 de 2008, continuan en el listado estas especies.</v>
      </c>
      <c r="H120" s="45" t="str">
        <f>[2]Identificación!M44</f>
        <v>Excluir de la lista de especies declaradas invasoras en Colombia la  Trucha arco iris (Oncorhynchus mykiss) y tilapia nilótica (Oreochromis niloticus)</v>
      </c>
      <c r="I120" s="59" t="s">
        <v>109</v>
      </c>
      <c r="J120" s="69" t="s">
        <v>196</v>
      </c>
      <c r="K120" s="70"/>
      <c r="L120" s="18"/>
      <c r="M120" s="2"/>
      <c r="N120" s="2"/>
      <c r="O120" s="2"/>
      <c r="P120" s="2"/>
      <c r="Q120" s="2"/>
      <c r="R120" s="2"/>
      <c r="S120" s="2"/>
      <c r="T120" s="2"/>
    </row>
    <row r="121" spans="1:20" ht="409.5" x14ac:dyDescent="0.3">
      <c r="A121" s="26">
        <v>19</v>
      </c>
      <c r="B121" s="46" t="s">
        <v>255</v>
      </c>
      <c r="C121" s="47" t="s">
        <v>256</v>
      </c>
      <c r="D121" s="48" t="s">
        <v>191</v>
      </c>
      <c r="E121" s="48" t="s">
        <v>198</v>
      </c>
      <c r="F121" s="50" t="s">
        <v>209</v>
      </c>
      <c r="G121" s="48" t="s">
        <v>200</v>
      </c>
      <c r="H121" s="48" t="s">
        <v>201</v>
      </c>
      <c r="I121" s="59" t="s">
        <v>109</v>
      </c>
      <c r="J121" s="64" t="s">
        <v>196</v>
      </c>
      <c r="K121" s="64"/>
      <c r="L121" s="18"/>
      <c r="M121" s="2"/>
      <c r="N121" s="2"/>
      <c r="O121" s="2"/>
      <c r="P121" s="2"/>
      <c r="Q121" s="2"/>
      <c r="R121" s="2"/>
      <c r="S121" s="2"/>
      <c r="T121" s="2"/>
    </row>
    <row r="122" spans="1:20" ht="409.5" x14ac:dyDescent="0.3">
      <c r="A122" s="27"/>
      <c r="B122" s="46"/>
      <c r="C122" s="47"/>
      <c r="D122" s="48" t="s">
        <v>191</v>
      </c>
      <c r="E122" s="48" t="s">
        <v>188</v>
      </c>
      <c r="F122" s="48" t="s">
        <v>197</v>
      </c>
      <c r="G122" s="48" t="s">
        <v>203</v>
      </c>
      <c r="H122" s="48" t="s">
        <v>204</v>
      </c>
      <c r="I122" s="59" t="s">
        <v>109</v>
      </c>
      <c r="J122" s="64" t="s">
        <v>196</v>
      </c>
      <c r="K122" s="64"/>
      <c r="L122" s="18"/>
      <c r="M122" s="2"/>
      <c r="N122" s="2"/>
      <c r="O122" s="2"/>
      <c r="P122" s="2"/>
      <c r="Q122" s="2"/>
      <c r="R122" s="2"/>
      <c r="S122" s="2"/>
      <c r="T122" s="2"/>
    </row>
    <row r="123" spans="1:20" ht="270" x14ac:dyDescent="0.3">
      <c r="A123" s="16">
        <v>20</v>
      </c>
      <c r="B123" s="43" t="s">
        <v>257</v>
      </c>
      <c r="C123" s="44" t="s">
        <v>258</v>
      </c>
      <c r="D123" s="45" t="s">
        <v>191</v>
      </c>
      <c r="E123" s="45" t="s">
        <v>192</v>
      </c>
      <c r="F123" s="45" t="s">
        <v>197</v>
      </c>
      <c r="G123" s="45" t="s">
        <v>207</v>
      </c>
      <c r="H123" s="51" t="s">
        <v>195</v>
      </c>
      <c r="I123" s="59" t="s">
        <v>109</v>
      </c>
      <c r="J123" s="64" t="s">
        <v>196</v>
      </c>
      <c r="K123" s="64"/>
      <c r="L123" s="18"/>
      <c r="M123" s="2"/>
      <c r="N123" s="2"/>
      <c r="O123" s="2"/>
      <c r="P123" s="2"/>
      <c r="Q123" s="2"/>
      <c r="R123" s="2"/>
      <c r="S123" s="2"/>
      <c r="T123" s="2"/>
    </row>
    <row r="124" spans="1:20" ht="409.5" x14ac:dyDescent="0.3">
      <c r="A124" s="16"/>
      <c r="B124" s="43"/>
      <c r="C124" s="44"/>
      <c r="D124" s="45" t="s">
        <v>191</v>
      </c>
      <c r="E124" s="45" t="s">
        <v>208</v>
      </c>
      <c r="F124" s="45" t="s">
        <v>199</v>
      </c>
      <c r="G124" s="45" t="s">
        <v>200</v>
      </c>
      <c r="H124" s="45" t="s">
        <v>201</v>
      </c>
      <c r="I124" s="59" t="s">
        <v>109</v>
      </c>
      <c r="J124" s="64" t="s">
        <v>196</v>
      </c>
      <c r="K124" s="64"/>
      <c r="L124" s="18"/>
      <c r="M124" s="2"/>
      <c r="N124" s="2"/>
      <c r="O124" s="2"/>
      <c r="P124" s="2"/>
      <c r="Q124" s="2"/>
      <c r="R124" s="2"/>
      <c r="S124" s="2"/>
      <c r="T124" s="2"/>
    </row>
    <row r="125" spans="1:20" ht="409.5" x14ac:dyDescent="0.3">
      <c r="A125" s="16"/>
      <c r="B125" s="43"/>
      <c r="C125" s="44"/>
      <c r="D125" s="45" t="s">
        <v>191</v>
      </c>
      <c r="E125" s="45" t="s">
        <v>188</v>
      </c>
      <c r="F125" s="45" t="s">
        <v>197</v>
      </c>
      <c r="G125" s="45" t="s">
        <v>203</v>
      </c>
      <c r="H125" s="45" t="s">
        <v>204</v>
      </c>
      <c r="I125" s="59" t="s">
        <v>109</v>
      </c>
      <c r="J125" s="64" t="s">
        <v>196</v>
      </c>
      <c r="K125" s="64"/>
      <c r="L125" s="18"/>
      <c r="M125" s="2"/>
      <c r="N125" s="2"/>
      <c r="O125" s="2"/>
      <c r="P125" s="2"/>
      <c r="Q125" s="2"/>
      <c r="R125" s="2"/>
      <c r="S125" s="2"/>
      <c r="T125" s="2"/>
    </row>
    <row r="126" spans="1:20" ht="270" x14ac:dyDescent="0.3">
      <c r="A126" s="27">
        <v>21</v>
      </c>
      <c r="B126" s="46" t="s">
        <v>259</v>
      </c>
      <c r="C126" s="47" t="s">
        <v>260</v>
      </c>
      <c r="D126" s="48" t="s">
        <v>191</v>
      </c>
      <c r="E126" s="48" t="s">
        <v>192</v>
      </c>
      <c r="F126" s="48" t="s">
        <v>193</v>
      </c>
      <c r="G126" s="48" t="s">
        <v>207</v>
      </c>
      <c r="H126" s="48" t="s">
        <v>195</v>
      </c>
      <c r="I126" s="59" t="s">
        <v>109</v>
      </c>
      <c r="J126" s="64" t="s">
        <v>196</v>
      </c>
      <c r="K126" s="64"/>
      <c r="L126" s="19"/>
      <c r="M126" s="4"/>
      <c r="N126" s="2"/>
      <c r="O126" s="2"/>
      <c r="P126" s="2"/>
      <c r="Q126" s="2"/>
      <c r="R126" s="2"/>
      <c r="S126" s="2"/>
      <c r="T126" s="2"/>
    </row>
    <row r="127" spans="1:20" ht="409.5" x14ac:dyDescent="0.3">
      <c r="A127" s="27"/>
      <c r="B127" s="46"/>
      <c r="C127" s="47"/>
      <c r="D127" s="48" t="s">
        <v>191</v>
      </c>
      <c r="E127" s="48" t="s">
        <v>198</v>
      </c>
      <c r="F127" s="48" t="s">
        <v>199</v>
      </c>
      <c r="G127" s="48" t="s">
        <v>200</v>
      </c>
      <c r="H127" s="48" t="s">
        <v>201</v>
      </c>
      <c r="I127" s="59" t="s">
        <v>109</v>
      </c>
      <c r="J127" s="64" t="s">
        <v>196</v>
      </c>
      <c r="K127" s="64"/>
      <c r="L127" s="19"/>
      <c r="M127" s="4"/>
      <c r="N127" s="2"/>
      <c r="O127" s="2"/>
      <c r="P127" s="2"/>
      <c r="Q127" s="2"/>
      <c r="R127" s="2"/>
      <c r="S127" s="2"/>
      <c r="T127" s="2"/>
    </row>
    <row r="128" spans="1:20" ht="409.5" x14ac:dyDescent="0.3">
      <c r="A128" s="27"/>
      <c r="B128" s="46"/>
      <c r="C128" s="47"/>
      <c r="D128" s="48" t="s">
        <v>191</v>
      </c>
      <c r="E128" s="48" t="s">
        <v>188</v>
      </c>
      <c r="F128" s="48" t="s">
        <v>197</v>
      </c>
      <c r="G128" s="48" t="s">
        <v>203</v>
      </c>
      <c r="H128" s="52" t="s">
        <v>204</v>
      </c>
      <c r="I128" s="59" t="s">
        <v>109</v>
      </c>
      <c r="J128" s="64" t="s">
        <v>196</v>
      </c>
      <c r="K128" s="64"/>
      <c r="L128" s="19"/>
      <c r="M128" s="4"/>
      <c r="N128" s="2"/>
      <c r="O128" s="2"/>
      <c r="P128" s="2"/>
      <c r="Q128" s="2"/>
      <c r="R128" s="2"/>
      <c r="S128" s="2"/>
      <c r="T128" s="2"/>
    </row>
    <row r="129" spans="1:20" ht="270" x14ac:dyDescent="0.3">
      <c r="A129" s="16">
        <v>22</v>
      </c>
      <c r="B129" s="43" t="s">
        <v>261</v>
      </c>
      <c r="C129" s="44" t="s">
        <v>262</v>
      </c>
      <c r="D129" s="45" t="s">
        <v>191</v>
      </c>
      <c r="E129" s="45" t="s">
        <v>192</v>
      </c>
      <c r="F129" s="45" t="s">
        <v>193</v>
      </c>
      <c r="G129" s="45" t="s">
        <v>207</v>
      </c>
      <c r="H129" s="45" t="s">
        <v>195</v>
      </c>
      <c r="I129" s="59" t="s">
        <v>109</v>
      </c>
      <c r="J129" s="64" t="s">
        <v>196</v>
      </c>
      <c r="K129" s="64"/>
      <c r="L129" s="19"/>
      <c r="M129" s="4"/>
      <c r="N129" s="2"/>
      <c r="O129" s="2"/>
      <c r="P129" s="2"/>
      <c r="Q129" s="2"/>
      <c r="R129" s="2"/>
      <c r="S129" s="2"/>
      <c r="T129" s="2"/>
    </row>
    <row r="130" spans="1:20" ht="409.5" x14ac:dyDescent="0.3">
      <c r="A130" s="16"/>
      <c r="B130" s="43"/>
      <c r="C130" s="44"/>
      <c r="D130" s="45" t="s">
        <v>191</v>
      </c>
      <c r="E130" s="45" t="s">
        <v>198</v>
      </c>
      <c r="F130" s="45" t="s">
        <v>199</v>
      </c>
      <c r="G130" s="45" t="s">
        <v>200</v>
      </c>
      <c r="H130" s="45" t="s">
        <v>201</v>
      </c>
      <c r="I130" s="59" t="s">
        <v>109</v>
      </c>
      <c r="J130" s="64" t="s">
        <v>196</v>
      </c>
      <c r="K130" s="64"/>
      <c r="L130" s="18"/>
      <c r="M130" s="2"/>
      <c r="N130" s="2"/>
      <c r="O130" s="2"/>
      <c r="P130" s="2"/>
      <c r="Q130" s="2"/>
      <c r="R130" s="2"/>
      <c r="S130" s="2"/>
      <c r="T130" s="2"/>
    </row>
    <row r="131" spans="1:20" ht="409.5" x14ac:dyDescent="0.3">
      <c r="A131" s="16"/>
      <c r="B131" s="43"/>
      <c r="C131" s="44"/>
      <c r="D131" s="45" t="s">
        <v>191</v>
      </c>
      <c r="E131" s="45" t="s">
        <v>188</v>
      </c>
      <c r="F131" s="45" t="s">
        <v>197</v>
      </c>
      <c r="G131" s="45" t="s">
        <v>203</v>
      </c>
      <c r="H131" s="51" t="s">
        <v>204</v>
      </c>
      <c r="I131" s="59" t="s">
        <v>109</v>
      </c>
      <c r="J131" s="62" t="s">
        <v>196</v>
      </c>
      <c r="K131" s="63"/>
      <c r="L131" s="18"/>
      <c r="M131" s="2"/>
      <c r="N131" s="2"/>
      <c r="O131" s="2"/>
      <c r="P131" s="2"/>
      <c r="Q131" s="2"/>
      <c r="R131" s="2"/>
      <c r="S131" s="2"/>
      <c r="T131" s="2"/>
    </row>
    <row r="132" spans="1:20" ht="270" x14ac:dyDescent="0.3">
      <c r="A132" s="27">
        <v>23</v>
      </c>
      <c r="B132" s="46" t="s">
        <v>263</v>
      </c>
      <c r="C132" s="47" t="s">
        <v>264</v>
      </c>
      <c r="D132" s="48" t="s">
        <v>191</v>
      </c>
      <c r="E132" s="48" t="s">
        <v>192</v>
      </c>
      <c r="F132" s="48" t="s">
        <v>193</v>
      </c>
      <c r="G132" s="48" t="s">
        <v>207</v>
      </c>
      <c r="H132" s="48" t="s">
        <v>195</v>
      </c>
      <c r="I132" s="59" t="s">
        <v>109</v>
      </c>
      <c r="J132" s="62" t="s">
        <v>196</v>
      </c>
      <c r="K132" s="63"/>
      <c r="L132" s="19"/>
      <c r="M132" s="4"/>
      <c r="N132" s="2"/>
      <c r="O132" s="2"/>
      <c r="P132" s="2"/>
      <c r="Q132" s="2"/>
      <c r="R132" s="2"/>
      <c r="S132" s="2"/>
      <c r="T132" s="2"/>
    </row>
    <row r="133" spans="1:20" ht="409.5" x14ac:dyDescent="0.3">
      <c r="A133" s="27"/>
      <c r="B133" s="46"/>
      <c r="C133" s="47"/>
      <c r="D133" s="48" t="s">
        <v>191</v>
      </c>
      <c r="E133" s="48" t="s">
        <v>198</v>
      </c>
      <c r="F133" s="48" t="s">
        <v>199</v>
      </c>
      <c r="G133" s="48" t="s">
        <v>200</v>
      </c>
      <c r="H133" s="48" t="s">
        <v>201</v>
      </c>
      <c r="I133" s="59" t="s">
        <v>109</v>
      </c>
      <c r="J133" s="64" t="s">
        <v>196</v>
      </c>
      <c r="K133" s="64"/>
      <c r="L133" s="19"/>
      <c r="M133" s="4"/>
      <c r="N133" s="2"/>
      <c r="O133" s="2"/>
      <c r="P133" s="2"/>
      <c r="Q133" s="2"/>
      <c r="R133" s="2"/>
      <c r="S133" s="2"/>
      <c r="T133" s="2"/>
    </row>
    <row r="134" spans="1:20" ht="409.5" x14ac:dyDescent="0.3">
      <c r="A134" s="27"/>
      <c r="B134" s="46"/>
      <c r="C134" s="47"/>
      <c r="D134" s="48" t="s">
        <v>191</v>
      </c>
      <c r="E134" s="48" t="s">
        <v>188</v>
      </c>
      <c r="F134" s="48" t="s">
        <v>197</v>
      </c>
      <c r="G134" s="48" t="s">
        <v>203</v>
      </c>
      <c r="H134" s="52" t="s">
        <v>204</v>
      </c>
      <c r="I134" s="59" t="s">
        <v>109</v>
      </c>
      <c r="J134" s="64" t="s">
        <v>196</v>
      </c>
      <c r="K134" s="64"/>
      <c r="L134" s="19"/>
      <c r="M134" s="4"/>
      <c r="N134" s="2"/>
      <c r="O134" s="2"/>
      <c r="P134" s="2"/>
      <c r="Q134" s="2"/>
      <c r="R134" s="2"/>
      <c r="S134" s="2"/>
      <c r="T134" s="2"/>
    </row>
    <row r="135" spans="1:20" ht="270" x14ac:dyDescent="0.3">
      <c r="A135" s="16">
        <v>24</v>
      </c>
      <c r="B135" s="43" t="s">
        <v>265</v>
      </c>
      <c r="C135" s="44" t="s">
        <v>266</v>
      </c>
      <c r="D135" s="45" t="s">
        <v>191</v>
      </c>
      <c r="E135" s="45" t="s">
        <v>192</v>
      </c>
      <c r="F135" s="45" t="s">
        <v>193</v>
      </c>
      <c r="G135" s="45" t="s">
        <v>207</v>
      </c>
      <c r="H135" s="45" t="s">
        <v>195</v>
      </c>
      <c r="I135" s="59" t="s">
        <v>109</v>
      </c>
      <c r="J135" s="64" t="s">
        <v>196</v>
      </c>
      <c r="K135" s="64"/>
      <c r="L135" s="19"/>
      <c r="M135" s="4"/>
      <c r="N135" s="2"/>
      <c r="O135" s="2"/>
      <c r="P135" s="2"/>
      <c r="Q135" s="2"/>
      <c r="R135" s="2"/>
      <c r="S135" s="2"/>
      <c r="T135" s="2"/>
    </row>
    <row r="136" spans="1:20" ht="409.5" x14ac:dyDescent="0.3">
      <c r="A136" s="16"/>
      <c r="B136" s="43"/>
      <c r="C136" s="44"/>
      <c r="D136" s="45" t="s">
        <v>191</v>
      </c>
      <c r="E136" s="45" t="s">
        <v>198</v>
      </c>
      <c r="F136" s="45" t="s">
        <v>199</v>
      </c>
      <c r="G136" s="45" t="s">
        <v>200</v>
      </c>
      <c r="H136" s="45" t="s">
        <v>201</v>
      </c>
      <c r="I136" s="59" t="s">
        <v>109</v>
      </c>
      <c r="J136" s="64" t="s">
        <v>196</v>
      </c>
      <c r="K136" s="64"/>
      <c r="L136" s="19"/>
      <c r="M136" s="4"/>
      <c r="N136" s="2"/>
      <c r="O136" s="2"/>
      <c r="P136" s="2"/>
      <c r="Q136" s="2"/>
      <c r="R136" s="2"/>
      <c r="S136" s="2"/>
      <c r="T136" s="2"/>
    </row>
    <row r="137" spans="1:20" ht="409.5" x14ac:dyDescent="0.3">
      <c r="A137" s="16"/>
      <c r="B137" s="43"/>
      <c r="C137" s="44"/>
      <c r="D137" s="45" t="s">
        <v>191</v>
      </c>
      <c r="E137" s="45" t="s">
        <v>188</v>
      </c>
      <c r="F137" s="45" t="s">
        <v>197</v>
      </c>
      <c r="G137" s="45" t="s">
        <v>203</v>
      </c>
      <c r="H137" s="51" t="s">
        <v>204</v>
      </c>
      <c r="I137" s="59" t="s">
        <v>109</v>
      </c>
      <c r="J137" s="64" t="s">
        <v>196</v>
      </c>
      <c r="K137" s="64"/>
      <c r="L137" s="19"/>
      <c r="M137" s="4"/>
      <c r="N137" s="2"/>
      <c r="O137" s="2"/>
      <c r="P137" s="2"/>
      <c r="Q137" s="2"/>
      <c r="R137" s="2"/>
      <c r="S137" s="2"/>
      <c r="T137" s="2"/>
    </row>
    <row r="138" spans="1:20" ht="270" x14ac:dyDescent="0.3">
      <c r="A138" s="27">
        <v>25</v>
      </c>
      <c r="B138" s="46" t="s">
        <v>267</v>
      </c>
      <c r="C138" s="47" t="s">
        <v>268</v>
      </c>
      <c r="D138" s="48" t="s">
        <v>191</v>
      </c>
      <c r="E138" s="48" t="s">
        <v>192</v>
      </c>
      <c r="F138" s="48" t="s">
        <v>193</v>
      </c>
      <c r="G138" s="48" t="s">
        <v>207</v>
      </c>
      <c r="H138" s="48" t="s">
        <v>195</v>
      </c>
      <c r="I138" s="59" t="s">
        <v>109</v>
      </c>
      <c r="J138" s="64" t="s">
        <v>196</v>
      </c>
      <c r="K138" s="64"/>
      <c r="L138" s="19"/>
      <c r="M138" s="4"/>
      <c r="N138" s="2"/>
      <c r="O138" s="2"/>
      <c r="P138" s="2"/>
      <c r="Q138" s="2"/>
      <c r="R138" s="2"/>
      <c r="S138" s="2"/>
      <c r="T138" s="2"/>
    </row>
    <row r="139" spans="1:20" ht="409.5" x14ac:dyDescent="0.3">
      <c r="A139" s="27"/>
      <c r="B139" s="46"/>
      <c r="C139" s="47"/>
      <c r="D139" s="48" t="s">
        <v>191</v>
      </c>
      <c r="E139" s="48" t="s">
        <v>198</v>
      </c>
      <c r="F139" s="48" t="s">
        <v>199</v>
      </c>
      <c r="G139" s="48" t="s">
        <v>200</v>
      </c>
      <c r="H139" s="48" t="s">
        <v>201</v>
      </c>
      <c r="I139" s="59" t="s">
        <v>109</v>
      </c>
      <c r="J139" s="64" t="s">
        <v>196</v>
      </c>
      <c r="K139" s="64"/>
      <c r="L139" s="19"/>
      <c r="M139" s="4"/>
      <c r="N139" s="2"/>
      <c r="O139" s="2"/>
      <c r="P139" s="2"/>
      <c r="Q139" s="2"/>
      <c r="R139" s="2"/>
      <c r="S139" s="2"/>
      <c r="T139" s="2"/>
    </row>
    <row r="140" spans="1:20" ht="409.5" x14ac:dyDescent="0.3">
      <c r="A140" s="27"/>
      <c r="B140" s="46"/>
      <c r="C140" s="47"/>
      <c r="D140" s="48" t="s">
        <v>191</v>
      </c>
      <c r="E140" s="48" t="s">
        <v>188</v>
      </c>
      <c r="F140" s="48" t="s">
        <v>197</v>
      </c>
      <c r="G140" s="48" t="s">
        <v>203</v>
      </c>
      <c r="H140" s="52" t="s">
        <v>204</v>
      </c>
      <c r="I140" s="59" t="s">
        <v>109</v>
      </c>
      <c r="J140" s="64" t="s">
        <v>196</v>
      </c>
      <c r="K140" s="64"/>
      <c r="L140" s="19"/>
      <c r="M140" s="4"/>
      <c r="N140" s="2"/>
      <c r="O140" s="2"/>
      <c r="P140" s="2"/>
      <c r="Q140" s="2"/>
      <c r="R140" s="2"/>
      <c r="S140" s="2"/>
      <c r="T140" s="2"/>
    </row>
    <row r="141" spans="1:20" ht="252" x14ac:dyDescent="0.3">
      <c r="A141" s="16">
        <v>26</v>
      </c>
      <c r="B141" s="43" t="s">
        <v>269</v>
      </c>
      <c r="C141" s="44" t="s">
        <v>270</v>
      </c>
      <c r="D141" s="45" t="s">
        <v>191</v>
      </c>
      <c r="E141" s="45" t="s">
        <v>192</v>
      </c>
      <c r="F141" s="45" t="s">
        <v>193</v>
      </c>
      <c r="G141" s="45" t="s">
        <v>194</v>
      </c>
      <c r="H141" s="45" t="s">
        <v>195</v>
      </c>
      <c r="I141" s="59" t="s">
        <v>109</v>
      </c>
      <c r="J141" s="64" t="s">
        <v>196</v>
      </c>
      <c r="K141" s="64"/>
      <c r="L141" s="19"/>
      <c r="M141" s="4"/>
      <c r="N141" s="2"/>
      <c r="O141" s="2"/>
      <c r="P141" s="2"/>
      <c r="Q141" s="2"/>
      <c r="R141" s="2"/>
      <c r="S141" s="2"/>
      <c r="T141" s="2"/>
    </row>
    <row r="142" spans="1:20" ht="409.5" x14ac:dyDescent="0.3">
      <c r="A142" s="16"/>
      <c r="B142" s="43"/>
      <c r="C142" s="44"/>
      <c r="D142" s="45" t="s">
        <v>191</v>
      </c>
      <c r="E142" s="45" t="s">
        <v>198</v>
      </c>
      <c r="F142" s="45" t="s">
        <v>199</v>
      </c>
      <c r="G142" s="45" t="s">
        <v>200</v>
      </c>
      <c r="H142" s="45" t="s">
        <v>201</v>
      </c>
      <c r="I142" s="59" t="s">
        <v>109</v>
      </c>
      <c r="J142" s="64" t="s">
        <v>196</v>
      </c>
      <c r="K142" s="64"/>
      <c r="L142" s="18"/>
      <c r="M142" s="2"/>
      <c r="N142" s="2"/>
      <c r="O142" s="2"/>
      <c r="P142" s="2"/>
      <c r="Q142" s="2"/>
      <c r="R142" s="2"/>
      <c r="S142" s="2"/>
      <c r="T142" s="2"/>
    </row>
    <row r="143" spans="1:20" ht="409.5" x14ac:dyDescent="0.3">
      <c r="A143" s="16"/>
      <c r="B143" s="43"/>
      <c r="C143" s="44"/>
      <c r="D143" s="45" t="s">
        <v>191</v>
      </c>
      <c r="E143" s="45" t="s">
        <v>188</v>
      </c>
      <c r="F143" s="45" t="s">
        <v>197</v>
      </c>
      <c r="G143" s="45" t="s">
        <v>203</v>
      </c>
      <c r="H143" s="45" t="s">
        <v>204</v>
      </c>
      <c r="I143" s="59" t="s">
        <v>109</v>
      </c>
      <c r="J143" s="64" t="s">
        <v>196</v>
      </c>
      <c r="K143" s="64"/>
      <c r="L143" s="19"/>
      <c r="M143" s="4"/>
      <c r="N143" s="2"/>
      <c r="O143" s="2"/>
      <c r="P143" s="2"/>
      <c r="Q143" s="2"/>
      <c r="R143" s="2"/>
      <c r="S143" s="2"/>
      <c r="T143" s="2"/>
    </row>
    <row r="144" spans="1:20" ht="126" x14ac:dyDescent="0.3">
      <c r="A144" s="27">
        <v>27</v>
      </c>
      <c r="B144" s="46" t="s">
        <v>271</v>
      </c>
      <c r="C144" s="47" t="s">
        <v>272</v>
      </c>
      <c r="D144" s="48" t="s">
        <v>273</v>
      </c>
      <c r="E144" s="48" t="s">
        <v>274</v>
      </c>
      <c r="F144" s="48" t="s">
        <v>275</v>
      </c>
      <c r="G144" s="48" t="str">
        <f>[3]Identificación!I24</f>
        <v>Consultamos a profesionales de CORMACARENA y de la AUNAP, quienes nos informaron que Procambarus clarkii no ha sido reportada en el departamento del Meta; por lo tanto, sugerimos revisar ya que esta información podría estar errada.</v>
      </c>
      <c r="H144" s="48" t="str">
        <f>[3]Identificación!M24</f>
        <v>Que esta especie fue introducida a Colombia desde los Estados Unidos en 1985, con el registro sanitario del ICA No. ON-867-85 para establecer las posibilidades de su cultivo potencial. Los individuos fueron mantenidos en confinamiento en las instalaciones de Agropecuaria Heliodoro Villegas Sucesores S. A. en Palmira Valle del Cauca, Pacífico colombiano, hasta que fue liberada accidentalmente en la cuenca del río Palmira. Actualmente se tienen registros en Boyacá y Cundinamarca.</v>
      </c>
      <c r="I144" s="59" t="s">
        <v>53</v>
      </c>
      <c r="J144" s="64" t="s">
        <v>460</v>
      </c>
      <c r="K144" s="64"/>
      <c r="L144" s="19"/>
      <c r="M144" s="4"/>
      <c r="N144" s="2"/>
      <c r="O144" s="2"/>
      <c r="P144" s="2"/>
      <c r="Q144" s="2"/>
      <c r="R144" s="2"/>
      <c r="S144" s="2"/>
      <c r="T144" s="2"/>
    </row>
    <row r="145" spans="1:20" ht="72" x14ac:dyDescent="0.3">
      <c r="A145" s="27"/>
      <c r="B145" s="46"/>
      <c r="C145" s="47"/>
      <c r="D145" s="48" t="s">
        <v>276</v>
      </c>
      <c r="E145" s="48" t="s">
        <v>277</v>
      </c>
      <c r="F145" s="48" t="s">
        <v>278</v>
      </c>
      <c r="G145" s="48" t="str">
        <f>[3]Identificación!I25</f>
        <v>Se sugiere emplear como nombre común principal "langostilla de río" ya que "cangrejo rojo" se presta para confusiones con las numerosas especies nativas de cangrejos de agua dulce presentes en el territorio nacional.</v>
      </c>
      <c r="H145" s="48" t="str">
        <f>[3]Identificación!M25</f>
        <v>Nombre común: Langostilla de río</v>
      </c>
      <c r="I145" s="59" t="s">
        <v>53</v>
      </c>
      <c r="J145" s="64" t="s">
        <v>461</v>
      </c>
      <c r="K145" s="64"/>
      <c r="L145" s="19"/>
      <c r="M145" s="4"/>
      <c r="N145" s="2"/>
      <c r="O145" s="2"/>
      <c r="P145" s="2"/>
      <c r="Q145" s="2"/>
      <c r="R145" s="2"/>
      <c r="S145" s="2"/>
      <c r="T145" s="2"/>
    </row>
    <row r="146" spans="1:20" ht="90" x14ac:dyDescent="0.3">
      <c r="A146" s="27"/>
      <c r="B146" s="46"/>
      <c r="C146" s="47"/>
      <c r="D146" s="48" t="s">
        <v>276</v>
      </c>
      <c r="E146" s="48" t="s">
        <v>277</v>
      </c>
      <c r="F146" s="48" t="s">
        <v>279</v>
      </c>
      <c r="G146" s="48" t="str">
        <f>[3]Identificación!I26</f>
        <v>Corregir la escritura del nombre científico, tanto por errores ortográficos (*), como por nombres válidos actualmente (según la taxonomía); esto último para el caso del Helix aspersa y el Alopochen aegyptiacus (este es una sinonimia de Alopochen aegyptiaca).</v>
      </c>
      <c r="H146" s="48" t="str">
        <f>[3]Identificación!M26</f>
        <v>Cornu aspersum
Achatina fulica
Penaeus monodon
Pterois volitans
Alopochen aegyptiaca</v>
      </c>
      <c r="I146" s="59" t="s">
        <v>109</v>
      </c>
      <c r="J146" s="64" t="s">
        <v>462</v>
      </c>
      <c r="K146" s="64"/>
      <c r="L146" s="19"/>
      <c r="M146" s="4"/>
      <c r="N146" s="2"/>
      <c r="O146" s="2"/>
      <c r="P146" s="2"/>
      <c r="Q146" s="2"/>
      <c r="R146" s="2"/>
      <c r="S146" s="2"/>
      <c r="T146" s="2"/>
    </row>
    <row r="147" spans="1:20" ht="230.25" customHeight="1" x14ac:dyDescent="0.3">
      <c r="A147" s="27"/>
      <c r="B147" s="46"/>
      <c r="C147" s="47"/>
      <c r="D147" s="48" t="s">
        <v>280</v>
      </c>
      <c r="E147" s="48" t="s">
        <v>274</v>
      </c>
      <c r="F147" s="48" t="s">
        <v>281</v>
      </c>
      <c r="G147" s="48" t="str">
        <f>[3]Identificación!I27</f>
        <v xml:space="preserve">Respetuosamente, solicitamos incluir a la Secretaría Distrital de Ambiente dentro de los créditos para el Plan de prevención control y manejo, dado que en los apartados 3. Descripción de la biología y ecología de Procambarus clarkii, 4. Distribución e impactos de la especie mundialmente, 5. Distribución e impactos de la especie en Colombia y 8.2. Medidas de Manejo, se incluyeron imágenes y párrafos provenientes de los informes técnicos No. 00338 del 14 de febrero de 2020 (radicado SDA No. 2020IE36132) y No. 1671 del 23 de noviembre de 2020 (radicado SDA No. 2020IE10463) elaborados por esta Secretaría, y envíados al MADS mediante los oficios de radicado SDA No. 2020EE220839 del 07 de diciembre de 2020, SDA 2021EE19921 del 02 de febrero de 2021 y SDA 2021EE116118 del 11 de junio de 2021. 
Asimismo, en línea con la observación anterior sobre el nombre común de la especie, sugerimos cambiar el nombre de "cangrejo rojo" en el título del Plan, por el de "langostilla de río". </v>
      </c>
      <c r="H147" s="48" t="str">
        <f>[3]Identificación!M27</f>
        <v>Adoptar el "Plan de prevención, control y manejo de la langostilla de río (Procambarus clarkii) en los ecosistemas del territorio nacional", elaborado con base a los insumos de la Corporación Autónoma Regional de Cundinamarca – CAR, el Instituto de Investigación de Recursos Biológicos Alexander von Humboldt - IAvH, la Autoridad Nacional de Acuicultura y Pesca - AUNAP y la Secretaría Distrital de Ambiente - SDA; el cual está incluido en el anexo 1 de la presente resolución.</v>
      </c>
      <c r="I147" s="59" t="s">
        <v>109</v>
      </c>
      <c r="J147" s="64" t="s">
        <v>463</v>
      </c>
      <c r="K147" s="64"/>
      <c r="L147" s="19"/>
      <c r="M147" s="4"/>
      <c r="N147" s="2"/>
      <c r="O147" s="2"/>
      <c r="P147" s="2"/>
      <c r="Q147" s="2"/>
      <c r="R147" s="2"/>
      <c r="S147" s="2"/>
      <c r="T147" s="2"/>
    </row>
    <row r="148" spans="1:20" ht="252.75" customHeight="1" x14ac:dyDescent="0.3">
      <c r="A148" s="27"/>
      <c r="B148" s="46"/>
      <c r="C148" s="47"/>
      <c r="D148" s="48" t="s">
        <v>282</v>
      </c>
      <c r="E148" s="48" t="s">
        <v>274</v>
      </c>
      <c r="F148" s="48" t="s">
        <v>283</v>
      </c>
      <c r="G148" s="48" t="str">
        <f>[3]Identificación!I28</f>
        <v xml:space="preserve">Agregar el término "aprovechamiento", en concordancia con lo planteado en el anexo 1 (PLAN DE PREVENCIÓN, CONTROL Y MANEJO DEL CANGREJO ROJO AMERICANO (Procambarus clarkii) en los ecosistemas del territorio nacional), y con lo que  acogimos como Secretaría Distrital de Ambiente mediante la Resolución No. 03919 del 2021, “Por la cual se adopta el protocolo para el manejo y control poblacional de la langostilla de río (Procambarus clarkii) y la prevención de su propagación en Bogotá D.C., y se adoptan otras determinaciones”, que citamos a continuación:
«ARTÍCULO 6. DISPOSICIÓN FINAL. (...)
PARÁGRAFO 2. Las medidas adoptadas en el presente protocolo no autorizan el aprovechamiento de ningún tipo sobre la especie langostilla de río (Procambarus clarkii). ...».
Asimismo, sugerimos que se excluya de la prohibición a la investigación científica no comercial, pues es importante que esta se pueda adelantar sobre estas especies en la medida que genera insumos para la toma de decisiones sobre el manejo y el control, lo cual también sería coherente con lo que se propone en numeral 8.1. Medidas Preventivas del anexo del proyecto de resolución. </v>
      </c>
      <c r="H148" s="48" t="str">
        <f>[3]Identificación!M28</f>
        <v xml:space="preserve">Se prohíbe la comercialización, movilización, fomento, tenencia, reproducción, propagación y/o aprovechamiento, con cualquier propósito diferente a la investigación científica no comercial, de las especies: Alopochen aegyptiacus, Pangasianodon hypophthalmus, Paulownia tomentosa y Procambarus clarkii. </v>
      </c>
      <c r="I148" s="59" t="s">
        <v>109</v>
      </c>
      <c r="J148" s="64" t="s">
        <v>464</v>
      </c>
      <c r="K148" s="64"/>
      <c r="L148" s="18"/>
      <c r="M148" s="2"/>
      <c r="N148" s="2"/>
      <c r="O148" s="2"/>
      <c r="P148" s="2"/>
      <c r="Q148" s="2"/>
      <c r="R148" s="2"/>
      <c r="S148" s="2"/>
      <c r="T148" s="2"/>
    </row>
    <row r="149" spans="1:20" ht="162" customHeight="1" x14ac:dyDescent="0.3">
      <c r="A149" s="27"/>
      <c r="B149" s="46"/>
      <c r="C149" s="47"/>
      <c r="D149" s="48" t="s">
        <v>284</v>
      </c>
      <c r="E149" s="48" t="s">
        <v>285</v>
      </c>
      <c r="F149" s="48" t="s">
        <v>286</v>
      </c>
      <c r="G149" s="48" t="str">
        <f>[3]Identificación!I29</f>
        <v>En los informes técnicos No. 00338 del 14 de febrero de 2020 (radicado SDA No. 2020IE36132) y No. 1671 del 23 de noviembre de 2020 (radicado SDA No. 2020IE10463), remitidos por esta Secretaría, no hicimos mención sobre estrategias complementarias ni se especifica el manejo y control definido según un tipo específico de área; por lo cual solicitamos amablemente eliminar el fragmento que dice: Tomado de los informes suministrados por la Secretaria Distrital Ambiental (2020).</v>
      </c>
      <c r="H149" s="48" t="str">
        <f>[3]Identificación!M29</f>
        <v>Para el caso de las áreas de invasión con uso destinado a la preservación, conservación, en el proceso de restauración se deberá realizar en el marco de lo establecido en el Plan de Manejo de las áreas protegidas públicas del SINAP, de las estrategias complementarias de conservación de que trata los artículos 2.2.2.1.3.1, 2.2.2.1.3.7 del Decreto 1076 de 2015 y los ecosistemas de páramos y humedales.</v>
      </c>
      <c r="I149" s="59" t="s">
        <v>53</v>
      </c>
      <c r="J149" s="64" t="s">
        <v>465</v>
      </c>
      <c r="K149" s="64"/>
      <c r="L149" s="18"/>
      <c r="M149" s="2"/>
      <c r="N149" s="2"/>
      <c r="O149" s="2"/>
      <c r="P149" s="2"/>
      <c r="Q149" s="2"/>
      <c r="R149" s="2"/>
      <c r="S149" s="2"/>
      <c r="T149" s="2"/>
    </row>
    <row r="150" spans="1:20" ht="108" x14ac:dyDescent="0.3">
      <c r="A150" s="27"/>
      <c r="B150" s="46"/>
      <c r="C150" s="47"/>
      <c r="D150" s="48" t="s">
        <v>284</v>
      </c>
      <c r="E150" s="48" t="s">
        <v>287</v>
      </c>
      <c r="F150" s="48" t="s">
        <v>288</v>
      </c>
      <c r="G150" s="48" t="str">
        <f>[3]Identificación!I30</f>
        <v>Sugerimos incluir dentro de las acciones a evitar el "aprovechamiento", entendiendo las múltiples consecuencias confirmadas y potenciales de esta, las cuales se encuentran descritas en nuestros informes técnicos que son de conocimiento del MADS (IT No. 00338 del 14 de febrero de 2020, IT No. 1671 del 23 de noviembre de 2020).</v>
      </c>
      <c r="H150" s="48" t="str">
        <f>[3]Identificación!M30</f>
        <v>Son las acciones encaminadas a evitar la introducción, propagación, comercialización, establecimiento, transporte y aprovechamiento de la especie Procambarus clarkii a nuevas áreas en el territorio colombiano.</v>
      </c>
      <c r="I150" s="59" t="s">
        <v>53</v>
      </c>
      <c r="J150" s="64" t="s">
        <v>466</v>
      </c>
      <c r="K150" s="64"/>
      <c r="L150" s="18"/>
      <c r="M150" s="2"/>
      <c r="N150" s="2"/>
      <c r="O150" s="2"/>
      <c r="P150" s="2"/>
      <c r="Q150" s="2"/>
      <c r="R150" s="2"/>
      <c r="S150" s="2"/>
      <c r="T150" s="2"/>
    </row>
    <row r="151" spans="1:20" ht="108" x14ac:dyDescent="0.3">
      <c r="A151" s="27"/>
      <c r="B151" s="46"/>
      <c r="C151" s="47"/>
      <c r="D151" s="48" t="s">
        <v>284</v>
      </c>
      <c r="E151" s="48" t="s">
        <v>289</v>
      </c>
      <c r="F151" s="48" t="s">
        <v>290</v>
      </c>
      <c r="G151" s="48" t="str">
        <f>[3]Identificación!I31</f>
        <v xml:space="preserve">Conforme a lo aclarado por el Comité de manejo bioético en experimentación y práctica con animales de la Universidad de Ciencias Aplicadas y Ambientales-UDCA durante el proceso de aval del "Protocolo para el manejo y control poblacional de la langostilla de río (Procambarus clarkii) y la prevención de su propagación en Bogotá D.C" de esta entidad; se sugiere incluir el término 'anestesia', ya que dependiendo del tipo de medicamento a usar, el procedimiento puede corresponder a una sedación o a una anestesia.    </v>
      </c>
      <c r="H151" s="48" t="str">
        <f>[3]Identificación!M31</f>
        <v>Actividades generales
• El esquema de manejo de los individuos debe contemplar varias fases: captura, transporte, recepción, sedación o anestesia, eutanasia y disposición final en el sitio dispuesto por la Autoridad Ambiental para tales fines.</v>
      </c>
      <c r="I151" s="59" t="s">
        <v>53</v>
      </c>
      <c r="J151" s="64" t="s">
        <v>466</v>
      </c>
      <c r="K151" s="64"/>
      <c r="L151" s="18"/>
      <c r="M151" s="2"/>
      <c r="N151" s="2"/>
      <c r="O151" s="2"/>
      <c r="P151" s="2"/>
      <c r="Q151" s="2"/>
      <c r="R151" s="2"/>
      <c r="S151" s="2"/>
      <c r="T151" s="2"/>
    </row>
    <row r="152" spans="1:20" ht="270" x14ac:dyDescent="0.3">
      <c r="A152" s="16">
        <v>28</v>
      </c>
      <c r="B152" s="43" t="s">
        <v>291</v>
      </c>
      <c r="C152" s="44" t="s">
        <v>292</v>
      </c>
      <c r="D152" s="45" t="s">
        <v>191</v>
      </c>
      <c r="E152" s="45" t="s">
        <v>192</v>
      </c>
      <c r="F152" s="45" t="s">
        <v>193</v>
      </c>
      <c r="G152" s="45" t="s">
        <v>207</v>
      </c>
      <c r="H152" s="45" t="s">
        <v>195</v>
      </c>
      <c r="I152" s="59" t="s">
        <v>109</v>
      </c>
      <c r="J152" s="64" t="s">
        <v>196</v>
      </c>
      <c r="K152" s="64"/>
      <c r="L152" s="18"/>
      <c r="M152" s="2"/>
      <c r="N152" s="2"/>
      <c r="O152" s="2"/>
      <c r="P152" s="2"/>
      <c r="Q152" s="2"/>
      <c r="R152" s="2"/>
      <c r="S152" s="2"/>
      <c r="T152" s="2"/>
    </row>
    <row r="153" spans="1:20" ht="409.5" x14ac:dyDescent="0.3">
      <c r="A153" s="16"/>
      <c r="B153" s="43"/>
      <c r="C153" s="44"/>
      <c r="D153" s="45" t="s">
        <v>191</v>
      </c>
      <c r="E153" s="45" t="s">
        <v>198</v>
      </c>
      <c r="F153" s="45" t="s">
        <v>199</v>
      </c>
      <c r="G153" s="45" t="str">
        <f>[4]Identificación!I26</f>
        <v xml:space="preserve">Atendiendo al proceso participativo y regulatorio que este Ministerio realizó de manera conjunta con la Autoridad Nacional de Acuicultura y Pesca – AUNAP para la declaración como especies domesticadas de la Trucha arco iris (Oncorhynchus mykiss), tilapia del Nilo, tilapia plateada o mojarra lora (Oreochromis niloticus) y de tilapia roja (Oreochromis sp) y establecer las medidas de control para la producción y comercialización de las mismas, es contradictorio que a través de este proyecto normativo la autoridad mantenga a las especies relacionadas en la tabla de especies invasoras, dado que como ya se dijo la Resolución No. 2287 del 29/12/2015 en su artículo 1 establece lo siguiente:
"ARTÍCULO PRIMERO. DOMESTICACIÓN. Declarar como especies de peces
domesticadas, conforme la parte considerativa de esta resolución, las siguientes:
- Trucha arco iris (Oncorhynchus mykiss)
- Tilapia del Nilo, tilapia plateada o mojarra lora (Oreochromis niloticus) y.
- Hibrido Tilapia roja (Oreochromis sp)"
Así las cosas, atendiendo a lo definido por parágrafo del 2.16.4.2.1 del Decreto 1071 de 2015, el cual reza lo siguiente:
"ARTÍCULO 2.16.4.2.1. Declaración de domesticación. 
(...)
PARÁGRAFO . Las especies declaradas como domesticadas no se consideraran especies invasoras."
Por lo anterior, es necesario insistir en la inviabilidad jurídica en la que incurre este despacho al mantener en la tabla de especies invasoras contenida en el artículo 1 del proyecto normativo, a las especies declaradas como domesticadas previamente, razón por la cual se debe proceder a la eliminación de éstas al interior del proyecto.
</v>
      </c>
      <c r="H153" s="45" t="s">
        <v>201</v>
      </c>
      <c r="I153" s="59" t="s">
        <v>109</v>
      </c>
      <c r="J153" s="64" t="s">
        <v>196</v>
      </c>
      <c r="K153" s="64"/>
      <c r="L153" s="18"/>
      <c r="M153" s="2"/>
      <c r="N153" s="2"/>
      <c r="O153" s="2"/>
      <c r="P153" s="2"/>
      <c r="Q153" s="2"/>
      <c r="R153" s="2"/>
      <c r="S153" s="2"/>
      <c r="T153" s="2"/>
    </row>
    <row r="154" spans="1:20" ht="409.5" x14ac:dyDescent="0.3">
      <c r="A154" s="16"/>
      <c r="B154" s="43"/>
      <c r="C154" s="44"/>
      <c r="D154" s="45" t="s">
        <v>191</v>
      </c>
      <c r="E154" s="45" t="s">
        <v>188</v>
      </c>
      <c r="F154" s="45" t="s">
        <v>197</v>
      </c>
      <c r="G154" s="45" t="s">
        <v>203</v>
      </c>
      <c r="H154" s="45" t="s">
        <v>204</v>
      </c>
      <c r="I154" s="59" t="s">
        <v>109</v>
      </c>
      <c r="J154" s="64" t="s">
        <v>196</v>
      </c>
      <c r="K154" s="64"/>
      <c r="L154" s="18"/>
      <c r="M154" s="2"/>
      <c r="N154" s="2"/>
      <c r="O154" s="2"/>
      <c r="P154" s="2"/>
      <c r="Q154" s="2"/>
      <c r="R154" s="2"/>
      <c r="S154" s="2"/>
      <c r="T154" s="2"/>
    </row>
    <row r="155" spans="1:20" ht="252" x14ac:dyDescent="0.3">
      <c r="A155" s="27">
        <v>29</v>
      </c>
      <c r="B155" s="46" t="s">
        <v>501</v>
      </c>
      <c r="C155" s="47" t="s">
        <v>293</v>
      </c>
      <c r="D155" s="48" t="s">
        <v>191</v>
      </c>
      <c r="E155" s="48" t="s">
        <v>192</v>
      </c>
      <c r="F155" s="48" t="s">
        <v>193</v>
      </c>
      <c r="G155" s="48" t="s">
        <v>194</v>
      </c>
      <c r="H155" s="48" t="s">
        <v>195</v>
      </c>
      <c r="I155" s="59" t="s">
        <v>109</v>
      </c>
      <c r="J155" s="62" t="s">
        <v>196</v>
      </c>
      <c r="K155" s="63"/>
      <c r="L155" s="19"/>
      <c r="M155" s="4"/>
      <c r="N155" s="2"/>
      <c r="O155" s="2"/>
      <c r="P155" s="2"/>
      <c r="Q155" s="2"/>
      <c r="R155" s="2"/>
      <c r="S155" s="2"/>
      <c r="T155" s="2"/>
    </row>
    <row r="156" spans="1:20" ht="409.5" x14ac:dyDescent="0.3">
      <c r="A156" s="27"/>
      <c r="B156" s="46"/>
      <c r="C156" s="47"/>
      <c r="D156" s="48" t="s">
        <v>191</v>
      </c>
      <c r="E156" s="48" t="s">
        <v>198</v>
      </c>
      <c r="F156" s="48" t="s">
        <v>199</v>
      </c>
      <c r="G156" s="48" t="s">
        <v>200</v>
      </c>
      <c r="H156" s="48" t="s">
        <v>201</v>
      </c>
      <c r="I156" s="59" t="s">
        <v>109</v>
      </c>
      <c r="J156" s="64" t="s">
        <v>196</v>
      </c>
      <c r="K156" s="64"/>
      <c r="L156" s="19"/>
      <c r="M156" s="4"/>
      <c r="N156" s="2"/>
      <c r="O156" s="2"/>
      <c r="P156" s="2"/>
      <c r="Q156" s="2"/>
      <c r="R156" s="2"/>
      <c r="S156" s="2"/>
      <c r="T156" s="2"/>
    </row>
    <row r="157" spans="1:20" ht="409.5" x14ac:dyDescent="0.3">
      <c r="A157" s="27"/>
      <c r="B157" s="46"/>
      <c r="C157" s="47"/>
      <c r="D157" s="48" t="s">
        <v>191</v>
      </c>
      <c r="E157" s="48" t="s">
        <v>188</v>
      </c>
      <c r="F157" s="48" t="s">
        <v>197</v>
      </c>
      <c r="G157" s="48" t="s">
        <v>203</v>
      </c>
      <c r="H157" s="48" t="s">
        <v>204</v>
      </c>
      <c r="I157" s="59" t="s">
        <v>109</v>
      </c>
      <c r="J157" s="64" t="s">
        <v>196</v>
      </c>
      <c r="K157" s="64"/>
      <c r="L157" s="19"/>
      <c r="M157" s="4"/>
      <c r="N157" s="2"/>
      <c r="O157" s="2"/>
      <c r="P157" s="2"/>
      <c r="Q157" s="2"/>
      <c r="R157" s="2"/>
      <c r="S157" s="2"/>
      <c r="T157" s="2"/>
    </row>
    <row r="158" spans="1:20" ht="252" x14ac:dyDescent="0.3">
      <c r="A158" s="27">
        <v>30</v>
      </c>
      <c r="B158" s="46" t="s">
        <v>502</v>
      </c>
      <c r="C158" s="47" t="s">
        <v>503</v>
      </c>
      <c r="D158" s="48" t="s">
        <v>191</v>
      </c>
      <c r="E158" s="48" t="s">
        <v>192</v>
      </c>
      <c r="F158" s="48" t="s">
        <v>193</v>
      </c>
      <c r="G158" s="48" t="s">
        <v>194</v>
      </c>
      <c r="H158" s="48" t="s">
        <v>195</v>
      </c>
      <c r="I158" s="59" t="s">
        <v>109</v>
      </c>
      <c r="J158" s="64" t="s">
        <v>196</v>
      </c>
      <c r="K158" s="64"/>
      <c r="L158" s="19"/>
      <c r="M158" s="4"/>
      <c r="N158" s="2"/>
      <c r="O158" s="2"/>
      <c r="P158" s="2"/>
      <c r="Q158" s="2"/>
      <c r="R158" s="2"/>
      <c r="S158" s="2"/>
      <c r="T158" s="2"/>
    </row>
    <row r="159" spans="1:20" ht="409.5" x14ac:dyDescent="0.3">
      <c r="A159" s="27"/>
      <c r="B159" s="46"/>
      <c r="C159" s="47"/>
      <c r="D159" s="48" t="s">
        <v>191</v>
      </c>
      <c r="E159" s="48" t="s">
        <v>198</v>
      </c>
      <c r="F159" s="48" t="s">
        <v>199</v>
      </c>
      <c r="G159" s="48" t="s">
        <v>200</v>
      </c>
      <c r="H159" s="48" t="s">
        <v>201</v>
      </c>
      <c r="I159" s="59" t="s">
        <v>109</v>
      </c>
      <c r="J159" s="64" t="s">
        <v>196</v>
      </c>
      <c r="K159" s="64"/>
      <c r="L159" s="19"/>
      <c r="M159" s="4"/>
      <c r="N159" s="2"/>
      <c r="O159" s="2"/>
      <c r="P159" s="2"/>
      <c r="Q159" s="2"/>
      <c r="R159" s="2"/>
      <c r="S159" s="2"/>
      <c r="T159" s="2"/>
    </row>
    <row r="160" spans="1:20" ht="409.5" x14ac:dyDescent="0.3">
      <c r="A160" s="27"/>
      <c r="B160" s="46"/>
      <c r="C160" s="47"/>
      <c r="D160" s="48" t="s">
        <v>191</v>
      </c>
      <c r="E160" s="48" t="s">
        <v>188</v>
      </c>
      <c r="F160" s="48" t="s">
        <v>197</v>
      </c>
      <c r="G160" s="48" t="s">
        <v>203</v>
      </c>
      <c r="H160" s="48" t="s">
        <v>204</v>
      </c>
      <c r="I160" s="59" t="s">
        <v>109</v>
      </c>
      <c r="J160" s="64" t="s">
        <v>196</v>
      </c>
      <c r="K160" s="64"/>
      <c r="L160" s="19"/>
      <c r="M160" s="4"/>
      <c r="N160" s="2"/>
      <c r="O160" s="2"/>
      <c r="P160" s="2"/>
      <c r="Q160" s="2"/>
      <c r="R160" s="2"/>
      <c r="S160" s="2"/>
      <c r="T160" s="2"/>
    </row>
    <row r="161" spans="1:20" ht="252" x14ac:dyDescent="0.3">
      <c r="A161" s="16">
        <v>31</v>
      </c>
      <c r="B161" s="43" t="s">
        <v>294</v>
      </c>
      <c r="C161" s="44" t="s">
        <v>295</v>
      </c>
      <c r="D161" s="45" t="s">
        <v>191</v>
      </c>
      <c r="E161" s="45" t="s">
        <v>192</v>
      </c>
      <c r="F161" s="45" t="s">
        <v>193</v>
      </c>
      <c r="G161" s="45" t="s">
        <v>194</v>
      </c>
      <c r="H161" s="45" t="s">
        <v>195</v>
      </c>
      <c r="I161" s="59" t="s">
        <v>109</v>
      </c>
      <c r="J161" s="64" t="s">
        <v>196</v>
      </c>
      <c r="K161" s="64"/>
      <c r="L161" s="18"/>
      <c r="M161" s="2"/>
      <c r="N161" s="2"/>
      <c r="O161" s="2"/>
      <c r="P161" s="2"/>
      <c r="Q161" s="2"/>
      <c r="R161" s="2"/>
      <c r="S161" s="2"/>
      <c r="T161" s="2"/>
    </row>
    <row r="162" spans="1:20" ht="409.5" x14ac:dyDescent="0.3">
      <c r="A162" s="16"/>
      <c r="B162" s="43"/>
      <c r="C162" s="44"/>
      <c r="D162" s="45" t="s">
        <v>191</v>
      </c>
      <c r="E162" s="45" t="s">
        <v>198</v>
      </c>
      <c r="F162" s="45" t="s">
        <v>199</v>
      </c>
      <c r="G162" s="45" t="s">
        <v>200</v>
      </c>
      <c r="H162" s="45" t="s">
        <v>201</v>
      </c>
      <c r="I162" s="59" t="s">
        <v>109</v>
      </c>
      <c r="J162" s="64" t="s">
        <v>196</v>
      </c>
      <c r="K162" s="64"/>
      <c r="L162" s="19"/>
      <c r="M162" s="4"/>
      <c r="N162" s="2"/>
      <c r="O162" s="2"/>
      <c r="P162" s="2"/>
      <c r="Q162" s="2"/>
      <c r="R162" s="2"/>
      <c r="S162" s="2"/>
      <c r="T162" s="2"/>
    </row>
    <row r="163" spans="1:20" ht="409.5" x14ac:dyDescent="0.3">
      <c r="A163" s="16"/>
      <c r="B163" s="43"/>
      <c r="C163" s="44"/>
      <c r="D163" s="45" t="s">
        <v>191</v>
      </c>
      <c r="E163" s="45" t="s">
        <v>188</v>
      </c>
      <c r="F163" s="45" t="s">
        <v>197</v>
      </c>
      <c r="G163" s="45" t="s">
        <v>203</v>
      </c>
      <c r="H163" s="45" t="s">
        <v>204</v>
      </c>
      <c r="I163" s="59" t="s">
        <v>109</v>
      </c>
      <c r="J163" s="64" t="s">
        <v>196</v>
      </c>
      <c r="K163" s="64"/>
      <c r="L163" s="19"/>
      <c r="M163" s="4"/>
      <c r="N163" s="2"/>
      <c r="O163" s="2"/>
      <c r="P163" s="2"/>
      <c r="Q163" s="2"/>
      <c r="R163" s="2"/>
      <c r="S163" s="2"/>
      <c r="T163" s="2"/>
    </row>
    <row r="164" spans="1:20" ht="270" x14ac:dyDescent="0.3">
      <c r="A164" s="27">
        <v>32</v>
      </c>
      <c r="B164" s="46"/>
      <c r="C164" s="47" t="s">
        <v>296</v>
      </c>
      <c r="D164" s="48" t="s">
        <v>191</v>
      </c>
      <c r="E164" s="48" t="s">
        <v>192</v>
      </c>
      <c r="F164" s="48" t="s">
        <v>193</v>
      </c>
      <c r="G164" s="48" t="s">
        <v>207</v>
      </c>
      <c r="H164" s="48" t="s">
        <v>195</v>
      </c>
      <c r="I164" s="59" t="s">
        <v>109</v>
      </c>
      <c r="J164" s="62" t="s">
        <v>196</v>
      </c>
      <c r="K164" s="63"/>
      <c r="L164" s="19"/>
      <c r="M164" s="4"/>
      <c r="N164" s="2"/>
      <c r="O164" s="2"/>
      <c r="P164" s="2"/>
      <c r="Q164" s="2"/>
      <c r="R164" s="2"/>
      <c r="S164" s="2"/>
      <c r="T164" s="2"/>
    </row>
    <row r="165" spans="1:20" ht="409.5" x14ac:dyDescent="0.3">
      <c r="A165" s="27"/>
      <c r="B165" s="46"/>
      <c r="C165" s="47"/>
      <c r="D165" s="48" t="s">
        <v>191</v>
      </c>
      <c r="E165" s="48" t="s">
        <v>198</v>
      </c>
      <c r="F165" s="48" t="s">
        <v>199</v>
      </c>
      <c r="G165" s="48" t="s">
        <v>200</v>
      </c>
      <c r="H165" s="48" t="s">
        <v>201</v>
      </c>
      <c r="I165" s="59" t="s">
        <v>109</v>
      </c>
      <c r="J165" s="64" t="s">
        <v>196</v>
      </c>
      <c r="K165" s="64"/>
      <c r="L165" s="19"/>
      <c r="M165" s="4"/>
      <c r="N165" s="2"/>
      <c r="O165" s="2"/>
      <c r="P165" s="2"/>
      <c r="Q165" s="2"/>
      <c r="R165" s="2"/>
      <c r="S165" s="2"/>
      <c r="T165" s="2"/>
    </row>
    <row r="166" spans="1:20" ht="409.5" x14ac:dyDescent="0.3">
      <c r="A166" s="27"/>
      <c r="B166" s="46"/>
      <c r="C166" s="47"/>
      <c r="D166" s="48" t="s">
        <v>191</v>
      </c>
      <c r="E166" s="48" t="s">
        <v>188</v>
      </c>
      <c r="F166" s="48" t="s">
        <v>197</v>
      </c>
      <c r="G166" s="48" t="s">
        <v>203</v>
      </c>
      <c r="H166" s="48" t="s">
        <v>204</v>
      </c>
      <c r="I166" s="59" t="s">
        <v>109</v>
      </c>
      <c r="J166" s="64" t="s">
        <v>196</v>
      </c>
      <c r="K166" s="64"/>
      <c r="L166" s="18"/>
      <c r="M166" s="2"/>
      <c r="N166" s="2"/>
      <c r="O166" s="2"/>
      <c r="P166" s="2"/>
      <c r="Q166" s="2"/>
      <c r="R166" s="2"/>
      <c r="S166" s="2"/>
      <c r="T166" s="2"/>
    </row>
    <row r="167" spans="1:20" ht="270" x14ac:dyDescent="0.3">
      <c r="A167" s="27">
        <v>33</v>
      </c>
      <c r="B167" s="46" t="s">
        <v>297</v>
      </c>
      <c r="C167" s="47" t="s">
        <v>298</v>
      </c>
      <c r="D167" s="48" t="s">
        <v>191</v>
      </c>
      <c r="E167" s="48" t="s">
        <v>192</v>
      </c>
      <c r="F167" s="48" t="s">
        <v>193</v>
      </c>
      <c r="G167" s="48" t="s">
        <v>207</v>
      </c>
      <c r="H167" s="48" t="s">
        <v>195</v>
      </c>
      <c r="I167" s="59" t="s">
        <v>109</v>
      </c>
      <c r="J167" s="64" t="s">
        <v>196</v>
      </c>
      <c r="K167" s="64"/>
      <c r="L167" s="19"/>
      <c r="M167" s="4"/>
      <c r="N167" s="2"/>
      <c r="O167" s="2"/>
      <c r="P167" s="2"/>
      <c r="Q167" s="2"/>
      <c r="R167" s="2"/>
      <c r="S167" s="2"/>
      <c r="T167" s="2"/>
    </row>
    <row r="168" spans="1:20" ht="409.5" x14ac:dyDescent="0.3">
      <c r="A168" s="27"/>
      <c r="B168" s="46"/>
      <c r="C168" s="47"/>
      <c r="D168" s="48" t="s">
        <v>191</v>
      </c>
      <c r="E168" s="48" t="s">
        <v>198</v>
      </c>
      <c r="F168" s="48" t="s">
        <v>199</v>
      </c>
      <c r="G168" s="48" t="s">
        <v>200</v>
      </c>
      <c r="H168" s="48" t="s">
        <v>201</v>
      </c>
      <c r="I168" s="59" t="s">
        <v>109</v>
      </c>
      <c r="J168" s="64" t="s">
        <v>196</v>
      </c>
      <c r="K168" s="64"/>
      <c r="L168" s="19"/>
      <c r="M168" s="4"/>
      <c r="N168" s="2"/>
      <c r="O168" s="2"/>
      <c r="P168" s="2"/>
      <c r="Q168" s="2"/>
      <c r="R168" s="2"/>
      <c r="S168" s="2"/>
      <c r="T168" s="2"/>
    </row>
    <row r="169" spans="1:20" ht="164.25" customHeight="1" x14ac:dyDescent="0.3">
      <c r="A169" s="16">
        <v>34</v>
      </c>
      <c r="B169" s="43" t="s">
        <v>299</v>
      </c>
      <c r="C169" s="44" t="s">
        <v>300</v>
      </c>
      <c r="D169" s="45"/>
      <c r="E169" s="45"/>
      <c r="F169" s="45"/>
      <c r="G169" s="45"/>
      <c r="H169" s="45" t="s">
        <v>301</v>
      </c>
      <c r="I169" s="59" t="s">
        <v>109</v>
      </c>
      <c r="J169" s="64" t="s">
        <v>467</v>
      </c>
      <c r="K169" s="64"/>
      <c r="L169" s="19"/>
      <c r="M169" s="4"/>
      <c r="N169" s="2"/>
      <c r="O169" s="2"/>
      <c r="P169" s="2"/>
      <c r="Q169" s="2"/>
      <c r="R169" s="2"/>
      <c r="S169" s="2"/>
      <c r="T169" s="2"/>
    </row>
    <row r="170" spans="1:20" ht="119.25" customHeight="1" x14ac:dyDescent="0.3">
      <c r="A170" s="27">
        <v>35</v>
      </c>
      <c r="B170" s="46" t="s">
        <v>302</v>
      </c>
      <c r="C170" s="47" t="s">
        <v>303</v>
      </c>
      <c r="D170" s="48" t="s">
        <v>304</v>
      </c>
      <c r="E170" s="48" t="s">
        <v>305</v>
      </c>
      <c r="F170" s="48"/>
      <c r="G170" s="48" t="s">
        <v>306</v>
      </c>
      <c r="H170" s="48" t="s">
        <v>307</v>
      </c>
      <c r="I170" s="59" t="s">
        <v>53</v>
      </c>
      <c r="J170" s="64" t="s">
        <v>464</v>
      </c>
      <c r="K170" s="64"/>
      <c r="L170" s="18"/>
      <c r="M170" s="2"/>
      <c r="N170" s="2"/>
      <c r="O170" s="2"/>
      <c r="P170" s="2"/>
      <c r="Q170" s="2"/>
      <c r="R170" s="2"/>
      <c r="S170" s="2"/>
      <c r="T170" s="2"/>
    </row>
    <row r="171" spans="1:20" ht="99" customHeight="1" x14ac:dyDescent="0.3">
      <c r="A171" s="27"/>
      <c r="B171" s="46"/>
      <c r="C171" s="47"/>
      <c r="D171" s="48"/>
      <c r="E171" s="48" t="s">
        <v>308</v>
      </c>
      <c r="F171" s="48"/>
      <c r="G171" s="48" t="s">
        <v>309</v>
      </c>
      <c r="H171" s="48" t="s">
        <v>468</v>
      </c>
      <c r="I171" s="59" t="s">
        <v>53</v>
      </c>
      <c r="J171" s="64" t="s">
        <v>464</v>
      </c>
      <c r="K171" s="64"/>
      <c r="L171" s="18"/>
      <c r="M171" s="2"/>
      <c r="N171" s="2"/>
      <c r="O171" s="2"/>
      <c r="P171" s="2"/>
      <c r="Q171" s="2"/>
      <c r="R171" s="2"/>
      <c r="S171" s="2"/>
      <c r="T171" s="2"/>
    </row>
    <row r="172" spans="1:20" ht="102.75" customHeight="1" x14ac:dyDescent="0.3">
      <c r="A172" s="27"/>
      <c r="B172" s="46"/>
      <c r="C172" s="47"/>
      <c r="D172" s="53"/>
      <c r="E172" s="48" t="s">
        <v>310</v>
      </c>
      <c r="F172" s="48"/>
      <c r="G172" s="48" t="s">
        <v>311</v>
      </c>
      <c r="H172" s="48" t="s">
        <v>312</v>
      </c>
      <c r="I172" s="59" t="s">
        <v>53</v>
      </c>
      <c r="J172" s="64" t="s">
        <v>464</v>
      </c>
      <c r="K172" s="64"/>
      <c r="L172" s="19"/>
      <c r="M172" s="4"/>
      <c r="N172" s="2"/>
      <c r="O172" s="2"/>
      <c r="P172" s="2"/>
      <c r="Q172" s="2"/>
      <c r="R172" s="2"/>
      <c r="S172" s="2"/>
      <c r="T172" s="2"/>
    </row>
    <row r="173" spans="1:20" ht="69.75" customHeight="1" x14ac:dyDescent="0.3">
      <c r="A173" s="27"/>
      <c r="B173" s="46"/>
      <c r="C173" s="47"/>
      <c r="D173" s="53"/>
      <c r="E173" s="48" t="s">
        <v>313</v>
      </c>
      <c r="F173" s="48"/>
      <c r="G173" s="48" t="s">
        <v>314</v>
      </c>
      <c r="H173" s="48"/>
      <c r="I173" s="59" t="s">
        <v>53</v>
      </c>
      <c r="J173" s="64" t="s">
        <v>469</v>
      </c>
      <c r="K173" s="64"/>
      <c r="L173" s="19"/>
      <c r="M173" s="4"/>
      <c r="N173" s="2"/>
      <c r="O173" s="2"/>
      <c r="P173" s="2"/>
      <c r="Q173" s="2"/>
      <c r="R173" s="2"/>
      <c r="S173" s="2"/>
      <c r="T173" s="2"/>
    </row>
    <row r="174" spans="1:20" ht="116.25" customHeight="1" x14ac:dyDescent="0.3">
      <c r="A174" s="27"/>
      <c r="B174" s="46"/>
      <c r="C174" s="47"/>
      <c r="D174" s="53"/>
      <c r="E174" s="48" t="s">
        <v>315</v>
      </c>
      <c r="F174" s="48" t="s">
        <v>76</v>
      </c>
      <c r="G174" s="48" t="s">
        <v>316</v>
      </c>
      <c r="H174" s="48" t="s">
        <v>317</v>
      </c>
      <c r="I174" s="59" t="s">
        <v>53</v>
      </c>
      <c r="J174" s="64" t="s">
        <v>470</v>
      </c>
      <c r="K174" s="64"/>
      <c r="L174" s="19"/>
      <c r="M174" s="4"/>
      <c r="N174" s="2"/>
      <c r="O174" s="2"/>
      <c r="P174" s="2"/>
      <c r="Q174" s="2"/>
      <c r="R174" s="2"/>
      <c r="S174" s="2"/>
      <c r="T174" s="2"/>
    </row>
    <row r="175" spans="1:20" ht="99" customHeight="1" x14ac:dyDescent="0.3">
      <c r="A175" s="27"/>
      <c r="B175" s="46"/>
      <c r="C175" s="47"/>
      <c r="D175" s="53"/>
      <c r="E175" s="48" t="s">
        <v>318</v>
      </c>
      <c r="F175" s="48" t="s">
        <v>319</v>
      </c>
      <c r="G175" s="48" t="s">
        <v>320</v>
      </c>
      <c r="H175" s="48" t="s">
        <v>321</v>
      </c>
      <c r="I175" s="59" t="s">
        <v>53</v>
      </c>
      <c r="J175" s="64" t="s">
        <v>471</v>
      </c>
      <c r="K175" s="64"/>
      <c r="L175" s="19"/>
      <c r="M175" s="4"/>
      <c r="N175" s="2"/>
      <c r="O175" s="2"/>
      <c r="P175" s="2"/>
      <c r="Q175" s="2"/>
      <c r="R175" s="2"/>
      <c r="S175" s="2"/>
      <c r="T175" s="2"/>
    </row>
    <row r="176" spans="1:20" ht="70.5" customHeight="1" x14ac:dyDescent="0.3">
      <c r="A176" s="27"/>
      <c r="B176" s="46"/>
      <c r="C176" s="47"/>
      <c r="D176" s="53"/>
      <c r="E176" s="48" t="s">
        <v>322</v>
      </c>
      <c r="F176" s="48" t="s">
        <v>323</v>
      </c>
      <c r="G176" s="48" t="s">
        <v>324</v>
      </c>
      <c r="H176" s="48" t="s">
        <v>325</v>
      </c>
      <c r="I176" s="59" t="s">
        <v>53</v>
      </c>
      <c r="J176" s="64" t="s">
        <v>472</v>
      </c>
      <c r="K176" s="64"/>
      <c r="L176" s="19"/>
      <c r="M176" s="4"/>
      <c r="N176" s="2"/>
      <c r="O176" s="2"/>
      <c r="P176" s="2"/>
      <c r="Q176" s="2"/>
      <c r="R176" s="2"/>
      <c r="S176" s="2"/>
      <c r="T176" s="2"/>
    </row>
    <row r="177" spans="1:20" ht="47.25" customHeight="1" x14ac:dyDescent="0.3">
      <c r="A177" s="27"/>
      <c r="B177" s="46"/>
      <c r="C177" s="47"/>
      <c r="D177" s="48"/>
      <c r="E177" s="48" t="s">
        <v>326</v>
      </c>
      <c r="F177" s="48" t="s">
        <v>327</v>
      </c>
      <c r="G177" s="48" t="s">
        <v>328</v>
      </c>
      <c r="H177" s="48" t="s">
        <v>329</v>
      </c>
      <c r="I177" s="59" t="s">
        <v>53</v>
      </c>
      <c r="J177" s="64" t="s">
        <v>472</v>
      </c>
      <c r="K177" s="64"/>
      <c r="L177" s="18"/>
      <c r="M177" s="2"/>
      <c r="N177" s="2"/>
      <c r="O177" s="2"/>
      <c r="P177" s="2"/>
      <c r="Q177" s="2"/>
      <c r="R177" s="2"/>
      <c r="S177" s="2"/>
      <c r="T177" s="2"/>
    </row>
    <row r="178" spans="1:20" ht="82.5" customHeight="1" x14ac:dyDescent="0.3">
      <c r="A178" s="27"/>
      <c r="B178" s="46"/>
      <c r="C178" s="47"/>
      <c r="D178" s="48"/>
      <c r="E178" s="48" t="s">
        <v>330</v>
      </c>
      <c r="F178" s="48"/>
      <c r="G178" s="48" t="s">
        <v>331</v>
      </c>
      <c r="H178" s="48" t="s">
        <v>332</v>
      </c>
      <c r="I178" s="59" t="s">
        <v>53</v>
      </c>
      <c r="J178" s="64" t="s">
        <v>472</v>
      </c>
      <c r="K178" s="64"/>
      <c r="L178" s="18"/>
      <c r="M178" s="2"/>
      <c r="N178" s="2"/>
      <c r="O178" s="2"/>
      <c r="P178" s="2"/>
      <c r="Q178" s="2"/>
      <c r="R178" s="2"/>
      <c r="S178" s="2"/>
      <c r="T178" s="2"/>
    </row>
    <row r="179" spans="1:20" ht="78" customHeight="1" x14ac:dyDescent="0.3">
      <c r="A179" s="27"/>
      <c r="B179" s="46"/>
      <c r="C179" s="47"/>
      <c r="D179" s="48"/>
      <c r="E179" s="48" t="s">
        <v>333</v>
      </c>
      <c r="F179" s="48" t="s">
        <v>334</v>
      </c>
      <c r="G179" s="48" t="s">
        <v>335</v>
      </c>
      <c r="H179" s="48" t="s">
        <v>336</v>
      </c>
      <c r="I179" s="59" t="s">
        <v>53</v>
      </c>
      <c r="J179" s="64" t="s">
        <v>473</v>
      </c>
      <c r="K179" s="64"/>
      <c r="L179" s="18"/>
      <c r="M179" s="2"/>
      <c r="N179" s="2"/>
      <c r="O179" s="2"/>
      <c r="P179" s="2"/>
      <c r="Q179" s="2"/>
      <c r="R179" s="2"/>
      <c r="S179" s="2"/>
      <c r="T179" s="2"/>
    </row>
    <row r="180" spans="1:20" ht="296.25" customHeight="1" x14ac:dyDescent="0.3">
      <c r="A180" s="27"/>
      <c r="B180" s="46"/>
      <c r="C180" s="47"/>
      <c r="D180" s="48"/>
      <c r="E180" s="48" t="s">
        <v>337</v>
      </c>
      <c r="F180" s="48"/>
      <c r="G180" s="48" t="s">
        <v>338</v>
      </c>
      <c r="H180" s="48" t="s">
        <v>339</v>
      </c>
      <c r="I180" s="59" t="s">
        <v>53</v>
      </c>
      <c r="J180" s="64" t="s">
        <v>475</v>
      </c>
      <c r="K180" s="64"/>
      <c r="L180" s="18"/>
      <c r="M180" s="2"/>
      <c r="N180" s="2"/>
      <c r="O180" s="2"/>
      <c r="P180" s="2"/>
      <c r="Q180" s="2"/>
      <c r="R180" s="2"/>
      <c r="S180" s="2"/>
      <c r="T180" s="2"/>
    </row>
    <row r="181" spans="1:20" ht="257.25" customHeight="1" x14ac:dyDescent="0.3">
      <c r="A181" s="27"/>
      <c r="B181" s="46"/>
      <c r="C181" s="47"/>
      <c r="D181" s="48"/>
      <c r="E181" s="48" t="s">
        <v>340</v>
      </c>
      <c r="F181" s="48" t="s">
        <v>341</v>
      </c>
      <c r="G181" s="48" t="s">
        <v>476</v>
      </c>
      <c r="H181" s="48" t="s">
        <v>342</v>
      </c>
      <c r="I181" s="59" t="s">
        <v>53</v>
      </c>
      <c r="J181" s="64" t="s">
        <v>477</v>
      </c>
      <c r="K181" s="64"/>
      <c r="L181" s="18"/>
      <c r="M181" s="2"/>
      <c r="N181" s="2"/>
      <c r="O181" s="2"/>
      <c r="P181" s="2"/>
      <c r="Q181" s="2"/>
      <c r="R181" s="2"/>
      <c r="S181" s="2"/>
      <c r="T181" s="2"/>
    </row>
    <row r="182" spans="1:20" ht="54" x14ac:dyDescent="0.3">
      <c r="A182" s="27"/>
      <c r="B182" s="46"/>
      <c r="C182" s="47"/>
      <c r="D182" s="48"/>
      <c r="E182" s="48" t="s">
        <v>343</v>
      </c>
      <c r="F182" s="48" t="s">
        <v>76</v>
      </c>
      <c r="G182" s="48" t="s">
        <v>344</v>
      </c>
      <c r="H182" s="48" t="s">
        <v>345</v>
      </c>
      <c r="I182" s="59" t="s">
        <v>53</v>
      </c>
      <c r="J182" s="64" t="s">
        <v>478</v>
      </c>
      <c r="K182" s="64"/>
      <c r="L182" s="18"/>
      <c r="M182" s="2"/>
      <c r="N182" s="2"/>
      <c r="O182" s="2"/>
      <c r="P182" s="2"/>
      <c r="Q182" s="2"/>
      <c r="R182" s="2"/>
      <c r="S182" s="2"/>
      <c r="T182" s="2"/>
    </row>
    <row r="183" spans="1:20" ht="51" customHeight="1" x14ac:dyDescent="0.3">
      <c r="A183" s="27"/>
      <c r="B183" s="46"/>
      <c r="C183" s="47"/>
      <c r="D183" s="48"/>
      <c r="E183" s="48" t="s">
        <v>346</v>
      </c>
      <c r="F183" s="48" t="s">
        <v>347</v>
      </c>
      <c r="G183" s="48" t="s">
        <v>344</v>
      </c>
      <c r="H183" s="48" t="s">
        <v>348</v>
      </c>
      <c r="I183" s="59" t="s">
        <v>53</v>
      </c>
      <c r="J183" s="64" t="s">
        <v>478</v>
      </c>
      <c r="K183" s="64"/>
      <c r="L183" s="18"/>
      <c r="M183" s="2"/>
      <c r="N183" s="2"/>
      <c r="O183" s="2"/>
      <c r="P183" s="2"/>
      <c r="Q183" s="2"/>
      <c r="R183" s="2"/>
      <c r="S183" s="2"/>
      <c r="T183" s="2"/>
    </row>
    <row r="184" spans="1:20" ht="81" customHeight="1" x14ac:dyDescent="0.3">
      <c r="A184" s="27"/>
      <c r="B184" s="46"/>
      <c r="C184" s="47"/>
      <c r="D184" s="53"/>
      <c r="E184" s="48" t="s">
        <v>349</v>
      </c>
      <c r="F184" s="48" t="s">
        <v>83</v>
      </c>
      <c r="G184" s="48" t="s">
        <v>350</v>
      </c>
      <c r="H184" s="48" t="s">
        <v>351</v>
      </c>
      <c r="I184" s="59" t="s">
        <v>53</v>
      </c>
      <c r="J184" s="64" t="s">
        <v>478</v>
      </c>
      <c r="K184" s="64"/>
      <c r="L184" s="19"/>
      <c r="M184" s="4"/>
      <c r="N184" s="2"/>
      <c r="O184" s="2"/>
      <c r="P184" s="2"/>
      <c r="Q184" s="2"/>
      <c r="R184" s="2"/>
      <c r="S184" s="2"/>
      <c r="T184" s="2"/>
    </row>
    <row r="185" spans="1:20" ht="154.5" customHeight="1" x14ac:dyDescent="0.3">
      <c r="A185" s="27"/>
      <c r="B185" s="46"/>
      <c r="C185" s="47"/>
      <c r="D185" s="53"/>
      <c r="E185" s="48" t="s">
        <v>352</v>
      </c>
      <c r="F185" s="48" t="s">
        <v>353</v>
      </c>
      <c r="G185" s="48" t="s">
        <v>354</v>
      </c>
      <c r="H185" s="48" t="s">
        <v>355</v>
      </c>
      <c r="I185" s="59" t="s">
        <v>53</v>
      </c>
      <c r="J185" s="64" t="s">
        <v>479</v>
      </c>
      <c r="K185" s="64"/>
      <c r="L185" s="19"/>
      <c r="M185" s="4"/>
      <c r="N185" s="2"/>
      <c r="O185" s="2"/>
      <c r="P185" s="2"/>
      <c r="Q185" s="2"/>
      <c r="R185" s="2"/>
      <c r="S185" s="2"/>
      <c r="T185" s="2"/>
    </row>
    <row r="186" spans="1:20" ht="303.75" customHeight="1" x14ac:dyDescent="0.3">
      <c r="A186" s="27"/>
      <c r="B186" s="46"/>
      <c r="C186" s="47"/>
      <c r="D186" s="53"/>
      <c r="E186" s="48" t="s">
        <v>356</v>
      </c>
      <c r="F186" s="48" t="s">
        <v>357</v>
      </c>
      <c r="G186" s="48" t="s">
        <v>358</v>
      </c>
      <c r="H186" s="48" t="s">
        <v>359</v>
      </c>
      <c r="I186" s="59" t="s">
        <v>53</v>
      </c>
      <c r="J186" s="64" t="s">
        <v>479</v>
      </c>
      <c r="K186" s="64"/>
      <c r="L186" s="19"/>
      <c r="M186" s="4"/>
      <c r="N186" s="2"/>
      <c r="O186" s="2"/>
      <c r="P186" s="2"/>
      <c r="Q186" s="2"/>
      <c r="R186" s="2"/>
      <c r="S186" s="2"/>
      <c r="T186" s="2"/>
    </row>
    <row r="187" spans="1:20" ht="289.5" customHeight="1" x14ac:dyDescent="0.3">
      <c r="A187" s="27"/>
      <c r="B187" s="46"/>
      <c r="C187" s="47"/>
      <c r="D187" s="53"/>
      <c r="E187" s="48" t="s">
        <v>360</v>
      </c>
      <c r="F187" s="48" t="s">
        <v>361</v>
      </c>
      <c r="G187" s="48" t="s">
        <v>362</v>
      </c>
      <c r="H187" s="48" t="s">
        <v>363</v>
      </c>
      <c r="I187" s="59" t="s">
        <v>53</v>
      </c>
      <c r="J187" s="64" t="s">
        <v>480</v>
      </c>
      <c r="K187" s="64"/>
      <c r="L187" s="19"/>
      <c r="M187" s="4"/>
      <c r="N187" s="2"/>
      <c r="O187" s="2"/>
      <c r="P187" s="2"/>
      <c r="Q187" s="2"/>
      <c r="R187" s="2"/>
      <c r="S187" s="2"/>
      <c r="T187" s="2"/>
    </row>
    <row r="188" spans="1:20" ht="54" x14ac:dyDescent="0.3">
      <c r="A188" s="27"/>
      <c r="B188" s="46"/>
      <c r="C188" s="47"/>
      <c r="D188" s="48"/>
      <c r="E188" s="48" t="s">
        <v>364</v>
      </c>
      <c r="F188" s="48" t="s">
        <v>365</v>
      </c>
      <c r="G188" s="48" t="s">
        <v>366</v>
      </c>
      <c r="H188" s="48" t="s">
        <v>482</v>
      </c>
      <c r="I188" s="59" t="s">
        <v>53</v>
      </c>
      <c r="J188" s="64" t="s">
        <v>483</v>
      </c>
      <c r="K188" s="64"/>
      <c r="L188" s="18"/>
      <c r="M188" s="2"/>
      <c r="N188" s="2"/>
      <c r="O188" s="2"/>
      <c r="P188" s="2"/>
      <c r="Q188" s="2"/>
      <c r="R188" s="2"/>
      <c r="S188" s="2"/>
      <c r="T188" s="2"/>
    </row>
    <row r="189" spans="1:20" ht="54" x14ac:dyDescent="0.3">
      <c r="A189" s="27"/>
      <c r="B189" s="46"/>
      <c r="C189" s="47"/>
      <c r="D189" s="48"/>
      <c r="E189" s="48" t="s">
        <v>367</v>
      </c>
      <c r="F189" s="48" t="s">
        <v>368</v>
      </c>
      <c r="G189" s="48" t="s">
        <v>369</v>
      </c>
      <c r="H189" s="48" t="s">
        <v>370</v>
      </c>
      <c r="I189" s="59" t="s">
        <v>53</v>
      </c>
      <c r="J189" s="64" t="s">
        <v>481</v>
      </c>
      <c r="K189" s="64"/>
      <c r="L189" s="18"/>
      <c r="M189" s="2"/>
      <c r="N189" s="2"/>
      <c r="O189" s="2"/>
      <c r="P189" s="2"/>
      <c r="Q189" s="2"/>
      <c r="R189" s="2"/>
      <c r="S189" s="2"/>
      <c r="T189" s="2"/>
    </row>
    <row r="190" spans="1:20" ht="204.75" customHeight="1" x14ac:dyDescent="0.3">
      <c r="A190" s="27"/>
      <c r="B190" s="46"/>
      <c r="C190" s="47"/>
      <c r="D190" s="53"/>
      <c r="E190" s="48" t="s">
        <v>371</v>
      </c>
      <c r="F190" s="48" t="s">
        <v>372</v>
      </c>
      <c r="G190" s="48" t="s">
        <v>373</v>
      </c>
      <c r="H190" s="48" t="s">
        <v>374</v>
      </c>
      <c r="I190" s="59" t="s">
        <v>53</v>
      </c>
      <c r="J190" s="64" t="s">
        <v>481</v>
      </c>
      <c r="K190" s="64"/>
      <c r="L190" s="19"/>
      <c r="M190" s="4"/>
      <c r="N190" s="2"/>
      <c r="O190" s="2"/>
      <c r="P190" s="2"/>
      <c r="Q190" s="2"/>
      <c r="R190" s="2"/>
      <c r="S190" s="2"/>
      <c r="T190" s="2"/>
    </row>
    <row r="191" spans="1:20" ht="143.25" customHeight="1" x14ac:dyDescent="0.3">
      <c r="A191" s="27"/>
      <c r="B191" s="46"/>
      <c r="C191" s="47"/>
      <c r="D191" s="53"/>
      <c r="E191" s="48" t="s">
        <v>375</v>
      </c>
      <c r="F191" s="48" t="s">
        <v>376</v>
      </c>
      <c r="G191" s="48" t="s">
        <v>377</v>
      </c>
      <c r="H191" s="48" t="s">
        <v>378</v>
      </c>
      <c r="I191" s="59" t="s">
        <v>53</v>
      </c>
      <c r="J191" s="64" t="s">
        <v>481</v>
      </c>
      <c r="K191" s="64"/>
      <c r="L191" s="19"/>
      <c r="M191" s="4"/>
      <c r="N191" s="2"/>
      <c r="O191" s="2"/>
      <c r="P191" s="2"/>
      <c r="Q191" s="2"/>
      <c r="R191" s="2"/>
      <c r="S191" s="2"/>
      <c r="T191" s="2"/>
    </row>
    <row r="192" spans="1:20" ht="105" customHeight="1" x14ac:dyDescent="0.3">
      <c r="A192" s="27"/>
      <c r="B192" s="46"/>
      <c r="C192" s="47"/>
      <c r="D192" s="53"/>
      <c r="E192" s="48" t="s">
        <v>379</v>
      </c>
      <c r="F192" s="48"/>
      <c r="G192" s="48" t="s">
        <v>380</v>
      </c>
      <c r="H192" s="48" t="s">
        <v>381</v>
      </c>
      <c r="I192" s="59" t="s">
        <v>53</v>
      </c>
      <c r="J192" s="64" t="s">
        <v>484</v>
      </c>
      <c r="K192" s="64"/>
      <c r="L192" s="19"/>
      <c r="M192" s="4"/>
      <c r="N192" s="2"/>
      <c r="O192" s="2"/>
      <c r="P192" s="2"/>
      <c r="Q192" s="2"/>
      <c r="R192" s="2"/>
      <c r="S192" s="2"/>
      <c r="T192" s="2"/>
    </row>
    <row r="193" spans="1:20" ht="69.75" customHeight="1" x14ac:dyDescent="0.3">
      <c r="A193" s="27"/>
      <c r="B193" s="46"/>
      <c r="C193" s="47"/>
      <c r="D193" s="53"/>
      <c r="E193" s="48" t="s">
        <v>382</v>
      </c>
      <c r="F193" s="48" t="s">
        <v>383</v>
      </c>
      <c r="G193" s="48" t="s">
        <v>384</v>
      </c>
      <c r="H193" s="48" t="s">
        <v>485</v>
      </c>
      <c r="I193" s="59" t="s">
        <v>53</v>
      </c>
      <c r="J193" s="64" t="s">
        <v>481</v>
      </c>
      <c r="K193" s="64"/>
      <c r="L193" s="19"/>
      <c r="M193" s="4"/>
      <c r="N193" s="2"/>
      <c r="O193" s="2"/>
      <c r="P193" s="2"/>
      <c r="Q193" s="2"/>
      <c r="R193" s="2"/>
      <c r="S193" s="2"/>
      <c r="T193" s="2"/>
    </row>
    <row r="194" spans="1:20" ht="124.5" customHeight="1" x14ac:dyDescent="0.3">
      <c r="A194" s="27"/>
      <c r="B194" s="46"/>
      <c r="C194" s="47"/>
      <c r="D194" s="48"/>
      <c r="E194" s="48" t="s">
        <v>385</v>
      </c>
      <c r="F194" s="48" t="s">
        <v>386</v>
      </c>
      <c r="G194" s="48" t="s">
        <v>387</v>
      </c>
      <c r="H194" s="48" t="s">
        <v>388</v>
      </c>
      <c r="I194" s="59" t="s">
        <v>53</v>
      </c>
      <c r="J194" s="64" t="s">
        <v>466</v>
      </c>
      <c r="K194" s="64"/>
      <c r="L194" s="18"/>
      <c r="M194" s="2"/>
      <c r="N194" s="2"/>
      <c r="O194" s="2"/>
      <c r="P194" s="2"/>
      <c r="Q194" s="2"/>
      <c r="R194" s="2"/>
      <c r="S194" s="2"/>
      <c r="T194" s="2"/>
    </row>
    <row r="195" spans="1:20" ht="123" customHeight="1" x14ac:dyDescent="0.3">
      <c r="A195" s="27"/>
      <c r="B195" s="46"/>
      <c r="C195" s="47"/>
      <c r="D195" s="48"/>
      <c r="E195" s="48" t="s">
        <v>389</v>
      </c>
      <c r="F195" s="48" t="s">
        <v>390</v>
      </c>
      <c r="G195" s="48" t="s">
        <v>391</v>
      </c>
      <c r="H195" s="48" t="s">
        <v>392</v>
      </c>
      <c r="I195" s="59" t="s">
        <v>53</v>
      </c>
      <c r="J195" s="64" t="s">
        <v>70</v>
      </c>
      <c r="K195" s="64"/>
      <c r="L195" s="18"/>
      <c r="M195" s="2"/>
      <c r="N195" s="2"/>
      <c r="O195" s="2"/>
      <c r="P195" s="2"/>
      <c r="Q195" s="2"/>
      <c r="R195" s="2"/>
      <c r="S195" s="2"/>
      <c r="T195" s="2"/>
    </row>
    <row r="196" spans="1:20" ht="45.75" customHeight="1" x14ac:dyDescent="0.3">
      <c r="A196" s="27"/>
      <c r="B196" s="46"/>
      <c r="C196" s="47"/>
      <c r="D196" s="53" t="s">
        <v>393</v>
      </c>
      <c r="E196" s="48" t="s">
        <v>394</v>
      </c>
      <c r="F196" s="48"/>
      <c r="G196" s="48" t="s">
        <v>395</v>
      </c>
      <c r="H196" s="48"/>
      <c r="I196" s="59" t="s">
        <v>53</v>
      </c>
      <c r="J196" s="64" t="s">
        <v>153</v>
      </c>
      <c r="K196" s="64"/>
      <c r="L196" s="19"/>
      <c r="M196" s="4"/>
      <c r="N196" s="2"/>
      <c r="O196" s="2"/>
      <c r="P196" s="2"/>
      <c r="Q196" s="2"/>
      <c r="R196" s="2"/>
      <c r="S196" s="2"/>
      <c r="T196" s="2"/>
    </row>
    <row r="197" spans="1:20" ht="36" x14ac:dyDescent="0.3">
      <c r="A197" s="27"/>
      <c r="B197" s="46"/>
      <c r="C197" s="47"/>
      <c r="D197" s="53"/>
      <c r="E197" s="48" t="s">
        <v>396</v>
      </c>
      <c r="F197" s="48"/>
      <c r="G197" s="48" t="s">
        <v>397</v>
      </c>
      <c r="H197" s="48"/>
      <c r="I197" s="59" t="s">
        <v>53</v>
      </c>
      <c r="J197" s="64" t="s">
        <v>153</v>
      </c>
      <c r="K197" s="64"/>
      <c r="L197" s="19"/>
      <c r="M197" s="4"/>
      <c r="N197" s="2"/>
      <c r="O197" s="2"/>
      <c r="P197" s="2"/>
      <c r="Q197" s="2"/>
      <c r="R197" s="2"/>
      <c r="S197" s="2"/>
      <c r="T197" s="2"/>
    </row>
    <row r="198" spans="1:20" ht="36" x14ac:dyDescent="0.3">
      <c r="A198" s="27"/>
      <c r="B198" s="46"/>
      <c r="C198" s="47"/>
      <c r="D198" s="53"/>
      <c r="E198" s="48" t="s">
        <v>398</v>
      </c>
      <c r="F198" s="48"/>
      <c r="G198" s="48" t="s">
        <v>399</v>
      </c>
      <c r="H198" s="48"/>
      <c r="I198" s="59" t="s">
        <v>53</v>
      </c>
      <c r="J198" s="64" t="s">
        <v>153</v>
      </c>
      <c r="K198" s="64"/>
      <c r="L198" s="19"/>
      <c r="M198" s="4"/>
      <c r="N198" s="2"/>
      <c r="O198" s="2"/>
      <c r="P198" s="2"/>
      <c r="Q198" s="2"/>
      <c r="R198" s="2"/>
      <c r="S198" s="2"/>
      <c r="T198" s="2"/>
    </row>
    <row r="199" spans="1:20" ht="36" x14ac:dyDescent="0.3">
      <c r="A199" s="27"/>
      <c r="B199" s="46"/>
      <c r="C199" s="47"/>
      <c r="D199" s="53"/>
      <c r="E199" s="48" t="s">
        <v>400</v>
      </c>
      <c r="F199" s="48"/>
      <c r="G199" s="48" t="s">
        <v>401</v>
      </c>
      <c r="H199" s="48"/>
      <c r="I199" s="59" t="s">
        <v>53</v>
      </c>
      <c r="J199" s="64" t="s">
        <v>153</v>
      </c>
      <c r="K199" s="64"/>
      <c r="L199" s="19"/>
      <c r="M199" s="4"/>
      <c r="N199" s="2"/>
      <c r="O199" s="2"/>
      <c r="P199" s="2"/>
      <c r="Q199" s="2"/>
      <c r="R199" s="2"/>
      <c r="S199" s="2"/>
      <c r="T199" s="2"/>
    </row>
    <row r="200" spans="1:20" ht="36" x14ac:dyDescent="0.3">
      <c r="A200" s="27"/>
      <c r="B200" s="46"/>
      <c r="C200" s="47"/>
      <c r="D200" s="53"/>
      <c r="E200" s="48" t="s">
        <v>402</v>
      </c>
      <c r="F200" s="48" t="s">
        <v>403</v>
      </c>
      <c r="G200" s="48" t="s">
        <v>404</v>
      </c>
      <c r="H200" s="48" t="s">
        <v>405</v>
      </c>
      <c r="I200" s="59" t="s">
        <v>53</v>
      </c>
      <c r="J200" s="64" t="s">
        <v>153</v>
      </c>
      <c r="K200" s="64"/>
      <c r="L200" s="19"/>
      <c r="M200" s="4"/>
      <c r="N200" s="2"/>
      <c r="O200" s="2"/>
      <c r="P200" s="2"/>
      <c r="Q200" s="2"/>
      <c r="R200" s="2"/>
      <c r="S200" s="2"/>
      <c r="T200" s="2"/>
    </row>
    <row r="201" spans="1:20" ht="43.5" customHeight="1" x14ac:dyDescent="0.3">
      <c r="A201" s="27"/>
      <c r="B201" s="46"/>
      <c r="C201" s="47"/>
      <c r="D201" s="49"/>
      <c r="E201" s="53" t="s">
        <v>406</v>
      </c>
      <c r="F201" s="48"/>
      <c r="G201" s="48" t="s">
        <v>407</v>
      </c>
      <c r="H201" s="48"/>
      <c r="I201" s="59" t="s">
        <v>53</v>
      </c>
      <c r="J201" s="64" t="s">
        <v>153</v>
      </c>
      <c r="K201" s="64"/>
      <c r="L201" s="19"/>
      <c r="M201" s="4"/>
      <c r="N201" s="2"/>
      <c r="O201" s="2"/>
      <c r="P201" s="2"/>
      <c r="Q201" s="2"/>
      <c r="R201" s="2"/>
      <c r="S201" s="2"/>
      <c r="T201" s="2"/>
    </row>
    <row r="202" spans="1:20" ht="238.5" customHeight="1" x14ac:dyDescent="0.3">
      <c r="A202" s="16">
        <v>35</v>
      </c>
      <c r="B202" s="43" t="s">
        <v>408</v>
      </c>
      <c r="C202" s="44" t="s">
        <v>409</v>
      </c>
      <c r="D202" s="45" t="s">
        <v>410</v>
      </c>
      <c r="E202" s="45"/>
      <c r="F202" s="45" t="s">
        <v>411</v>
      </c>
      <c r="G202" s="45" t="str">
        <f>[5]Identificación!I24</f>
        <v xml:space="preserve">Se sugiere cambio de forma en el sentido de indicar que la obligación es del Estado y de las personas </v>
      </c>
      <c r="H202" s="45" t="s">
        <v>412</v>
      </c>
      <c r="I202" s="59" t="s">
        <v>53</v>
      </c>
      <c r="J202" s="62" t="s">
        <v>153</v>
      </c>
      <c r="K202" s="63"/>
      <c r="L202" s="18"/>
      <c r="M202" s="2"/>
      <c r="N202" s="2"/>
      <c r="O202" s="2"/>
      <c r="P202" s="2"/>
      <c r="Q202" s="2"/>
      <c r="R202" s="2"/>
      <c r="S202" s="2"/>
      <c r="T202" s="2"/>
    </row>
    <row r="203" spans="1:20" ht="53.25" customHeight="1" x14ac:dyDescent="0.3">
      <c r="A203" s="16"/>
      <c r="B203" s="43"/>
      <c r="C203" s="44"/>
      <c r="D203" s="45" t="s">
        <v>410</v>
      </c>
      <c r="E203" s="45"/>
      <c r="F203" s="45" t="s">
        <v>413</v>
      </c>
      <c r="G203" s="45" t="str">
        <f>[5]Identificación!I25</f>
        <v xml:space="preserve">Se sugiere cambio de forma en el sentido de indicar que son las áreas de especial importancia ecológica.  </v>
      </c>
      <c r="H203" s="45" t="s">
        <v>414</v>
      </c>
      <c r="I203" s="59" t="s">
        <v>53</v>
      </c>
      <c r="J203" s="62" t="s">
        <v>153</v>
      </c>
      <c r="K203" s="63"/>
      <c r="L203" s="18"/>
      <c r="M203" s="2"/>
      <c r="N203" s="2"/>
      <c r="O203" s="2"/>
      <c r="P203" s="2"/>
      <c r="Q203" s="2"/>
      <c r="R203" s="2"/>
      <c r="S203" s="2"/>
      <c r="T203" s="2"/>
    </row>
    <row r="204" spans="1:20" ht="154.5" customHeight="1" x14ac:dyDescent="0.3">
      <c r="A204" s="16"/>
      <c r="B204" s="43"/>
      <c r="C204" s="44"/>
      <c r="D204" s="45" t="s">
        <v>410</v>
      </c>
      <c r="E204" s="45"/>
      <c r="F204" s="45" t="s">
        <v>487</v>
      </c>
      <c r="G204" s="45" t="str">
        <f>[5]Identificación!I26</f>
        <v>En la presentación de los resultados del análisis de riesgos de Paulownia tomentosa, se encuentra un error de forma.</v>
      </c>
      <c r="H204" s="45" t="s">
        <v>415</v>
      </c>
      <c r="I204" s="59" t="s">
        <v>53</v>
      </c>
      <c r="J204" s="62" t="s">
        <v>153</v>
      </c>
      <c r="K204" s="63"/>
      <c r="L204" s="19"/>
      <c r="M204" s="4"/>
      <c r="N204" s="2"/>
      <c r="O204" s="2"/>
      <c r="P204" s="2"/>
      <c r="Q204" s="2"/>
      <c r="R204" s="2"/>
      <c r="S204" s="2"/>
      <c r="T204" s="2"/>
    </row>
    <row r="205" spans="1:20" ht="244.5" customHeight="1" x14ac:dyDescent="0.3">
      <c r="A205" s="16"/>
      <c r="B205" s="43"/>
      <c r="C205" s="44"/>
      <c r="D205" s="45" t="s">
        <v>410</v>
      </c>
      <c r="E205" s="45"/>
      <c r="F205" s="45" t="s">
        <v>416</v>
      </c>
      <c r="G205" s="45" t="str">
        <f>[5]Identificación!I27</f>
        <v xml:space="preserve">En la redacción original dice Agencia Nacional de Licencias Ambientales, se sugiere corregir. </v>
      </c>
      <c r="H205" s="45" t="s">
        <v>417</v>
      </c>
      <c r="I205" s="59" t="s">
        <v>53</v>
      </c>
      <c r="J205" s="62" t="s">
        <v>474</v>
      </c>
      <c r="K205" s="63"/>
      <c r="L205" s="19"/>
      <c r="M205" s="4"/>
      <c r="N205" s="2"/>
      <c r="O205" s="2"/>
      <c r="P205" s="2"/>
      <c r="Q205" s="2"/>
      <c r="R205" s="2"/>
      <c r="S205" s="2"/>
      <c r="T205" s="2"/>
    </row>
    <row r="206" spans="1:20" ht="122.25" customHeight="1" x14ac:dyDescent="0.3">
      <c r="A206" s="16"/>
      <c r="B206" s="43"/>
      <c r="C206" s="44"/>
      <c r="D206" s="45" t="s">
        <v>410</v>
      </c>
      <c r="E206" s="45"/>
      <c r="F206" s="45" t="s">
        <v>418</v>
      </c>
      <c r="G206" s="45" t="str">
        <f>[5]Identificación!I28</f>
        <v>Ajustar el término reofilico (con tílde) a lo largo del texto</v>
      </c>
      <c r="H206" s="45" t="s">
        <v>419</v>
      </c>
      <c r="I206" s="59" t="s">
        <v>53</v>
      </c>
      <c r="J206" s="62" t="s">
        <v>153</v>
      </c>
      <c r="K206" s="63"/>
      <c r="L206" s="19"/>
      <c r="M206" s="4"/>
      <c r="N206" s="2"/>
      <c r="O206" s="2"/>
      <c r="P206" s="2"/>
      <c r="Q206" s="2"/>
      <c r="R206" s="2"/>
      <c r="S206" s="2"/>
      <c r="T206" s="2"/>
    </row>
    <row r="207" spans="1:20" ht="141" customHeight="1" x14ac:dyDescent="0.3">
      <c r="A207" s="16"/>
      <c r="B207" s="43"/>
      <c r="C207" s="44"/>
      <c r="D207" s="45" t="s">
        <v>410</v>
      </c>
      <c r="E207" s="45"/>
      <c r="F207" s="45" t="s">
        <v>420</v>
      </c>
      <c r="G207" s="45" t="str">
        <f>[5]Identificación!I29</f>
        <v xml:space="preserve">Se considera necesario ajustar las siglas del Instituto Humboldt en este párrafo </v>
      </c>
      <c r="H207" s="45" t="s">
        <v>421</v>
      </c>
      <c r="I207" s="59" t="s">
        <v>53</v>
      </c>
      <c r="J207" s="62" t="s">
        <v>153</v>
      </c>
      <c r="K207" s="63"/>
      <c r="L207" s="19"/>
      <c r="M207" s="4"/>
      <c r="N207" s="2"/>
      <c r="O207" s="2"/>
      <c r="P207" s="2"/>
      <c r="Q207" s="2"/>
      <c r="R207" s="2"/>
      <c r="S207" s="2"/>
      <c r="T207" s="2"/>
    </row>
    <row r="208" spans="1:20" ht="129" customHeight="1" x14ac:dyDescent="0.3">
      <c r="A208" s="16"/>
      <c r="B208" s="43"/>
      <c r="C208" s="44"/>
      <c r="D208" s="45" t="s">
        <v>410</v>
      </c>
      <c r="E208" s="45"/>
      <c r="F208" s="45" t="s">
        <v>422</v>
      </c>
      <c r="G208" s="45" t="str">
        <f>[5]Identificación!I30</f>
        <v xml:space="preserve"> Se sugiere mencionar cuál cuenca y ajustar el nombre de la especie Pangasianodon hypophthalmus a letra cursiva</v>
      </c>
      <c r="H208" s="45" t="s">
        <v>422</v>
      </c>
      <c r="I208" s="59" t="s">
        <v>53</v>
      </c>
      <c r="J208" s="62" t="s">
        <v>153</v>
      </c>
      <c r="K208" s="63"/>
      <c r="L208" s="19"/>
      <c r="M208" s="4"/>
      <c r="N208" s="2"/>
      <c r="O208" s="2"/>
      <c r="P208" s="2"/>
      <c r="Q208" s="2"/>
      <c r="R208" s="2"/>
      <c r="S208" s="2"/>
      <c r="T208" s="2"/>
    </row>
    <row r="209" spans="1:20" ht="90" x14ac:dyDescent="0.3">
      <c r="A209" s="16"/>
      <c r="B209" s="43"/>
      <c r="C209" s="44"/>
      <c r="D209" s="45" t="s">
        <v>410</v>
      </c>
      <c r="E209" s="45"/>
      <c r="F209" s="45" t="s">
        <v>423</v>
      </c>
      <c r="G209" s="45" t="str">
        <f>[5]Identificación!I31</f>
        <v>Ajuste de ortografía (patógenos)</v>
      </c>
      <c r="H209" s="45" t="s">
        <v>424</v>
      </c>
      <c r="I209" s="59" t="s">
        <v>53</v>
      </c>
      <c r="J209" s="62" t="s">
        <v>153</v>
      </c>
      <c r="K209" s="63"/>
      <c r="L209" s="18"/>
      <c r="M209" s="2"/>
      <c r="N209" s="2"/>
      <c r="O209" s="2"/>
      <c r="P209" s="2"/>
      <c r="Q209" s="2"/>
      <c r="R209" s="2"/>
      <c r="S209" s="2"/>
      <c r="T209" s="2"/>
    </row>
    <row r="210" spans="1:20" ht="54" x14ac:dyDescent="0.3">
      <c r="A210" s="16"/>
      <c r="B210" s="43"/>
      <c r="C210" s="44"/>
      <c r="D210" s="45" t="s">
        <v>410</v>
      </c>
      <c r="E210" s="45"/>
      <c r="F210" s="45"/>
      <c r="G210" s="45" t="str">
        <f>[5]Identificación!I32</f>
        <v>Se sugiere mencionar el nombre del Comité Técnico Nacional de Especies Introducidas y/o Trasplantadas Invasoras de la misma forma dentro del documento, ya que algunas veces se pone en minúsculas, otras en mayúsculas. Mismo comentario para el nombre de las entidades e institutos.</v>
      </c>
      <c r="H210" s="45"/>
      <c r="I210" s="59" t="s">
        <v>53</v>
      </c>
      <c r="J210" s="62" t="s">
        <v>153</v>
      </c>
      <c r="K210" s="63"/>
      <c r="L210" s="18"/>
      <c r="M210" s="2"/>
      <c r="N210" s="2"/>
      <c r="O210" s="2"/>
      <c r="P210" s="2"/>
      <c r="Q210" s="2"/>
      <c r="R210" s="2"/>
      <c r="S210" s="2"/>
      <c r="T210" s="2"/>
    </row>
    <row r="211" spans="1:20" ht="105" customHeight="1" x14ac:dyDescent="0.3">
      <c r="A211" s="16"/>
      <c r="B211" s="43"/>
      <c r="C211" s="44"/>
      <c r="D211" s="45" t="s">
        <v>410</v>
      </c>
      <c r="E211" s="45"/>
      <c r="F211" s="45" t="s">
        <v>425</v>
      </c>
      <c r="G211" s="45" t="str">
        <f>[5]Identificación!I33</f>
        <v>Incluir nombres científicos en cursiva</v>
      </c>
      <c r="H211" s="45" t="s">
        <v>425</v>
      </c>
      <c r="I211" s="59" t="s">
        <v>53</v>
      </c>
      <c r="J211" s="62" t="s">
        <v>153</v>
      </c>
      <c r="K211" s="63"/>
      <c r="L211" s="18"/>
      <c r="M211" s="2"/>
      <c r="N211" s="2"/>
      <c r="O211" s="2"/>
      <c r="P211" s="2"/>
      <c r="Q211" s="2"/>
      <c r="R211" s="2"/>
      <c r="S211" s="2"/>
      <c r="T211" s="2"/>
    </row>
    <row r="212" spans="1:20" ht="90" x14ac:dyDescent="0.3">
      <c r="A212" s="16"/>
      <c r="B212" s="43"/>
      <c r="C212" s="44"/>
      <c r="D212" s="45" t="s">
        <v>410</v>
      </c>
      <c r="E212" s="45"/>
      <c r="F212" s="45" t="s">
        <v>426</v>
      </c>
      <c r="G212" s="45" t="str">
        <f>[5]Identificación!I34</f>
        <v>Revisar el término "aparearse", se sugiere cambiar por "se reproducen"</v>
      </c>
      <c r="H212" s="45" t="s">
        <v>427</v>
      </c>
      <c r="I212" s="59" t="s">
        <v>53</v>
      </c>
      <c r="J212" s="62" t="s">
        <v>153</v>
      </c>
      <c r="K212" s="63"/>
      <c r="L212" s="18"/>
      <c r="M212" s="2"/>
      <c r="N212" s="2"/>
      <c r="O212" s="2"/>
      <c r="P212" s="2"/>
      <c r="Q212" s="2"/>
      <c r="R212" s="2"/>
      <c r="S212" s="2"/>
      <c r="T212" s="2"/>
    </row>
    <row r="213" spans="1:20" ht="185.25" customHeight="1" x14ac:dyDescent="0.3">
      <c r="A213" s="16"/>
      <c r="B213" s="43"/>
      <c r="C213" s="44"/>
      <c r="D213" s="45" t="s">
        <v>410</v>
      </c>
      <c r="E213" s="45" t="s">
        <v>428</v>
      </c>
      <c r="F213" s="45" t="s">
        <v>429</v>
      </c>
      <c r="G213" s="45" t="str">
        <f>[5]Identificación!I35</f>
        <v>Además de las consideraciones socioeconómicas y culturales, los estudios se basan en factores biológicos y ecológicos por lo tanto se sugiere incluirlo en la redacción.</v>
      </c>
      <c r="H213" s="45" t="s">
        <v>430</v>
      </c>
      <c r="I213" s="59" t="s">
        <v>53</v>
      </c>
      <c r="J213" s="62" t="s">
        <v>153</v>
      </c>
      <c r="K213" s="63"/>
      <c r="L213" s="18"/>
      <c r="M213" s="2"/>
      <c r="N213" s="2"/>
      <c r="O213" s="2"/>
      <c r="P213" s="2"/>
      <c r="Q213" s="2"/>
      <c r="R213" s="2"/>
      <c r="S213" s="2"/>
      <c r="T213" s="2"/>
    </row>
    <row r="214" spans="1:20" ht="96.75" customHeight="1" x14ac:dyDescent="0.3">
      <c r="A214" s="16"/>
      <c r="B214" s="43"/>
      <c r="C214" s="44"/>
      <c r="D214" s="45" t="s">
        <v>410</v>
      </c>
      <c r="E214" s="45" t="s">
        <v>431</v>
      </c>
      <c r="F214" s="45"/>
      <c r="G214" s="45" t="str">
        <f>[5]Identificación!I36</f>
        <v>Ajustes de forma en palabras a las que les falta tilde.</v>
      </c>
      <c r="H214" s="45" t="s">
        <v>432</v>
      </c>
      <c r="I214" s="59" t="s">
        <v>53</v>
      </c>
      <c r="J214" s="62" t="s">
        <v>153</v>
      </c>
      <c r="K214" s="63"/>
      <c r="L214" s="18"/>
      <c r="M214" s="2"/>
      <c r="N214" s="2"/>
      <c r="O214" s="2"/>
      <c r="P214" s="2"/>
      <c r="Q214" s="2"/>
      <c r="R214" s="2"/>
      <c r="S214" s="2"/>
      <c r="T214" s="2"/>
    </row>
    <row r="215" spans="1:20" ht="321.75" customHeight="1" x14ac:dyDescent="0.3">
      <c r="A215" s="16"/>
      <c r="B215" s="43"/>
      <c r="C215" s="44"/>
      <c r="D215" s="45" t="s">
        <v>410</v>
      </c>
      <c r="E215" s="45" t="s">
        <v>433</v>
      </c>
      <c r="F215" s="45" t="s">
        <v>251</v>
      </c>
      <c r="G215" s="45" t="str">
        <f>[5]Identificación!I37</f>
        <v xml:space="preserve">1. Respecto al objetivo 1 la palabra correcta de usar es recolecta. (Colecta es una traducción del inglés) y en español el término colecta se refiere más a coleta de dinero, mientras que recolecta se refiere a reunir o recoger. 2. Respecto al tiempo de recolecta (3 meses) ¿Existe un sustento técnico para ello?  Se sugiere un muestreo a lo largo del año (no todo el año, puede ser bimensual o trimestral dependiendo de los sustentos técnicos de los especialistas). Un muestreo distribuido  en todo el año podría abarcar una temporalidad o variabilidad climática la cual puede influir en la presencia o reproducción de la especie. 3. Para los objetivos 2, 3, y 4 establecer plazos para la presentación de estos resultados. </v>
      </c>
      <c r="H215" s="45" t="s">
        <v>434</v>
      </c>
      <c r="I215" s="59" t="s">
        <v>109</v>
      </c>
      <c r="J215" s="62" t="s">
        <v>488</v>
      </c>
      <c r="K215" s="63"/>
      <c r="L215" s="18"/>
      <c r="M215" s="2"/>
      <c r="N215" s="2"/>
      <c r="O215" s="2"/>
      <c r="P215" s="2"/>
      <c r="Q215" s="2"/>
      <c r="R215" s="2"/>
      <c r="S215" s="2"/>
      <c r="T215" s="2"/>
    </row>
    <row r="216" spans="1:20" ht="348.75" customHeight="1" x14ac:dyDescent="0.3">
      <c r="A216" s="16"/>
      <c r="B216" s="43"/>
      <c r="C216" s="44"/>
      <c r="D216" s="45" t="s">
        <v>410</v>
      </c>
      <c r="E216" s="45" t="s">
        <v>435</v>
      </c>
      <c r="F216" s="45"/>
      <c r="G216" s="45" t="str">
        <f>[5]Identificación!I38</f>
        <v>Ajustes de forma redacción y en palabras a las que les falta tilde.</v>
      </c>
      <c r="H216" s="45" t="s">
        <v>436</v>
      </c>
      <c r="I216" s="59" t="s">
        <v>53</v>
      </c>
      <c r="J216" s="62" t="s">
        <v>153</v>
      </c>
      <c r="K216" s="63"/>
      <c r="L216" s="19"/>
      <c r="M216" s="4"/>
      <c r="N216" s="2"/>
      <c r="O216" s="2"/>
      <c r="P216" s="2"/>
      <c r="Q216" s="2"/>
      <c r="R216" s="2"/>
      <c r="S216" s="2"/>
      <c r="T216" s="2"/>
    </row>
    <row r="217" spans="1:20" ht="194.25" customHeight="1" x14ac:dyDescent="0.3">
      <c r="A217" s="16"/>
      <c r="B217" s="43"/>
      <c r="C217" s="44"/>
      <c r="D217" s="45" t="s">
        <v>437</v>
      </c>
      <c r="E217" s="45" t="s">
        <v>191</v>
      </c>
      <c r="F217" s="45" t="s">
        <v>274</v>
      </c>
      <c r="G217" s="45" t="str">
        <f>[5]Identificación!I39</f>
        <v>De acuerdo con varias solicitudes que han sido recibidas por parte de la ANLA, hay un gran interés para la introducción de la especie Cherax quadricarinatus, con fines de zoocría comercial, por lo que se considera de gran importancia evaluar la posibilidad de incluirla dentro de esta Resolución. En la revisión realizada por ANLA, se encontró que esta especie, originaria de Nueva Guinea y el norte de Australis, fue introducida a Colombia por parte del INPA con autorización del Ministerio de Ambiente (Resolución 1186 del 1 de noviembre de 1996) para una fase estrictamente experimental. Esta especies se encuentra mencionada en el documento "ANÁLISIS DE RIESGO Y PROPUESTA DE CATEGORIZACIÓN DE ESPECIES INTRODUCIDAS PARA COLOMBIA" del IAvH, en donde se señala que hay reportes de individuos en los departamentos de Atlántico y Bolívar. Adicionalmente, en la literatura consultada se menciona que esta especie es altamente invasiva en otros países en donde también fue introducida, como México.</v>
      </c>
      <c r="H217" s="45" t="s">
        <v>274</v>
      </c>
      <c r="I217" s="59" t="s">
        <v>109</v>
      </c>
      <c r="J217" s="62" t="s">
        <v>489</v>
      </c>
      <c r="K217" s="63"/>
      <c r="L217" s="19"/>
      <c r="M217" s="4"/>
      <c r="N217" s="2"/>
      <c r="O217" s="2"/>
      <c r="P217" s="2"/>
      <c r="Q217" s="2"/>
      <c r="R217" s="2"/>
      <c r="S217" s="2"/>
      <c r="T217" s="2"/>
    </row>
    <row r="218" spans="1:20" ht="131.25" customHeight="1" x14ac:dyDescent="0.3">
      <c r="A218" s="16"/>
      <c r="B218" s="43"/>
      <c r="C218" s="44"/>
      <c r="D218" s="45" t="s">
        <v>437</v>
      </c>
      <c r="E218" s="45" t="s">
        <v>187</v>
      </c>
      <c r="F218" s="45" t="s">
        <v>254</v>
      </c>
      <c r="G218" s="45" t="str">
        <f>[5]Identificación!I40</f>
        <v>Pese a que en parágrafo 4 del artículo 2.2.2.3.2.2 del Decreto 1076 de 2015 se establece que "No se podrá autorizar la introducción al país de parentales de especies, subespecies, razas o variedades foráneas que hayan sido declaradas como invasoras o potencialmente invasoras por el Ministerio de Ambiente y Desarrollo Sostenible, con el soporte técnico y científico de los Institutos de Investigación Científica vinculados al Ministerio.", se considera importante señalara que entre las actividades prohibidas se encuentra igualmente la introducción al territorio nacional.</v>
      </c>
      <c r="H218" s="45" t="s">
        <v>438</v>
      </c>
      <c r="I218" s="59" t="s">
        <v>53</v>
      </c>
      <c r="J218" s="62" t="s">
        <v>490</v>
      </c>
      <c r="K218" s="63"/>
      <c r="L218" s="19"/>
      <c r="M218" s="4"/>
      <c r="N218" s="2"/>
      <c r="O218" s="2"/>
      <c r="P218" s="2"/>
      <c r="Q218" s="2"/>
      <c r="R218" s="2"/>
      <c r="S218" s="2"/>
      <c r="T218" s="2"/>
    </row>
    <row r="219" spans="1:20" ht="141.75" customHeight="1" x14ac:dyDescent="0.3">
      <c r="A219" s="16"/>
      <c r="B219" s="43"/>
      <c r="C219" s="44"/>
      <c r="D219" s="45" t="s">
        <v>439</v>
      </c>
      <c r="E219" s="45" t="s">
        <v>274</v>
      </c>
      <c r="F219" s="45" t="s">
        <v>274</v>
      </c>
      <c r="G219" s="45" t="str">
        <f>[5]Identificación!I41</f>
        <v xml:space="preserve">La implementación de medidas del plan de acción son muy amplias en la mayoría de casos y no se evidencian líneas de acción, responsables institucionales, productos esperados, recursos necesarios y tiempos de ejecución de las actividades planteadas. </v>
      </c>
      <c r="H219" s="45" t="s">
        <v>274</v>
      </c>
      <c r="I219" s="59" t="s">
        <v>109</v>
      </c>
      <c r="J219" s="62" t="s">
        <v>491</v>
      </c>
      <c r="K219" s="63"/>
      <c r="L219" s="19"/>
      <c r="M219" s="4"/>
      <c r="N219" s="2"/>
      <c r="O219" s="2"/>
      <c r="P219" s="2"/>
      <c r="Q219" s="2"/>
      <c r="R219" s="2"/>
      <c r="S219" s="2"/>
      <c r="T219" s="2"/>
    </row>
    <row r="220" spans="1:20" ht="144" customHeight="1" x14ac:dyDescent="0.3">
      <c r="A220" s="16"/>
      <c r="B220" s="43"/>
      <c r="C220" s="44"/>
      <c r="D220" s="45" t="s">
        <v>439</v>
      </c>
      <c r="E220" s="45" t="s">
        <v>274</v>
      </c>
      <c r="F220" s="45" t="s">
        <v>274</v>
      </c>
      <c r="G220" s="45" t="str">
        <f>[5]Identificación!I42</f>
        <v xml:space="preserve">Se parte del hecho que hay áreas con procesos de invasión de la especie, pero el documento no indica cuales y en esa lógica, se debería incluir como una de las acciones preliminares, la identificación de las poblaciones presentes, para sobre esas establecer las medidas y la articulación con las autoridades ambientales competentes.  En el documento se relaciona un mapa con la distribución de la especie, en el cual el registro más actualizado es de 2012, por lo cual es fundamental conocer de manera puntual la dinámica poblacional, su estructura y abundancia, entre otros datos ecológicos que permitan generar conocimiento de la especie. </v>
      </c>
      <c r="H220" s="45" t="s">
        <v>274</v>
      </c>
      <c r="I220" s="59" t="s">
        <v>53</v>
      </c>
      <c r="J220" s="62" t="s">
        <v>492</v>
      </c>
      <c r="K220" s="63"/>
      <c r="L220" s="18"/>
      <c r="M220" s="2"/>
      <c r="N220" s="2"/>
      <c r="O220" s="2"/>
      <c r="P220" s="2"/>
      <c r="Q220" s="2"/>
      <c r="R220" s="2"/>
      <c r="S220" s="2"/>
      <c r="T220" s="2"/>
    </row>
    <row r="221" spans="1:20" ht="76.5" customHeight="1" x14ac:dyDescent="0.3">
      <c r="A221" s="16"/>
      <c r="B221" s="43"/>
      <c r="C221" s="44"/>
      <c r="D221" s="45" t="s">
        <v>439</v>
      </c>
      <c r="E221" s="45" t="s">
        <v>274</v>
      </c>
      <c r="F221" s="45" t="s">
        <v>274</v>
      </c>
      <c r="G221" s="45" t="str">
        <f>[5]Identificación!I43</f>
        <v xml:space="preserve">Se sugiere que el plan de acción establezca de manera específica una línea de Coordinación interinstitucional que permita entre otras, la generación de capacidades e intercambio de experiencias, la inclusión del Plan en los planes de acción institucionales y la gestión de recursos financieros para la implementación del Plan. </v>
      </c>
      <c r="H221" s="45" t="s">
        <v>274</v>
      </c>
      <c r="I221" s="59" t="s">
        <v>53</v>
      </c>
      <c r="J221" s="62" t="s">
        <v>493</v>
      </c>
      <c r="K221" s="63"/>
      <c r="L221" s="18"/>
      <c r="M221" s="2"/>
      <c r="N221" s="2"/>
      <c r="O221" s="2"/>
      <c r="P221" s="2"/>
      <c r="Q221" s="2"/>
      <c r="R221" s="2"/>
      <c r="S221" s="2"/>
      <c r="T221" s="2"/>
    </row>
    <row r="222" spans="1:20" ht="126" x14ac:dyDescent="0.3">
      <c r="A222" s="16"/>
      <c r="B222" s="43"/>
      <c r="C222" s="44"/>
      <c r="D222" s="45" t="s">
        <v>439</v>
      </c>
      <c r="E222" s="45" t="s">
        <v>146</v>
      </c>
      <c r="F222" s="45" t="s">
        <v>440</v>
      </c>
      <c r="G222" s="45" t="str">
        <f>[5]Identificación!I44</f>
        <v xml:space="preserve">Se considera necesario monitorear en ambas épocas, para identificar el comportamiento reproductivo y así poder aplicar las medidas que se están proponiendo </v>
      </c>
      <c r="H222" s="45" t="s">
        <v>441</v>
      </c>
      <c r="I222" s="59" t="s">
        <v>53</v>
      </c>
      <c r="J222" s="62" t="s">
        <v>153</v>
      </c>
      <c r="K222" s="63"/>
      <c r="L222" s="19"/>
      <c r="M222" s="4"/>
      <c r="N222" s="2"/>
      <c r="O222" s="2"/>
      <c r="P222" s="2"/>
      <c r="Q222" s="2"/>
      <c r="R222" s="2"/>
      <c r="S222" s="2"/>
      <c r="T222" s="2"/>
    </row>
    <row r="223" spans="1:20" ht="126" x14ac:dyDescent="0.3">
      <c r="A223" s="16"/>
      <c r="B223" s="43"/>
      <c r="C223" s="44"/>
      <c r="D223" s="45" t="s">
        <v>439</v>
      </c>
      <c r="E223" s="45" t="s">
        <v>146</v>
      </c>
      <c r="F223" s="45" t="s">
        <v>274</v>
      </c>
      <c r="G223" s="45" t="str">
        <f>[5]Identificación!I45</f>
        <v xml:space="preserve">No establece un repositorio de la información ni la alimentación de los ya existentes en los institutos de investigación del SINA, que permitan sumar esfuerzos institucionales  
Se sugiere la promoción de redes de monitoreo participativo </v>
      </c>
      <c r="H223" s="45" t="s">
        <v>274</v>
      </c>
      <c r="I223" s="59" t="s">
        <v>53</v>
      </c>
      <c r="J223" s="62" t="s">
        <v>494</v>
      </c>
      <c r="K223" s="63"/>
      <c r="L223" s="19"/>
      <c r="M223" s="4"/>
      <c r="N223" s="2"/>
      <c r="O223" s="2"/>
      <c r="P223" s="2"/>
      <c r="Q223" s="2"/>
      <c r="R223" s="2"/>
      <c r="S223" s="2"/>
      <c r="T223" s="2"/>
    </row>
    <row r="224" spans="1:20" ht="283.5" customHeight="1" x14ac:dyDescent="0.3">
      <c r="A224" s="16"/>
      <c r="B224" s="43"/>
      <c r="C224" s="44"/>
      <c r="D224" s="45" t="s">
        <v>439</v>
      </c>
      <c r="E224" s="45" t="s">
        <v>442</v>
      </c>
      <c r="F224" s="45" t="s">
        <v>274</v>
      </c>
      <c r="G224" s="45" t="str">
        <f>[5]Identificación!I46</f>
        <v xml:space="preserve">Se sugiere la generación de un protocolo de prevención y manejo de la especie  
Se sugiere la generación de un protocolo especifico con los Métodos de captura, extracción y disposición final. 
En esta línea, se promueve el uso de piretroides como método de control, se sugiere revisar con DAASU y con el grupo de agroquímicos de ANLA, pues requiere para su aplicación tal como lo menciona el documento, concepto de la autoridad ambiental  
Teniendo en cuenta las graves afectaciones a la salud humana, registradas en el documento que incluyen hasta la muerte y graves infecciones por el consumo y uso como materia prima en bebidas artesanales, se sugiere realizar operativos de control y vigilancia y acciones de divulgación sobre la restricción al uso de la especie para cualquier fin.  
No hay acciones dirigidas hacia la prevención y control de la especie para uso ornamental. En dado caso, se considera pertinente incluir medidas encaminadas a la educación ambiental, con el fin de disminuir la compra y venta de especímenes con fines ornamentales. </v>
      </c>
      <c r="H224" s="45" t="s">
        <v>274</v>
      </c>
      <c r="I224" s="59" t="s">
        <v>109</v>
      </c>
      <c r="J224" s="62" t="s">
        <v>495</v>
      </c>
      <c r="K224" s="63"/>
      <c r="L224" s="18"/>
      <c r="M224" s="2"/>
      <c r="N224" s="2"/>
      <c r="O224" s="2"/>
      <c r="P224" s="2"/>
      <c r="Q224" s="2"/>
      <c r="R224" s="2"/>
      <c r="S224" s="2"/>
      <c r="T224" s="2"/>
    </row>
    <row r="225" spans="1:20" ht="126" x14ac:dyDescent="0.3">
      <c r="A225" s="16"/>
      <c r="B225" s="43"/>
      <c r="C225" s="44"/>
      <c r="D225" s="45" t="s">
        <v>439</v>
      </c>
      <c r="E225" s="45" t="s">
        <v>443</v>
      </c>
      <c r="F225" s="45" t="s">
        <v>274</v>
      </c>
      <c r="G225" s="45" t="str">
        <f>[5]Identificación!I47</f>
        <v>Complementar</v>
      </c>
      <c r="H225" s="45" t="s">
        <v>444</v>
      </c>
      <c r="I225" s="59" t="s">
        <v>53</v>
      </c>
      <c r="J225" s="62" t="s">
        <v>153</v>
      </c>
      <c r="K225" s="63"/>
      <c r="L225" s="18"/>
      <c r="M225" s="2"/>
      <c r="N225" s="2"/>
      <c r="O225" s="2"/>
      <c r="P225" s="2"/>
      <c r="Q225" s="2"/>
      <c r="R225" s="2"/>
      <c r="S225" s="2"/>
      <c r="T225" s="2"/>
    </row>
    <row r="226" spans="1:20" ht="126" x14ac:dyDescent="0.3">
      <c r="A226" s="16"/>
      <c r="B226" s="43"/>
      <c r="C226" s="44"/>
      <c r="D226" s="45" t="s">
        <v>439</v>
      </c>
      <c r="E226" s="45" t="s">
        <v>443</v>
      </c>
      <c r="F226" s="45" t="s">
        <v>274</v>
      </c>
      <c r="G226" s="45" t="str">
        <f>[5]Identificación!I48</f>
        <v xml:space="preserve"> En el ítem: "Desarrollar capacidades científicas, técnicas, humanas e institucionales". No se entiende a qué hace referencia en desarrollar capacidades ¿humanas?</v>
      </c>
      <c r="H226" s="45" t="s">
        <v>274</v>
      </c>
      <c r="I226" s="59" t="s">
        <v>53</v>
      </c>
      <c r="J226" s="62" t="s">
        <v>496</v>
      </c>
      <c r="K226" s="63"/>
      <c r="L226" s="19"/>
      <c r="M226" s="4"/>
      <c r="N226" s="2"/>
      <c r="O226" s="2"/>
      <c r="P226" s="2"/>
      <c r="Q226" s="2"/>
      <c r="R226" s="2"/>
      <c r="S226" s="2"/>
      <c r="T226" s="2"/>
    </row>
    <row r="227" spans="1:20" ht="126" x14ac:dyDescent="0.3">
      <c r="A227" s="16"/>
      <c r="B227" s="43"/>
      <c r="C227" s="44"/>
      <c r="D227" s="45" t="s">
        <v>439</v>
      </c>
      <c r="E227" s="45" t="s">
        <v>445</v>
      </c>
      <c r="F227" s="45" t="s">
        <v>274</v>
      </c>
      <c r="G227" s="45" t="str">
        <f>[5]Identificación!I49</f>
        <v>Se sugiere enfocar el ítem en las medidas de control mecánicas sin irse a mayores explicaciones del por qué la  erradicación es improbable (La erradicación es improbable por varias razones no solo esta, el solo hecho de estar en un sistema acuífero hace difícil su erradicación) y  porque puede estarse enviando un mensaje de poca utilidad al implementar un plan de control y manejo.</v>
      </c>
      <c r="H227" s="45" t="s">
        <v>446</v>
      </c>
      <c r="I227" s="59" t="s">
        <v>109</v>
      </c>
      <c r="J227" s="62" t="s">
        <v>497</v>
      </c>
      <c r="K227" s="63"/>
      <c r="L227" s="19"/>
      <c r="M227" s="4"/>
      <c r="N227" s="2"/>
      <c r="O227" s="2"/>
      <c r="P227" s="2"/>
      <c r="Q227" s="2"/>
      <c r="R227" s="2"/>
      <c r="S227" s="2"/>
      <c r="T227" s="2"/>
    </row>
    <row r="228" spans="1:20" ht="76.5" customHeight="1" x14ac:dyDescent="0.3">
      <c r="A228" s="16"/>
      <c r="B228" s="43"/>
      <c r="C228" s="44"/>
      <c r="D228" s="45" t="s">
        <v>439</v>
      </c>
      <c r="E228" s="45" t="s">
        <v>447</v>
      </c>
      <c r="F228" s="45" t="s">
        <v>274</v>
      </c>
      <c r="G228" s="45" t="str">
        <f>[5]Identificación!I50</f>
        <v xml:space="preserve">Si bien el Plan para la prevención, manejo y control  es específico para el cangrejo rojo americano, la campaña de divulgación debería incluir información general  acerca de la implicación de la introducción de cualquier especie no nativa a un país megadiverso como Colombia y sus consecuencias sobre la diversidad y ecosistemas de Colombia. </v>
      </c>
      <c r="H228" s="45" t="s">
        <v>274</v>
      </c>
      <c r="I228" s="59" t="s">
        <v>109</v>
      </c>
      <c r="J228" s="62" t="s">
        <v>498</v>
      </c>
      <c r="K228" s="63"/>
      <c r="L228" s="19"/>
      <c r="M228" s="4"/>
      <c r="N228" s="2"/>
      <c r="O228" s="2"/>
      <c r="P228" s="2"/>
      <c r="Q228" s="2"/>
      <c r="R228" s="2"/>
      <c r="S228" s="2"/>
      <c r="T228" s="2"/>
    </row>
    <row r="229" spans="1:20" ht="54" x14ac:dyDescent="0.3">
      <c r="A229" s="16"/>
      <c r="B229" s="43"/>
      <c r="C229" s="44"/>
      <c r="D229" s="45" t="s">
        <v>448</v>
      </c>
      <c r="E229" s="45"/>
      <c r="F229" s="45" t="s">
        <v>274</v>
      </c>
      <c r="G229" s="45" t="str">
        <f>[5]Identificación!I51</f>
        <v>1.En las actividades de prohibición que se encuentren en la resolución incluir la de introducción. 2. Todos las actividades incluidas para estudios de monitoreo y planes incluir tiempos de ejecución e instituciones responsables 3. Revisar que los nombres de las especies se encuentren en cursiva</v>
      </c>
      <c r="H229" s="45" t="s">
        <v>274</v>
      </c>
      <c r="I229" s="59" t="s">
        <v>53</v>
      </c>
      <c r="J229" s="62" t="s">
        <v>499</v>
      </c>
      <c r="K229" s="63"/>
      <c r="L229" s="19"/>
      <c r="M229" s="4"/>
      <c r="N229" s="2"/>
      <c r="O229" s="2"/>
      <c r="P229" s="2"/>
      <c r="Q229" s="2"/>
      <c r="R229" s="2"/>
      <c r="S229" s="2"/>
      <c r="T229" s="2"/>
    </row>
    <row r="230" spans="1:20" ht="164.25" customHeight="1" x14ac:dyDescent="0.3">
      <c r="A230" s="27">
        <v>37</v>
      </c>
      <c r="B230" s="46" t="s">
        <v>449</v>
      </c>
      <c r="C230" s="47" t="s">
        <v>450</v>
      </c>
      <c r="D230" s="48"/>
      <c r="E230" s="48" t="s">
        <v>451</v>
      </c>
      <c r="F230" s="48" t="s">
        <v>452</v>
      </c>
      <c r="G230" s="48" t="s">
        <v>453</v>
      </c>
      <c r="H230" s="48" t="s">
        <v>454</v>
      </c>
      <c r="I230" s="59" t="s">
        <v>109</v>
      </c>
      <c r="J230" s="64" t="s">
        <v>486</v>
      </c>
      <c r="K230" s="64"/>
      <c r="L230" s="18"/>
      <c r="M230" s="2"/>
      <c r="N230" s="2"/>
      <c r="O230" s="2"/>
      <c r="P230" s="2"/>
      <c r="Q230" s="2"/>
      <c r="R230" s="2"/>
      <c r="S230" s="2"/>
      <c r="T230" s="2"/>
    </row>
    <row r="231" spans="1:20" ht="18" x14ac:dyDescent="0.3">
      <c r="A231" s="11"/>
      <c r="B231" s="54"/>
      <c r="C231" s="55"/>
      <c r="D231" s="56"/>
      <c r="E231" s="56"/>
      <c r="F231" s="56"/>
      <c r="G231" s="56"/>
      <c r="H231" s="56"/>
      <c r="I231" s="59"/>
      <c r="J231" s="62"/>
      <c r="K231" s="63"/>
      <c r="L231" s="18"/>
      <c r="M231" s="2"/>
      <c r="N231" s="2"/>
      <c r="O231" s="2"/>
      <c r="P231" s="2"/>
      <c r="Q231" s="2"/>
      <c r="R231" s="2"/>
      <c r="S231" s="2"/>
      <c r="T231" s="2"/>
    </row>
    <row r="232" spans="1:20" ht="17.25" x14ac:dyDescent="0.3">
      <c r="A232" s="11"/>
      <c r="B232" s="14"/>
      <c r="C232" s="11"/>
      <c r="D232" s="12"/>
      <c r="E232" s="10"/>
      <c r="F232" s="10"/>
      <c r="G232" s="10"/>
      <c r="H232" s="10"/>
      <c r="I232" s="58"/>
      <c r="J232" s="62"/>
      <c r="K232" s="63"/>
      <c r="L232" s="20"/>
      <c r="M232" s="5"/>
    </row>
    <row r="233" spans="1:20" ht="17.25" x14ac:dyDescent="0.3">
      <c r="A233" s="11"/>
      <c r="B233" s="14"/>
      <c r="C233" s="11"/>
      <c r="D233" s="12"/>
      <c r="E233" s="10"/>
      <c r="F233" s="10"/>
      <c r="G233" s="10"/>
      <c r="H233" s="10"/>
      <c r="I233" s="10"/>
      <c r="J233" s="62"/>
      <c r="K233" s="63"/>
      <c r="L233" s="20"/>
      <c r="M233" s="5"/>
    </row>
    <row r="234" spans="1:20" ht="5.0999999999999996" customHeight="1" x14ac:dyDescent="0.25">
      <c r="A234" s="9"/>
      <c r="B234" s="15"/>
      <c r="C234" s="15"/>
      <c r="D234" s="3"/>
      <c r="E234" s="3"/>
      <c r="F234" s="3"/>
      <c r="G234" s="3"/>
      <c r="H234" s="3"/>
      <c r="I234" s="3"/>
      <c r="J234" s="3"/>
      <c r="K234" s="3"/>
    </row>
    <row r="235" spans="1:20" ht="15" customHeight="1" x14ac:dyDescent="0.2">
      <c r="A235" s="74" t="s">
        <v>455</v>
      </c>
      <c r="B235" s="74"/>
      <c r="C235" s="74"/>
      <c r="D235" s="74"/>
      <c r="E235" s="74"/>
      <c r="F235" s="74"/>
      <c r="G235" s="74"/>
      <c r="H235" s="74"/>
      <c r="I235" s="74"/>
      <c r="J235" s="74"/>
      <c r="K235" s="74"/>
    </row>
    <row r="236" spans="1:20" ht="15" x14ac:dyDescent="0.2">
      <c r="A236" s="74"/>
      <c r="B236" s="74"/>
      <c r="C236" s="74"/>
      <c r="D236" s="74"/>
      <c r="E236" s="74"/>
      <c r="F236" s="74"/>
      <c r="G236" s="74"/>
      <c r="H236" s="74"/>
      <c r="I236" s="74"/>
      <c r="J236" s="74"/>
      <c r="K236" s="74"/>
    </row>
  </sheetData>
  <mergeCells count="255">
    <mergeCell ref="A1:B2"/>
    <mergeCell ref="A3:B3"/>
    <mergeCell ref="C3:I3"/>
    <mergeCell ref="J1:K2"/>
    <mergeCell ref="C2:I2"/>
    <mergeCell ref="J3:K3"/>
    <mergeCell ref="D25:I25"/>
    <mergeCell ref="D26:I26"/>
    <mergeCell ref="D20:K20"/>
    <mergeCell ref="D21:K21"/>
    <mergeCell ref="D22:I22"/>
    <mergeCell ref="D23:I23"/>
    <mergeCell ref="D24:K24"/>
    <mergeCell ref="A5:K5"/>
    <mergeCell ref="A6:K6"/>
    <mergeCell ref="A12:K12"/>
    <mergeCell ref="A7:C7"/>
    <mergeCell ref="A8:C8"/>
    <mergeCell ref="A9:C9"/>
    <mergeCell ref="A10:C10"/>
    <mergeCell ref="A11:C11"/>
    <mergeCell ref="D7:K7"/>
    <mergeCell ref="D8:K8"/>
    <mergeCell ref="D9:K9"/>
    <mergeCell ref="D10:K10"/>
    <mergeCell ref="D11:K11"/>
    <mergeCell ref="D18:K18"/>
    <mergeCell ref="A13:C13"/>
    <mergeCell ref="A17:C17"/>
    <mergeCell ref="A18:C18"/>
    <mergeCell ref="J28:K28"/>
    <mergeCell ref="A19:K19"/>
    <mergeCell ref="A27:K27"/>
    <mergeCell ref="A20:C20"/>
    <mergeCell ref="A21:C21"/>
    <mergeCell ref="A22:C22"/>
    <mergeCell ref="D13:K13"/>
    <mergeCell ref="D14:K14"/>
    <mergeCell ref="D15:K15"/>
    <mergeCell ref="D16:K16"/>
    <mergeCell ref="D17:K17"/>
    <mergeCell ref="A14:C14"/>
    <mergeCell ref="A15:C15"/>
    <mergeCell ref="A16:C16"/>
    <mergeCell ref="A23:C23"/>
    <mergeCell ref="A235:K236"/>
    <mergeCell ref="J54:K54"/>
    <mergeCell ref="J55:K55"/>
    <mergeCell ref="A24:C24"/>
    <mergeCell ref="A25:C25"/>
    <mergeCell ref="A26:C26"/>
    <mergeCell ref="J30:K30"/>
    <mergeCell ref="J44:K44"/>
    <mergeCell ref="J45:K45"/>
    <mergeCell ref="J46:K46"/>
    <mergeCell ref="J47:K47"/>
    <mergeCell ref="J51:K51"/>
    <mergeCell ref="J87:K87"/>
    <mergeCell ref="J29:K29"/>
    <mergeCell ref="J31:K31"/>
    <mergeCell ref="J32:K32"/>
    <mergeCell ref="J33:K33"/>
    <mergeCell ref="J34:K34"/>
    <mergeCell ref="J35:K35"/>
    <mergeCell ref="J36:K36"/>
    <mergeCell ref="J37:K37"/>
    <mergeCell ref="J38:K38"/>
    <mergeCell ref="J39:K39"/>
    <mergeCell ref="J40:K40"/>
    <mergeCell ref="J41:K41"/>
    <mergeCell ref="J42:K42"/>
    <mergeCell ref="J43:K43"/>
    <mergeCell ref="J48:K48"/>
    <mergeCell ref="J49:K49"/>
    <mergeCell ref="J50:K50"/>
    <mergeCell ref="J52:K52"/>
    <mergeCell ref="J53:K53"/>
    <mergeCell ref="J56:K56"/>
    <mergeCell ref="J68:K68"/>
    <mergeCell ref="J69:K69"/>
    <mergeCell ref="J70:K70"/>
    <mergeCell ref="J71:K71"/>
    <mergeCell ref="J72:K72"/>
    <mergeCell ref="J57:K57"/>
    <mergeCell ref="J63:K63"/>
    <mergeCell ref="J64:K64"/>
    <mergeCell ref="J65:K65"/>
    <mergeCell ref="J66:K66"/>
    <mergeCell ref="J67:K67"/>
    <mergeCell ref="J58:K58"/>
    <mergeCell ref="J59:K59"/>
    <mergeCell ref="J60:K60"/>
    <mergeCell ref="J61:K61"/>
    <mergeCell ref="J62:K62"/>
    <mergeCell ref="J85:K85"/>
    <mergeCell ref="J86:K86"/>
    <mergeCell ref="J84:K84"/>
    <mergeCell ref="J82:K82"/>
    <mergeCell ref="J83:K83"/>
    <mergeCell ref="J79:K79"/>
    <mergeCell ref="J80:K80"/>
    <mergeCell ref="J81:K81"/>
    <mergeCell ref="J73:K73"/>
    <mergeCell ref="J74:K74"/>
    <mergeCell ref="J75:K75"/>
    <mergeCell ref="J76:K76"/>
    <mergeCell ref="J77:K77"/>
    <mergeCell ref="J94:K94"/>
    <mergeCell ref="J95:K95"/>
    <mergeCell ref="J96:K96"/>
    <mergeCell ref="J92:K92"/>
    <mergeCell ref="J93:K93"/>
    <mergeCell ref="J91:K91"/>
    <mergeCell ref="J88:K88"/>
    <mergeCell ref="J89:K89"/>
    <mergeCell ref="J90:K90"/>
    <mergeCell ref="J103:K103"/>
    <mergeCell ref="J105:K105"/>
    <mergeCell ref="J101:K101"/>
    <mergeCell ref="J102:K102"/>
    <mergeCell ref="J104:K104"/>
    <mergeCell ref="J100:K100"/>
    <mergeCell ref="J97:K97"/>
    <mergeCell ref="J98:K98"/>
    <mergeCell ref="J99:K99"/>
    <mergeCell ref="J112:K112"/>
    <mergeCell ref="J110:K110"/>
    <mergeCell ref="J111:K111"/>
    <mergeCell ref="J113:K113"/>
    <mergeCell ref="J114:K114"/>
    <mergeCell ref="J109:K109"/>
    <mergeCell ref="J106:K106"/>
    <mergeCell ref="J107:K107"/>
    <mergeCell ref="J108:K108"/>
    <mergeCell ref="J125:K125"/>
    <mergeCell ref="J126:K126"/>
    <mergeCell ref="J123:K123"/>
    <mergeCell ref="J121:K121"/>
    <mergeCell ref="J122:K122"/>
    <mergeCell ref="J119:K119"/>
    <mergeCell ref="J115:K115"/>
    <mergeCell ref="J116:K116"/>
    <mergeCell ref="J117:K117"/>
    <mergeCell ref="J118:K118"/>
    <mergeCell ref="J233:K233"/>
    <mergeCell ref="J232:K232"/>
    <mergeCell ref="J224:K224"/>
    <mergeCell ref="J139:K139"/>
    <mergeCell ref="J140:K140"/>
    <mergeCell ref="J141:K141"/>
    <mergeCell ref="J223:K223"/>
    <mergeCell ref="J225:K225"/>
    <mergeCell ref="J226:K226"/>
    <mergeCell ref="J227:K227"/>
    <mergeCell ref="J228:K228"/>
    <mergeCell ref="J229:K229"/>
    <mergeCell ref="J230:K230"/>
    <mergeCell ref="J231:K231"/>
    <mergeCell ref="J142:K142"/>
    <mergeCell ref="J143:K143"/>
    <mergeCell ref="J144:K144"/>
    <mergeCell ref="J153:K153"/>
    <mergeCell ref="J145:K145"/>
    <mergeCell ref="J146:K146"/>
    <mergeCell ref="J147:K147"/>
    <mergeCell ref="J148:K148"/>
    <mergeCell ref="J149:K149"/>
    <mergeCell ref="J150:K150"/>
    <mergeCell ref="J151:K151"/>
    <mergeCell ref="J152:K152"/>
    <mergeCell ref="C1:G1"/>
    <mergeCell ref="J136:K136"/>
    <mergeCell ref="J137:K137"/>
    <mergeCell ref="J138:K138"/>
    <mergeCell ref="J135:K135"/>
    <mergeCell ref="J133:K133"/>
    <mergeCell ref="J78:K78"/>
    <mergeCell ref="J120:K120"/>
    <mergeCell ref="J134:K134"/>
    <mergeCell ref="J131:K131"/>
    <mergeCell ref="J132:K132"/>
    <mergeCell ref="J130:K130"/>
    <mergeCell ref="J127:K127"/>
    <mergeCell ref="J128:K128"/>
    <mergeCell ref="J129:K129"/>
    <mergeCell ref="J124:K124"/>
    <mergeCell ref="J159:K159"/>
    <mergeCell ref="J160:K160"/>
    <mergeCell ref="J161:K161"/>
    <mergeCell ref="J162:K162"/>
    <mergeCell ref="J156:K156"/>
    <mergeCell ref="J157:K157"/>
    <mergeCell ref="J158:K158"/>
    <mergeCell ref="J154:K154"/>
    <mergeCell ref="J155:K155"/>
    <mergeCell ref="J167:K167"/>
    <mergeCell ref="J168:K168"/>
    <mergeCell ref="J169:K169"/>
    <mergeCell ref="J170:K170"/>
    <mergeCell ref="J171:K171"/>
    <mergeCell ref="J163:K163"/>
    <mergeCell ref="J164:K164"/>
    <mergeCell ref="J165:K165"/>
    <mergeCell ref="J166:K166"/>
    <mergeCell ref="J172:K172"/>
    <mergeCell ref="J173:K173"/>
    <mergeCell ref="J174:K174"/>
    <mergeCell ref="J175:K175"/>
    <mergeCell ref="J176:K176"/>
    <mergeCell ref="J177:K177"/>
    <mergeCell ref="J178:K178"/>
    <mergeCell ref="J179:K179"/>
    <mergeCell ref="J180:K180"/>
    <mergeCell ref="J181:K181"/>
    <mergeCell ref="J182:K182"/>
    <mergeCell ref="J183:K183"/>
    <mergeCell ref="J184:K184"/>
    <mergeCell ref="J185:K185"/>
    <mergeCell ref="J186:K186"/>
    <mergeCell ref="J187:K187"/>
    <mergeCell ref="J188:K188"/>
    <mergeCell ref="J189:K189"/>
    <mergeCell ref="J190:K190"/>
    <mergeCell ref="J191:K191"/>
    <mergeCell ref="J192:K192"/>
    <mergeCell ref="J193:K193"/>
    <mergeCell ref="J194:K194"/>
    <mergeCell ref="J195:K195"/>
    <mergeCell ref="J196:K196"/>
    <mergeCell ref="J197:K197"/>
    <mergeCell ref="J198:K198"/>
    <mergeCell ref="J199:K199"/>
    <mergeCell ref="J200:K200"/>
    <mergeCell ref="J201:K201"/>
    <mergeCell ref="J202:K202"/>
    <mergeCell ref="J203:K203"/>
    <mergeCell ref="J204:K204"/>
    <mergeCell ref="J205:K205"/>
    <mergeCell ref="J206:K206"/>
    <mergeCell ref="J207:K207"/>
    <mergeCell ref="J217:K217"/>
    <mergeCell ref="J218:K218"/>
    <mergeCell ref="J219:K219"/>
    <mergeCell ref="J220:K220"/>
    <mergeCell ref="J221:K221"/>
    <mergeCell ref="J222:K222"/>
    <mergeCell ref="J208:K208"/>
    <mergeCell ref="J209:K209"/>
    <mergeCell ref="J210:K210"/>
    <mergeCell ref="J211:K211"/>
    <mergeCell ref="J212:K212"/>
    <mergeCell ref="J213:K213"/>
    <mergeCell ref="J214:K214"/>
    <mergeCell ref="J215:K215"/>
    <mergeCell ref="J216:K216"/>
  </mergeCells>
  <phoneticPr fontId="4" type="noConversion"/>
  <dataValidations count="21">
    <dataValidation allowBlank="1" showInputMessage="1" showErrorMessage="1" promptTitle="Nombre de la entidad " prompt="Diligencie el nombre de la entidad " sqref="A7:E7" xr:uid="{00000000-0002-0000-0000-000000000000}"/>
    <dataValidation allowBlank="1" showInputMessage="1" showErrorMessage="1" prompt="Cálculo automático. " sqref="K22 K25" xr:uid="{00000000-0002-0000-0000-000011000000}"/>
    <dataValidation allowBlank="1" showInputMessage="1" showErrorMessage="1" prompt="Cálculo automático." sqref="K26" xr:uid="{00000000-0002-0000-0000-000012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H28" xr:uid="{00000000-0002-0000-0000-000018000000}"/>
    <dataValidation allowBlank="1" showInputMessage="1" showErrorMessage="1" prompt="Señale de la lista desplegable, la acción adelantada por la entidad con la observación recibida." sqref="I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J28:K28" xr:uid="{00000000-0002-0000-0000-00001B000000}"/>
    <dataValidation allowBlank="1" showInputMessage="1" showErrorMessage="1" prompt="Cálculo automático" sqref="K23" xr:uid="{00000000-0002-0000-0000-00001C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Recuerde que este informe al igual que los demás documentos soporte deben estar en la página web de la entidad, sección indicada por el Decreto 1081 de 2015." sqref="A5:K5" xr:uid="{00000000-0002-0000-0000-000001000000}"/>
    <dataValidation allowBlank="1" showInputMessage="1" showErrorMessage="1" prompt="Diligencie en este campo el nombre del proyecto de regulación que se encuentra en curso._x000a_" sqref="I9:K9" xr:uid="{00000000-0002-0000-0000-000004000000}"/>
    <dataValidation allowBlank="1" showInputMessage="1" showErrorMessage="1" prompt="Diligencie en este campo el nombre el objeto que se esta regulando a través del proyecto en curso." sqref="I10:K10" xr:uid="{00000000-0002-0000-0000-000005000000}"/>
    <dataValidation allowBlank="1" showInputMessage="1" showErrorMessage="1" prompt="Escriba la fecha de publicación de este instrumento en el siguiente formato: dd/mm/aaaa." sqref="I11:K11 I14:K14" xr:uid="{00000000-0002-0000-0000-000006000000}"/>
    <dataValidation allowBlank="1" showInputMessage="1" showErrorMessage="1" prompt="Señale el número total de días en consulta del proyecto de regulación (incluyendo adiciones o prórrogas). " sqref="I13:K13" xr:uid="{00000000-0002-0000-0000-000007000000}"/>
    <dataValidation allowBlank="1" showInputMessage="1" showErrorMessage="1" prompt="Escriba la fecha de finalización de la consulta, incluyendo las adiciones y prórrogas, en el siguiente formato: dd/mm/aaaa." sqref="I15:K15" xr:uid="{00000000-0002-0000-0000-000009000000}"/>
    <dataValidation allowBlank="1" showInputMessage="1" showErrorMessage="1" prompt="Incluya en este campo el enlace donde estuvo en consulta el proyecto de regulación." sqref="I16:K16" xr:uid="{00000000-0002-0000-0000-00000A000000}"/>
    <dataValidation allowBlank="1" showInputMessage="1" showErrorMessage="1" prompt="Señale los canales o medios en los que divulgó el proyecto de regulación." sqref="I17:K17" xr:uid="{00000000-0002-0000-0000-00000B000000}"/>
    <dataValidation allowBlank="1" showInputMessage="1" showErrorMessage="1" prompt="Señale los canales o medios que dispuso para recibir los comentarios u observaciones ciudadanas al proyecto de regulación." sqref="I18:K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I20:K20" xr:uid="{00000000-0002-0000-0000-00000D000000}"/>
    <dataValidation allowBlank="1" showInputMessage="1" showErrorMessage="1" prompt="Señale el número total de comentarios recibidos, tenga en cuenta que este valor debe ser la suma de las dos casillas siguientes. " sqref="I21:K21" xr:uid="{00000000-0002-0000-0000-00000E000000}"/>
  </dataValidations>
  <printOptions horizontalCentered="1" verticalCentered="1"/>
  <pageMargins left="0.51181102362204722" right="0.51181102362204722" top="0.55118110236220474" bottom="0.55118110236220474" header="0.31496062992125984" footer="0.31496062992125984"/>
  <pageSetup scale="10" orientation="landscape" r:id="rId1"/>
  <rowBreaks count="2" manualBreakCount="2">
    <brk id="101" min="1" max="10" man="1"/>
    <brk id="115"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I29:I232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109</v>
      </c>
    </row>
    <row r="2" spans="1:1" x14ac:dyDescent="0.25">
      <c r="A2" t="s">
        <v>53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Usuario</cp:lastModifiedBy>
  <cp:revision/>
  <dcterms:created xsi:type="dcterms:W3CDTF">2020-09-21T19:13:53Z</dcterms:created>
  <dcterms:modified xsi:type="dcterms:W3CDTF">2023-01-17T22:48:04Z</dcterms:modified>
  <cp:category/>
  <cp:contentStatus/>
</cp:coreProperties>
</file>