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5516"/>
  <workbookPr autoCompressPictures="0"/>
  <bookViews>
    <workbookView xWindow="0" yWindow="0" windowWidth="25600" windowHeight="14800"/>
  </bookViews>
  <sheets>
    <sheet name="CONSOLIDADO" sheetId="1" r:id="rId1"/>
    <sheet name="PROGRAMA SAVER" sheetId="3" r:id="rId2"/>
    <sheet name="ADOPTADOS" sheetId="4" r:id="rId3"/>
    <sheet name="PORH RIO CAUCA" sheetId="9" r:id="rId4"/>
  </sheets>
  <definedNames>
    <definedName name="_xlnm._FilterDatabase" localSheetId="0" hidden="1">CONSOLIDADO!$A$4:$AL$173</definedName>
    <definedName name="_xlnm._FilterDatabase" localSheetId="3" hidden="1">'PORH RIO CAUCA'!$A$4:$E$201</definedName>
    <definedName name="_xlnm.Print_Titles" localSheetId="2">ADOPTADOS!$1:$1</definedName>
    <definedName name="_xlnm.Print_Titles" localSheetId="0">CONSOLIDADO!$2:$4</definedName>
    <definedName name="_xlnm.Print_Titles" localSheetId="3">'PORH RIO CAUCA'!$2:$4</definedName>
  </definedNames>
  <calcPr calcId="140001" calcMode="manual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3" i="4" l="1"/>
  <c r="K7" i="4"/>
  <c r="T39" i="1"/>
  <c r="B63" i="4"/>
  <c r="Y39" i="1"/>
  <c r="Y137" i="1"/>
  <c r="Y168" i="1"/>
  <c r="Y56" i="1"/>
  <c r="F17" i="3"/>
  <c r="AB137" i="1"/>
  <c r="A17" i="3"/>
  <c r="B17" i="3"/>
  <c r="C137" i="1"/>
  <c r="K39" i="1"/>
  <c r="V39" i="1"/>
  <c r="U39" i="1"/>
  <c r="S39" i="1"/>
  <c r="R39" i="1"/>
  <c r="Q39" i="1"/>
  <c r="P39" i="1"/>
  <c r="O39" i="1"/>
  <c r="N39" i="1"/>
  <c r="M39" i="1"/>
  <c r="L39" i="1"/>
  <c r="K56" i="1"/>
  <c r="B87" i="4"/>
  <c r="B85" i="4"/>
  <c r="B29" i="4"/>
  <c r="B25" i="4"/>
  <c r="B88" i="4"/>
  <c r="G87" i="4"/>
  <c r="K9" i="4"/>
  <c r="AJ137" i="1"/>
  <c r="AI137" i="1"/>
  <c r="AH137" i="1"/>
  <c r="AG137" i="1"/>
  <c r="AF137" i="1"/>
  <c r="AE137" i="1"/>
  <c r="AD137" i="1"/>
  <c r="AC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G85" i="4"/>
  <c r="G29" i="4"/>
  <c r="G25" i="4"/>
  <c r="K5" i="4"/>
  <c r="K8" i="4"/>
  <c r="G88" i="4"/>
  <c r="K6" i="4"/>
  <c r="AB39" i="1"/>
  <c r="K10" i="4"/>
  <c r="AJ56" i="1"/>
  <c r="AI56" i="1"/>
  <c r="AH56" i="1"/>
  <c r="AG56" i="1"/>
  <c r="AF56" i="1"/>
  <c r="AE56" i="1"/>
  <c r="AD56" i="1"/>
  <c r="AC56" i="1"/>
  <c r="AB56" i="1"/>
  <c r="V56" i="1"/>
  <c r="U56" i="1"/>
  <c r="T56" i="1"/>
  <c r="S56" i="1"/>
  <c r="R56" i="1"/>
  <c r="Q56" i="1"/>
  <c r="P56" i="1"/>
  <c r="O56" i="1"/>
  <c r="N56" i="1"/>
  <c r="M56" i="1"/>
  <c r="L56" i="1"/>
  <c r="C56" i="1"/>
  <c r="AB168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AJ168" i="1"/>
  <c r="AI168" i="1"/>
  <c r="AH168" i="1"/>
  <c r="AG168" i="1"/>
  <c r="AF168" i="1"/>
  <c r="AE168" i="1"/>
  <c r="AD168" i="1"/>
  <c r="AC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C168" i="1"/>
  <c r="Y166" i="1"/>
  <c r="AJ166" i="1"/>
  <c r="AI166" i="1"/>
  <c r="AH166" i="1"/>
  <c r="AG166" i="1"/>
  <c r="AF166" i="1"/>
  <c r="AE166" i="1"/>
  <c r="AD166" i="1"/>
  <c r="AC166" i="1"/>
  <c r="AB166" i="1"/>
  <c r="C166" i="1"/>
  <c r="AJ39" i="1"/>
  <c r="AI39" i="1"/>
  <c r="AH39" i="1"/>
  <c r="AG39" i="1"/>
  <c r="AF39" i="1"/>
  <c r="AE39" i="1"/>
  <c r="AD39" i="1"/>
  <c r="AC39" i="1"/>
  <c r="C39" i="1"/>
  <c r="M169" i="1"/>
  <c r="Q169" i="1"/>
  <c r="U169" i="1"/>
  <c r="S169" i="1"/>
  <c r="AI169" i="1"/>
  <c r="AE169" i="1"/>
  <c r="K169" i="1"/>
  <c r="O169" i="1"/>
  <c r="C169" i="1"/>
  <c r="AB169" i="1"/>
  <c r="AF169" i="1"/>
  <c r="AD169" i="1"/>
  <c r="Y169" i="1"/>
  <c r="P169" i="1"/>
  <c r="AG169" i="1"/>
  <c r="L169" i="1"/>
  <c r="T169" i="1"/>
  <c r="AH169" i="1"/>
  <c r="N169" i="1"/>
  <c r="R169" i="1"/>
  <c r="V169" i="1"/>
  <c r="AJ169" i="1"/>
  <c r="AC169" i="1"/>
  <c r="AL170" i="1"/>
  <c r="V170" i="1"/>
  <c r="AL171" i="1"/>
</calcChain>
</file>

<file path=xl/sharedStrings.xml><?xml version="1.0" encoding="utf-8"?>
<sst xmlns="http://schemas.openxmlformats.org/spreadsheetml/2006/main" count="2104" uniqueCount="552">
  <si>
    <t>No</t>
  </si>
  <si>
    <t>ORINOCO</t>
  </si>
  <si>
    <t>CORMACARENA</t>
  </si>
  <si>
    <t xml:space="preserve">Río Orotoy, </t>
  </si>
  <si>
    <t>Meta</t>
  </si>
  <si>
    <t xml:space="preserve">Río acacias, </t>
  </si>
  <si>
    <t xml:space="preserve">Río Acaciitas, </t>
  </si>
  <si>
    <t xml:space="preserve">Caño Sibao, </t>
  </si>
  <si>
    <t xml:space="preserve">Caño Irique, </t>
  </si>
  <si>
    <t xml:space="preserve">Caño Cural, </t>
  </si>
  <si>
    <t xml:space="preserve">Caño Curalito, </t>
  </si>
  <si>
    <t xml:space="preserve">Caño Camoa, </t>
  </si>
  <si>
    <t>Río Ocoa,</t>
  </si>
  <si>
    <t xml:space="preserve">Caño Maizaro, </t>
  </si>
  <si>
    <t xml:space="preserve">Caño Buque, </t>
  </si>
  <si>
    <t xml:space="preserve">Caño Seco, </t>
  </si>
  <si>
    <t xml:space="preserve">Río Upin, </t>
  </si>
  <si>
    <t>Caño Caraño,</t>
  </si>
  <si>
    <t>Río Caney</t>
  </si>
  <si>
    <t>Río Guamal</t>
  </si>
  <si>
    <t>Río Humadea</t>
  </si>
  <si>
    <t>Caño Turuy</t>
  </si>
  <si>
    <t>Caño Palomarcado</t>
  </si>
  <si>
    <t>Río Chichimene</t>
  </si>
  <si>
    <t>Río Tivalla</t>
  </si>
  <si>
    <t>Caño Rubiales</t>
  </si>
  <si>
    <t>Caño Masififeriana</t>
  </si>
  <si>
    <t>CARIBE</t>
  </si>
  <si>
    <t>CORPOGUAJIRA</t>
  </si>
  <si>
    <t>Guajira</t>
  </si>
  <si>
    <t>CRA</t>
  </si>
  <si>
    <t>Ciénaga de Luruaco</t>
  </si>
  <si>
    <t xml:space="preserve">Atlántico </t>
  </si>
  <si>
    <t>Embalse el Guájaro</t>
  </si>
  <si>
    <t>CORPOCALDAS</t>
  </si>
  <si>
    <t>Río Guacaica</t>
  </si>
  <si>
    <t>Caldas</t>
  </si>
  <si>
    <t>Pensilvania</t>
  </si>
  <si>
    <t>San Jose - San Pablo</t>
  </si>
  <si>
    <t xml:space="preserve">Jazmin - San Lorenzo </t>
  </si>
  <si>
    <t>Cuenca del Río La Miel</t>
  </si>
  <si>
    <t>CORNARE</t>
  </si>
  <si>
    <t>Tramos I y II de Río Negro</t>
  </si>
  <si>
    <t xml:space="preserve">Antioquia </t>
  </si>
  <si>
    <t>CDMB</t>
  </si>
  <si>
    <t>Río de Oro alto medio y bajo</t>
  </si>
  <si>
    <t>Santander</t>
  </si>
  <si>
    <t>CORPOCESAR</t>
  </si>
  <si>
    <t>Río Cesar</t>
  </si>
  <si>
    <t>Cesar</t>
  </si>
  <si>
    <t>CORTOLIMA</t>
  </si>
  <si>
    <t>Río Gualí</t>
  </si>
  <si>
    <t>CRQ</t>
  </si>
  <si>
    <t>Río Quindío</t>
  </si>
  <si>
    <t>Quindío</t>
  </si>
  <si>
    <t>CAS</t>
  </si>
  <si>
    <t>Río Fonce</t>
  </si>
  <si>
    <t>CARDER</t>
  </si>
  <si>
    <t>Río Otún</t>
  </si>
  <si>
    <t>Risaralda</t>
  </si>
  <si>
    <t>Q. Dosquebradas</t>
  </si>
  <si>
    <t>Río Salinero</t>
  </si>
  <si>
    <t>Cundinamarca</t>
  </si>
  <si>
    <t>CAR</t>
  </si>
  <si>
    <t>Río Zaque</t>
  </si>
  <si>
    <t>Río Sueva</t>
  </si>
  <si>
    <t>Río Chorreras</t>
  </si>
  <si>
    <t>Río Rucio</t>
  </si>
  <si>
    <t>Q. El Curo</t>
  </si>
  <si>
    <t>Río Murca</t>
  </si>
  <si>
    <t>Q. El Gusano</t>
  </si>
  <si>
    <t>Río Chivor</t>
  </si>
  <si>
    <t>Río Batatas</t>
  </si>
  <si>
    <t>Río Santa Barbara</t>
  </si>
  <si>
    <t>Río Chinchiná</t>
  </si>
  <si>
    <t>Quebrada Manizales</t>
  </si>
  <si>
    <t>CAM</t>
  </si>
  <si>
    <t>Río Ceibas</t>
  </si>
  <si>
    <t>Huila</t>
  </si>
  <si>
    <t>En formulación</t>
  </si>
  <si>
    <t>CORPOBOYACA</t>
  </si>
  <si>
    <t>Boyacá</t>
  </si>
  <si>
    <t>Río Neiva</t>
  </si>
  <si>
    <t>Río Siecha</t>
  </si>
  <si>
    <t>Río Aves</t>
  </si>
  <si>
    <t>Río Teusacá</t>
  </si>
  <si>
    <t>CORANTIOQUIA</t>
  </si>
  <si>
    <t>AMVA</t>
  </si>
  <si>
    <t>040-1511-21555 26/11/2015</t>
  </si>
  <si>
    <t>Q. Sopetrana</t>
  </si>
  <si>
    <t>Antioquia</t>
  </si>
  <si>
    <t>040-1612-23344 de 30/12/2016</t>
  </si>
  <si>
    <t>040-1512-21653 15/12/2015</t>
  </si>
  <si>
    <t>Río Piedras</t>
  </si>
  <si>
    <t>040-1612-23345 de 30/12/2016</t>
  </si>
  <si>
    <t>040-1512-21654 15/12/2015</t>
  </si>
  <si>
    <t>Río Guadalupe</t>
  </si>
  <si>
    <t>040-1512-21655 15/12/2015</t>
  </si>
  <si>
    <t>Q. La Cianurada</t>
  </si>
  <si>
    <t>040-1612-23343 de 30/12/2016</t>
  </si>
  <si>
    <t>040-1512-21656 15/12/2015</t>
  </si>
  <si>
    <t>Río Aurra</t>
  </si>
  <si>
    <t>040-1512-21627 04/12/2015</t>
  </si>
  <si>
    <t>Río Grande</t>
  </si>
  <si>
    <t>040-1601-21744 08/01/2016</t>
  </si>
  <si>
    <t>Q. La Sinifaná</t>
  </si>
  <si>
    <t>040-1601-21747 08/01/2016</t>
  </si>
  <si>
    <t>040-1601-21748 08/01/2016</t>
  </si>
  <si>
    <t>Río San Juan</t>
  </si>
  <si>
    <t>040-1601-21749 08/01/2016</t>
  </si>
  <si>
    <t>Q. San Mateo</t>
  </si>
  <si>
    <t>040-1601-21750 08/01/2016</t>
  </si>
  <si>
    <t>Q. Magallo</t>
  </si>
  <si>
    <t>040-1611-23083 10/11/2016</t>
  </si>
  <si>
    <t>Río Amagá</t>
  </si>
  <si>
    <t>040-1611-23084 10/11/2016</t>
  </si>
  <si>
    <t>Río Mulatos</t>
  </si>
  <si>
    <t>040-1611-23085 10/11/2016</t>
  </si>
  <si>
    <t>Río Ité</t>
  </si>
  <si>
    <t>CORPONARIÑO</t>
  </si>
  <si>
    <t>Río Bermudez</t>
  </si>
  <si>
    <t>Nariño</t>
  </si>
  <si>
    <t>En revisión</t>
  </si>
  <si>
    <t>Quebrada Honda</t>
  </si>
  <si>
    <t>Río Chiquito</t>
  </si>
  <si>
    <t>CORPOURABA</t>
  </si>
  <si>
    <t>Apartado</t>
  </si>
  <si>
    <t>Río Carepa</t>
  </si>
  <si>
    <t>Río Chigorodó</t>
  </si>
  <si>
    <t>CRC</t>
  </si>
  <si>
    <t>Río Teta</t>
  </si>
  <si>
    <t>Cauca</t>
  </si>
  <si>
    <t xml:space="preserve">En formulación </t>
  </si>
  <si>
    <t>Río Molino</t>
  </si>
  <si>
    <t>Río Turbo</t>
  </si>
  <si>
    <t>Apartadó</t>
  </si>
  <si>
    <t>CVC</t>
  </si>
  <si>
    <t>Río Bitaco</t>
  </si>
  <si>
    <t>Valle del Cauca</t>
  </si>
  <si>
    <t>Río Apartadó</t>
  </si>
  <si>
    <t>TOTAL</t>
  </si>
  <si>
    <t>GRAN TOTAL</t>
  </si>
  <si>
    <t>No AAC</t>
  </si>
  <si>
    <t>Tolima</t>
  </si>
  <si>
    <t>Cundinamarca
Boyacá</t>
  </si>
  <si>
    <t>CORPONOR</t>
  </si>
  <si>
    <t>Resolucion 045 de 28 enero de 2013</t>
  </si>
  <si>
    <t>CORPOCHIVOR</t>
  </si>
  <si>
    <t>Río Teatinos</t>
  </si>
  <si>
    <t>Río Juyasía</t>
  </si>
  <si>
    <t>Río Tibaná</t>
  </si>
  <si>
    <t>PS-GJ 1.2.6.010.2352 de 21 de Dic de 2010</t>
  </si>
  <si>
    <t>PS-GJ 1.2.6.013.2435 de 31 de dic de 2013</t>
  </si>
  <si>
    <t>Res 200-03-20-01-0928 de 2016</t>
  </si>
  <si>
    <t>Res 200-03-20-01-0682 de 2018</t>
  </si>
  <si>
    <t>Río Guaitara</t>
  </si>
  <si>
    <t>Res 309 de 9 de may de 2011</t>
  </si>
  <si>
    <t>Río Pasto</t>
  </si>
  <si>
    <t>PS-GJ 1.2.6.12.0866 del 05 de jul de 2012</t>
  </si>
  <si>
    <t>PS-GJ 1.2.6.14.1070 de 24 de Jul de 2014</t>
  </si>
  <si>
    <t>PS-GJ 1.2.6.14.1000 de 22 de Jul de 2014</t>
  </si>
  <si>
    <t>Res 1801 de 18 de Sep de 2015</t>
  </si>
  <si>
    <t>Res 8735 de 10 de diciembre de 2015</t>
  </si>
  <si>
    <t>Río Aburra - Medellin</t>
  </si>
  <si>
    <t>Res 0100 6901069 de 29 de Dic 2017</t>
  </si>
  <si>
    <t>Río cuenca alta Suarez</t>
  </si>
  <si>
    <t>Río Cuenca alta y Media Chicamocha</t>
  </si>
  <si>
    <t>Rio Chicamocha</t>
  </si>
  <si>
    <t>Declarado</t>
  </si>
  <si>
    <t>AUTORIDAD AMBIENTAL</t>
  </si>
  <si>
    <t>AMVA, CORANTIOQUIA Y CORNARE</t>
  </si>
  <si>
    <t>Cuenca Alta río Cauca</t>
  </si>
  <si>
    <t>Cuenca Río Alto Suarez</t>
  </si>
  <si>
    <t>Río Chinchina</t>
  </si>
  <si>
    <t>Río Otun</t>
  </si>
  <si>
    <t>Río Quindio</t>
  </si>
  <si>
    <t>Río de Oro</t>
  </si>
  <si>
    <t>Declarado y Adoptado</t>
  </si>
  <si>
    <t>Río Consota</t>
  </si>
  <si>
    <t>Río La Vieja</t>
  </si>
  <si>
    <t>Río Frío</t>
  </si>
  <si>
    <t>Bucaramanga
Floridablanca
Piedecuesta
Giron
Tona</t>
  </si>
  <si>
    <t>040-1712-07301 de 22/12/2017</t>
  </si>
  <si>
    <t>040-1712-07303 de 20/12/2017</t>
  </si>
  <si>
    <t>040-1806-03326 de 15/06/2018</t>
  </si>
  <si>
    <t>040-1806-03329 de 15/06/2018</t>
  </si>
  <si>
    <t>040-1806-03328 de 15/06/2018</t>
  </si>
  <si>
    <t>040-1806-03325 de 15/06/2018</t>
  </si>
  <si>
    <t>040-1806-03330 de 15/06/2018</t>
  </si>
  <si>
    <t>Río Poblanco</t>
  </si>
  <si>
    <t>040-1806-03327 de 15/06/2018</t>
  </si>
  <si>
    <t>Rio Tapias- Cañas</t>
  </si>
  <si>
    <t>Río Alto Cesar</t>
  </si>
  <si>
    <t>Carraipía</t>
  </si>
  <si>
    <t>En revision y aprobaciòn</t>
  </si>
  <si>
    <t>En revision y aprobación</t>
  </si>
  <si>
    <t>Res 495 de 2011</t>
  </si>
  <si>
    <t>Río Rancheria</t>
  </si>
  <si>
    <t>Res 1057 de 2012</t>
  </si>
  <si>
    <t>Río Camarones - Tomarrazon</t>
  </si>
  <si>
    <t>Campoalegre</t>
  </si>
  <si>
    <t>Neiva</t>
  </si>
  <si>
    <t>Q. El Hobo</t>
  </si>
  <si>
    <t>El Hobo</t>
  </si>
  <si>
    <t>Q. Garzon</t>
  </si>
  <si>
    <t>Garzon</t>
  </si>
  <si>
    <t>Q. Los Micos</t>
  </si>
  <si>
    <t>Río Guarocó</t>
  </si>
  <si>
    <t>Baraya
Tello
Villavieja</t>
  </si>
  <si>
    <t>Q. Las Vueltas</t>
  </si>
  <si>
    <t>Gigante
El Hobo</t>
  </si>
  <si>
    <t>Q. El Pescador</t>
  </si>
  <si>
    <t>Q. La Honda</t>
  </si>
  <si>
    <t>Q. Majo</t>
  </si>
  <si>
    <t>Río Tarazá</t>
  </si>
  <si>
    <t>040-1708-04340 de 18 de Ago de 2017</t>
  </si>
  <si>
    <t>Ituango
Tarazá</t>
  </si>
  <si>
    <t>Río Anori</t>
  </si>
  <si>
    <t>040-1780-04342 de 18 de Ago de 2017</t>
  </si>
  <si>
    <t>Anori</t>
  </si>
  <si>
    <t>Río San Andres</t>
  </si>
  <si>
    <t>040-1708-04344 de 18 de Ago de 2017</t>
  </si>
  <si>
    <t>Belmira
Briceño
San Andres de Cuerquia
San Jose de la Montaña
Santa Rosa de Osos
Toledo
Yarumal</t>
  </si>
  <si>
    <t>Q. Boyaca</t>
  </si>
  <si>
    <t>Gualmatan</t>
  </si>
  <si>
    <t>Q. Piscoyaco</t>
  </si>
  <si>
    <t xml:space="preserve"> </t>
  </si>
  <si>
    <t>Río Quiña</t>
  </si>
  <si>
    <t>Río Tescual</t>
  </si>
  <si>
    <t>Río Tellez</t>
  </si>
  <si>
    <t>Q. Pozo Verde</t>
  </si>
  <si>
    <t>Q. Cutipaz</t>
  </si>
  <si>
    <t>Q. Bateros</t>
  </si>
  <si>
    <t>Q. La Fragua</t>
  </si>
  <si>
    <t>Q. Carrizal</t>
  </si>
  <si>
    <t>Q. Santa Lucia</t>
  </si>
  <si>
    <t>San Bernardo
San Jose de Alban</t>
  </si>
  <si>
    <t>Funes</t>
  </si>
  <si>
    <t>La llanada
Los Andes
Sotomayor</t>
  </si>
  <si>
    <t>Contadero</t>
  </si>
  <si>
    <t>Q. Pilispi</t>
  </si>
  <si>
    <t>San Pablo</t>
  </si>
  <si>
    <t>San Pedro de Cartago
La Unión</t>
  </si>
  <si>
    <t>La Cruz</t>
  </si>
  <si>
    <t>San Lorenzo</t>
  </si>
  <si>
    <t>Res 242 de Mayo de 2012</t>
  </si>
  <si>
    <t>Q. La Llave</t>
  </si>
  <si>
    <t>Q. Surrones</t>
  </si>
  <si>
    <t>Q. Belen y Magdalena</t>
  </si>
  <si>
    <t>Río Bobo</t>
  </si>
  <si>
    <t>Río Molinoyaco</t>
  </si>
  <si>
    <t>Río Buesaquito e Ijagui</t>
  </si>
  <si>
    <t>Río Sapuyes</t>
  </si>
  <si>
    <t>Q. El Recreo y San Juan</t>
  </si>
  <si>
    <t>Chachagui
Pasto</t>
  </si>
  <si>
    <t>Resolucion 909 de 28 de Dic de 2012</t>
  </si>
  <si>
    <t>Q. Macondino</t>
  </si>
  <si>
    <t>Belén</t>
  </si>
  <si>
    <t>Resolución 914 de 28 de Dic de 2012</t>
  </si>
  <si>
    <t>Andes- Soto Mayor</t>
  </si>
  <si>
    <t>Res 773 de 8 de Sep de 2015</t>
  </si>
  <si>
    <t>Sandona</t>
  </si>
  <si>
    <t>Resolución 097 de 18 de Feb de 2014</t>
  </si>
  <si>
    <t>Res 775 de 8 de Sep de 2015</t>
  </si>
  <si>
    <t>Res 710 de 8 de Sep de 2015</t>
  </si>
  <si>
    <t>Res 716 de 8 de Sep de 2015</t>
  </si>
  <si>
    <t>Res 766 de 8 de Sep de 2015</t>
  </si>
  <si>
    <t>Iles</t>
  </si>
  <si>
    <t>Resolución 763 de 8 de Sep de 2015</t>
  </si>
  <si>
    <t>Res 777 de 8 de Sep de 2015</t>
  </si>
  <si>
    <t>Resolución 771 de 8 de Sep de 2015</t>
  </si>
  <si>
    <t>Resolución 769 de 8 de Sep de 2015</t>
  </si>
  <si>
    <t>Tuquerres</t>
  </si>
  <si>
    <t>Resolución 913 de 28 de Dic de 2012</t>
  </si>
  <si>
    <t>Res 767 de 8 de Sep de 2015</t>
  </si>
  <si>
    <t>El Tambo</t>
  </si>
  <si>
    <t>Resolucón 765 de 8 de Sep de 2015</t>
  </si>
  <si>
    <t>Pasto
Chachagui
Nariño
La Florida
El Tambo</t>
  </si>
  <si>
    <t>Res 912 de 28 de Diciembre de 2012</t>
  </si>
  <si>
    <t>Resolución 772 de 8 de Sep de 2015</t>
  </si>
  <si>
    <t>Guachucal
Sapuyes
Tuquerres
Ospina
Imues</t>
  </si>
  <si>
    <t>Resolución 762 de 8 de Sep de 2015</t>
  </si>
  <si>
    <t>Resolución 768 de 8 de Sep de 2015</t>
  </si>
  <si>
    <t>Contadero
Puerres</t>
  </si>
  <si>
    <t>Resoluciòn 774 de 8 de Sep de 2015</t>
  </si>
  <si>
    <t>PACÍFICO</t>
  </si>
  <si>
    <t>AMAZONIA</t>
  </si>
  <si>
    <t>CORPOAMAZONIA</t>
  </si>
  <si>
    <t>Río Orito</t>
  </si>
  <si>
    <t>CUMPLIMIENTO CON RESPECTO PROGRAMA SA V ER</t>
  </si>
  <si>
    <t>CUERPO DE AGUA</t>
  </si>
  <si>
    <t>No seleccionados</t>
  </si>
  <si>
    <t>No de cuerpo de agua con instrumento</t>
  </si>
  <si>
    <t>CODECHOCO</t>
  </si>
  <si>
    <t>Río Quito</t>
  </si>
  <si>
    <t>Río Certeguí</t>
  </si>
  <si>
    <t>Río San Pablo</t>
  </si>
  <si>
    <t>En revisión y aprobación para su adop</t>
  </si>
  <si>
    <t>MAGDALENA - CAUCA</t>
  </si>
  <si>
    <t>Río Chiriaimo</t>
  </si>
  <si>
    <t>Paz
San Diego</t>
  </si>
  <si>
    <t>DOCUMENTO PORH</t>
  </si>
  <si>
    <t>En formulacion</t>
  </si>
  <si>
    <t>Choco</t>
  </si>
  <si>
    <t>Río Iscala</t>
  </si>
  <si>
    <t xml:space="preserve">En formulacion </t>
  </si>
  <si>
    <t>MACROCUENCA</t>
  </si>
  <si>
    <t>AUTORIDAD AMBIENTAL COMPETENTE</t>
  </si>
  <si>
    <t>RESOLUCIÓN</t>
  </si>
  <si>
    <t>DECLARATORIA DE ORDENAMIENTO</t>
  </si>
  <si>
    <t>AÑO</t>
  </si>
  <si>
    <t>MUNICIPIO</t>
  </si>
  <si>
    <t>ADOPCIÓN DE ORDENAMIENTO</t>
  </si>
  <si>
    <t>DEPARTAMENTO</t>
  </si>
  <si>
    <t>TOTAL No CUERPO DE AGUA</t>
  </si>
  <si>
    <t>No DE AAC</t>
  </si>
  <si>
    <t>No CUERPO DE AGUA ORDENAMIENTO ADOPTADO</t>
  </si>
  <si>
    <t>Río Roble</t>
  </si>
  <si>
    <t>En formulacón</t>
  </si>
  <si>
    <t>Río Zanjon Oscuro</t>
  </si>
  <si>
    <t>En Revisión y aprobación para su adop</t>
  </si>
  <si>
    <t>CORPAMAG</t>
  </si>
  <si>
    <t>Río Manzanares</t>
  </si>
  <si>
    <t>CDMB - AMB</t>
  </si>
  <si>
    <t>22,62 Ha</t>
  </si>
  <si>
    <t>8,93 Ha</t>
  </si>
  <si>
    <t>12,92 Ha</t>
  </si>
  <si>
    <t>Río Lili, Melendez y Cañaveralejo</t>
  </si>
  <si>
    <t>Río Arroyohondo</t>
  </si>
  <si>
    <t>Río Villavieja</t>
  </si>
  <si>
    <t>Tello, Baraya y Villavieja</t>
  </si>
  <si>
    <t xml:space="preserve">En revision </t>
  </si>
  <si>
    <t>En revision</t>
  </si>
  <si>
    <t>CAR - CORPOGUAVIO</t>
  </si>
  <si>
    <t>Resolución 2307 de 2018</t>
  </si>
  <si>
    <t>Resolución 1749 de 2018</t>
  </si>
  <si>
    <t>Res 2837 de 2015</t>
  </si>
  <si>
    <t>Turuel, Yaguara</t>
  </si>
  <si>
    <t>Río Pedernal</t>
  </si>
  <si>
    <t>Q. El hígado</t>
  </si>
  <si>
    <t>Tarqui</t>
  </si>
  <si>
    <t>Gigante</t>
  </si>
  <si>
    <t>En ejecucion</t>
  </si>
  <si>
    <t>CORPOGUAVIO CAR PNN</t>
  </si>
  <si>
    <t>Río Frío y otros directos al Cauca</t>
  </si>
  <si>
    <t>R. Frío y otros directos al Cauca</t>
  </si>
  <si>
    <t>Rio San Juan</t>
  </si>
  <si>
    <t xml:space="preserve"> SUB ZONA HIDROGRÁFICA</t>
  </si>
  <si>
    <t>CÓDIGO</t>
  </si>
  <si>
    <t>Res 2769 de 25 de agosto de 2016</t>
  </si>
  <si>
    <t>Res 1296 de 16 de Nov de 2016</t>
  </si>
  <si>
    <t>Res 1013 de 03 de abril de 2018</t>
  </si>
  <si>
    <t>Res 215 de 23 de Abril de 2015</t>
  </si>
  <si>
    <t>Res 216 de 23 de Abril de 2015</t>
  </si>
  <si>
    <t>PS-GJ 1.2.6.16.0912 del 26 de Jul de 2016</t>
  </si>
  <si>
    <t>Directos Río Cauca entre río San Juan y Puerto Valdivia (mi)</t>
  </si>
  <si>
    <t>Directos Río Cauca entre río San Juan y Puerto Valdivia (md)</t>
  </si>
  <si>
    <t>Río Tarazá - Río Man</t>
  </si>
  <si>
    <t>2624-01</t>
  </si>
  <si>
    <t>2620-03</t>
  </si>
  <si>
    <t>2620-01</t>
  </si>
  <si>
    <t>2620-02</t>
  </si>
  <si>
    <t>2621-01</t>
  </si>
  <si>
    <t>Río Porce</t>
  </si>
  <si>
    <t>2701-01</t>
  </si>
  <si>
    <t>2701-02</t>
  </si>
  <si>
    <t>2701-03</t>
  </si>
  <si>
    <t>Río Alto Nechi</t>
  </si>
  <si>
    <t>Río Bajo Nechi</t>
  </si>
  <si>
    <t>Río Cimitarra y otros directos al Magdalena</t>
  </si>
  <si>
    <t>2317-01-</t>
  </si>
  <si>
    <t>Formulado y pendiente de adpcion</t>
  </si>
  <si>
    <t>Río Quinamayo y otros dicrectos al Cauca</t>
  </si>
  <si>
    <t>Res 544 de 03 de Nov de 2015</t>
  </si>
  <si>
    <t>Villamaria</t>
  </si>
  <si>
    <t>Manizales
Chinchiná
Palestina</t>
  </si>
  <si>
    <t>040-1812-07442 de 27/12/2018</t>
  </si>
  <si>
    <t>040-1812-07444 de 27/12/2018</t>
  </si>
  <si>
    <t>040-1812-07446 de 27/12/2018</t>
  </si>
  <si>
    <t>Res 0064 de 2019</t>
  </si>
  <si>
    <t>Res 1378 de 29 de Dic de 2015</t>
  </si>
  <si>
    <t>En revisión y aprobación</t>
  </si>
  <si>
    <t>Res 1749 de 2018</t>
  </si>
  <si>
    <t>ESTADO</t>
  </si>
  <si>
    <t>Formulado</t>
  </si>
  <si>
    <t>Res 1088 de 27 de Sep de 2016</t>
  </si>
  <si>
    <t>San Gil</t>
  </si>
  <si>
    <t>Piedecuesta (Vereda Santa Rita hasta confluencia río Suratá: Zona Norte de Bucaramanga)</t>
  </si>
  <si>
    <t>Río Cuenca Alta y Media Chicamocha</t>
  </si>
  <si>
    <t>Por adoptar</t>
  </si>
  <si>
    <t>Cuenca alta y media</t>
  </si>
  <si>
    <t>Res 112-5304 de 26 de Oct de 2016</t>
  </si>
  <si>
    <t>El Carmen de Viboral
El Retiro
El santuario
Guarne
La ceja
Marinilla
Rionegro
San Vicente</t>
  </si>
  <si>
    <t>Directos R. Cauca entre R. San Juan y Pto Valdivia (md)</t>
  </si>
  <si>
    <t>Res 3207 de 21 de Dic de 2015</t>
  </si>
  <si>
    <t>Directos R. Cauca entre R. San Juan y Pto Valdivia (mi)</t>
  </si>
  <si>
    <t xml:space="preserve">Alta rio Garagoa </t>
  </si>
  <si>
    <t>Alto Darien</t>
  </si>
  <si>
    <t>2617-02</t>
  </si>
  <si>
    <t>Pueblo Rico
Tarso
Jericó</t>
  </si>
  <si>
    <t>Amagá
Titiribí
Angelópolis</t>
  </si>
  <si>
    <t>No CA ORH ADOPTADO</t>
  </si>
  <si>
    <t>Remedios
Yondo</t>
  </si>
  <si>
    <t>Norte de 
Santander</t>
  </si>
  <si>
    <t>Río Pamplonita</t>
  </si>
  <si>
    <t>Chinacota</t>
  </si>
  <si>
    <t>Río Vijes</t>
  </si>
  <si>
    <t>Cauca: Arrohondo, Ymbo, Mulato, Vijes, Totoco, Mediacanoa y Piedras</t>
  </si>
  <si>
    <t>Res 0100 6600697 de 27 de Sep de 2017</t>
  </si>
  <si>
    <t>Río Yumbo</t>
  </si>
  <si>
    <t>Res 0100 6600696 de 27 de Sep de 2017</t>
  </si>
  <si>
    <t>5311-01</t>
  </si>
  <si>
    <t>Río Dagua</t>
  </si>
  <si>
    <t>CVC DAGMA</t>
  </si>
  <si>
    <t>Res 2307 de 2018</t>
  </si>
  <si>
    <t>Res 913 de 28 de Dic de 2012</t>
  </si>
  <si>
    <t>Res 914 de 28 de Dic de 2012</t>
  </si>
  <si>
    <t>Res 097 de 18 de Feb de 2014</t>
  </si>
  <si>
    <t>Res 763 de 8 de Sep de 2015</t>
  </si>
  <si>
    <t>Res 762 de 8 de Sep de 2015</t>
  </si>
  <si>
    <t>Res 772 de 8 de Sep de 2015</t>
  </si>
  <si>
    <t>Res 768 de 8 de Sep de 2015</t>
  </si>
  <si>
    <t>Res 771 de 8 de Sep de 2015</t>
  </si>
  <si>
    <t>Res 769 de 8 de Sep de 2015</t>
  </si>
  <si>
    <t>Res 909 de 28 de Dic de 2012</t>
  </si>
  <si>
    <t>Res 774 de 8 de Sep de 2015</t>
  </si>
  <si>
    <t>Res 765 de 8 de Sep de 2015</t>
  </si>
  <si>
    <t>Res 8735 de 10 de Dic de 2015</t>
  </si>
  <si>
    <t>Res 2769 de 25 de Agos de 2016</t>
  </si>
  <si>
    <t>Res 912 de 28 de Dic de 2012</t>
  </si>
  <si>
    <t>Res 045 de 28 de Ene de 2013</t>
  </si>
  <si>
    <t>PS-GJ 1.2.6.013.0005 de 4 de Ene de 2013</t>
  </si>
  <si>
    <t>PS-GJ 1.2.6.013.0305 de 07 de Mar de 2013</t>
  </si>
  <si>
    <t>PS-GJ 1.2.6.013.2435 de 31 de Dic de 2013</t>
  </si>
  <si>
    <t>Res 5273 de 26 de Dic de 2017
Res 0790 de 26 de Dic de 2017</t>
  </si>
  <si>
    <t>Res 1639 de Sep 15 de 2011</t>
  </si>
  <si>
    <t>Res 485 de 14 de Ago de 2014</t>
  </si>
  <si>
    <t>Res 105 de 03 de Feb de 2017</t>
  </si>
  <si>
    <t>Res 744 de 25 de Oct de 2017</t>
  </si>
  <si>
    <t>Res 027 de Dic de 2010</t>
  </si>
  <si>
    <t>Res 508 de Oct 5 de 2012</t>
  </si>
  <si>
    <t>Res 358 de Jul 24 de 2012</t>
  </si>
  <si>
    <t>Acuerdo 421 del 21 de Mar del 2013</t>
  </si>
  <si>
    <t>Res 161 de 05 de Feb de 2014</t>
  </si>
  <si>
    <t>Res 128 de 14 de Feb de 2014</t>
  </si>
  <si>
    <t>Res 371 de 18 de Feb de 2014</t>
  </si>
  <si>
    <t>Res 003 de 25 de Mar de 2014</t>
  </si>
  <si>
    <t>Res 2781 de 17 de Dic de 2014</t>
  </si>
  <si>
    <t>Res 0445 de 25 de Nov de 2014</t>
  </si>
  <si>
    <t>Res 3479 de 18 de Dic de 2014</t>
  </si>
  <si>
    <t>Res 001 del 15 de Jul de 2015</t>
  </si>
  <si>
    <t>Res 767 de 10 de Abr de 2015</t>
  </si>
  <si>
    <t>Res 1739 de 21 de Sep de 2015</t>
  </si>
  <si>
    <t>Res 2456 de 17 de Ago de 2016</t>
  </si>
  <si>
    <t>Res 1441 de 06 de Jun de 2017</t>
  </si>
  <si>
    <t>Res 2382 de 29 de Ago de 2017</t>
  </si>
  <si>
    <t>Res 0896 de 13 de Sep de 2018</t>
  </si>
  <si>
    <t>Res 2240 de 25 de Jul de 2018</t>
  </si>
  <si>
    <t>Res 2945 de 26 de Sep de 2018</t>
  </si>
  <si>
    <r>
      <rPr>
        <sz val="8"/>
        <color rgb="FFFF0000"/>
        <rFont val="Arial Narrow"/>
        <family val="2"/>
      </rPr>
      <t>Res 1149 de 18 de Oct de 2018</t>
    </r>
    <r>
      <rPr>
        <sz val="8"/>
        <color theme="1"/>
        <rFont val="Arial Narrow"/>
        <family val="2"/>
      </rPr>
      <t xml:space="preserve">
Res 1638 de 10 de Dic de 2018</t>
    </r>
  </si>
  <si>
    <t>Res 314 de May de 2011</t>
  </si>
  <si>
    <t>Res 310 de 9 de May de 2011</t>
  </si>
  <si>
    <t>Res 313 de 9 de May de 2011</t>
  </si>
  <si>
    <t>Res 576 de 14 de Ago de 2013</t>
  </si>
  <si>
    <t>Res 142 de 03 de Mar de 2014</t>
  </si>
  <si>
    <t>Res 7736 de 02 de Sept de 2015</t>
  </si>
  <si>
    <t>Res 10449 de 27 de Feb de 2017</t>
  </si>
  <si>
    <t>Res 10465 de 01 de Mar de 2017</t>
  </si>
  <si>
    <t>Res 100 660287 de 08 de May de 2017</t>
  </si>
  <si>
    <t>Res 518 de 30 de Abr de 2018</t>
  </si>
  <si>
    <t>ZONA HIDROGRÁFICA</t>
  </si>
  <si>
    <t>Magdalena Medio</t>
  </si>
  <si>
    <t>Putumayo</t>
  </si>
  <si>
    <t>Orito</t>
  </si>
  <si>
    <t>Alto Río Cauca</t>
  </si>
  <si>
    <t>Buenos Aires</t>
  </si>
  <si>
    <t>Popayán</t>
  </si>
  <si>
    <t>ACTO ADMINISTRATIVO</t>
  </si>
  <si>
    <t>Hiuila</t>
  </si>
  <si>
    <t>Algeciras, Campo Alegre, Rivera</t>
  </si>
  <si>
    <t>Res 0874 de Oct 1 de 2013</t>
  </si>
  <si>
    <t>Salento, Calarcá, Armenia, Tebaida</t>
  </si>
  <si>
    <t>Res 2182 de 30 de Ago de 2013</t>
  </si>
  <si>
    <t>Res 0631 de 17 de May de 2013</t>
  </si>
  <si>
    <t>Valledupar
San Diego
La Paz
El Paso
Astrea 
Chiriguaná
Chimichamgua</t>
  </si>
  <si>
    <t>Res 1057 de 14 de Agos de 2012</t>
  </si>
  <si>
    <t>Pereira</t>
  </si>
  <si>
    <t>Dosquebradas</t>
  </si>
  <si>
    <t>CORPORINOQUIA</t>
  </si>
  <si>
    <t>Río Palmar</t>
  </si>
  <si>
    <t>Cundinarmarca</t>
  </si>
  <si>
    <t>Res 300-41-17-1480 de 11 de Oct de 2017</t>
  </si>
  <si>
    <t>Ubaque y Chipaque</t>
  </si>
  <si>
    <t>Río Guayuriba - Río Meta</t>
  </si>
  <si>
    <t>Río Tua - Río Meta</t>
  </si>
  <si>
    <t>Caño Grande</t>
  </si>
  <si>
    <t>Casanare</t>
  </si>
  <si>
    <t>Monterrey</t>
  </si>
  <si>
    <t>Res</t>
  </si>
  <si>
    <t>Caño La Comarca</t>
  </si>
  <si>
    <t>Villanueva</t>
  </si>
  <si>
    <t>Caño La Quinchalera</t>
  </si>
  <si>
    <t>Río Upía - Río Meta</t>
  </si>
  <si>
    <t>Sabanalarga</t>
  </si>
  <si>
    <t>Río Unete - Río Meta</t>
  </si>
  <si>
    <t>Caño Garubana</t>
  </si>
  <si>
    <t>Aguazul</t>
  </si>
  <si>
    <t>Res 1188 de 23 de Ago de 2019</t>
  </si>
  <si>
    <t>Río Ranchería</t>
  </si>
  <si>
    <t>Rivera</t>
  </si>
  <si>
    <t>Res 3071 de 03 de Oct de 2018</t>
  </si>
  <si>
    <t>Río Frío (Rivera)</t>
  </si>
  <si>
    <t>Tributarios Río Cauca</t>
  </si>
  <si>
    <t>Sogamoso</t>
  </si>
  <si>
    <t>AÑO DE ADOPCION</t>
  </si>
  <si>
    <t>No DE AA</t>
  </si>
  <si>
    <t>Río Aburra Medellín</t>
  </si>
  <si>
    <t>Res 2994 de 29/10/2019</t>
  </si>
  <si>
    <t>RESOLUCIÓN ADOPCIÓN DE ORDENAMIENTO</t>
  </si>
  <si>
    <t xml:space="preserve">Río Acacias, </t>
  </si>
  <si>
    <t>TOTAL 
AA</t>
  </si>
  <si>
    <t>TOTAL AMAZONIA</t>
  </si>
  <si>
    <t>TOTAL MAGDALENA CAUCA</t>
  </si>
  <si>
    <t>TOTAL CARIBE</t>
  </si>
  <si>
    <t>TOTAL ORINOCO</t>
  </si>
  <si>
    <t>TOTAL PACIFICO</t>
  </si>
  <si>
    <t>Rio Bogotá</t>
  </si>
  <si>
    <t>2401-10</t>
  </si>
  <si>
    <t>Alto Suárez</t>
  </si>
  <si>
    <t>El cuerpo de agua principal es el Río Suárez que nace en la Laguna Fúquene y desemboca en el río Sogamoso, uno de los principales afluentes del Río Magdalena.</t>
  </si>
  <si>
    <t>Chinquinquirá
Saboyá
San Miguel de Sema
Simijaca
Susa</t>
  </si>
  <si>
    <t>DESCRIPICION GEOGRAFICA GENERAL DEL CUERPO DE AGUA</t>
  </si>
  <si>
    <t>Res 1028 de 30 de Dic de 2019</t>
  </si>
  <si>
    <t>Río Garagoa</t>
  </si>
  <si>
    <t>Almeida, Boyacá, Chinavita, Chivor, Ciénega, Garagoa, Guateque,
Guayatá, Jenesano, La Capilla, Macanal, Nuevo Colón, Pachavita, Ramiriquí, Santa María, Somondoco,
Sutatenza, Tenza, Tibaná, Turmequé, Úmbita, Ventaquemada y Viracachá</t>
  </si>
  <si>
    <t>Río Meta</t>
  </si>
  <si>
    <t>Res 014 de 03 Ene de 2020</t>
  </si>
  <si>
    <t>PS-GJ 1.2.6.16.0912 de 26 de Jul de 2016</t>
  </si>
  <si>
    <t>Río Alto Suarez</t>
  </si>
  <si>
    <t>CORPOGUAVIO CAR</t>
  </si>
  <si>
    <t>Res 1454 de 28 de Dic de 2018</t>
  </si>
  <si>
    <t>Guasca
Fómeque</t>
  </si>
  <si>
    <t xml:space="preserve">Río Blanco - Negro </t>
  </si>
  <si>
    <t>Res 892 de 29/03/19</t>
  </si>
  <si>
    <t>Embalse del Tominé - Río Teusacá</t>
  </si>
  <si>
    <t>Res 01 de 09 de Jun de 2015</t>
  </si>
  <si>
    <t>Guasca</t>
  </si>
  <si>
    <t>Santiago de Cali
Corregimientos: Navarro, El Hormiguero, 
La Buitrera, Villacamelo, 
Los Andes</t>
  </si>
  <si>
    <t>Repelon
Manati 
Sabanalarga</t>
  </si>
  <si>
    <t>Luruaco</t>
  </si>
  <si>
    <t>Río La vieja</t>
  </si>
  <si>
    <t>Elaboración: Grupo Administración del Recurso Hídrico de la Dirección de Gestión Integral del Recurso Hídrico. Profesional Especializado: Claudia Liliana Buitrago A.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</si>
</sst>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8"/>
      <color rgb="FFFFFFFF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 Narrow"/>
      <family val="2"/>
    </font>
    <font>
      <sz val="9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9">
    <xf numFmtId="0" fontId="0" fillId="0" borderId="0" xfId="0"/>
    <xf numFmtId="0" fontId="1" fillId="0" borderId="0" xfId="0" applyFont="1" applyBorder="1"/>
    <xf numFmtId="0" fontId="4" fillId="3" borderId="4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3" borderId="7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/>
    <xf numFmtId="0" fontId="3" fillId="3" borderId="2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justify" vertical="center" wrapText="1"/>
    </xf>
    <xf numFmtId="0" fontId="3" fillId="4" borderId="22" xfId="0" applyFont="1" applyFill="1" applyBorder="1" applyAlignment="1">
      <alignment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4" borderId="22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3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3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4" fillId="3" borderId="22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justify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7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2" borderId="3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justify" vertical="center" wrapText="1"/>
    </xf>
    <xf numFmtId="0" fontId="4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justify" vertical="center" wrapText="1"/>
    </xf>
    <xf numFmtId="0" fontId="4" fillId="10" borderId="10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vertical="center" wrapText="1"/>
    </xf>
    <xf numFmtId="0" fontId="3" fillId="10" borderId="10" xfId="0" applyFont="1" applyFill="1" applyBorder="1" applyAlignment="1">
      <alignment horizontal="left" vertical="center" wrapText="1"/>
    </xf>
    <xf numFmtId="0" fontId="3" fillId="10" borderId="10" xfId="0" applyFont="1" applyFill="1" applyBorder="1" applyAlignment="1">
      <alignment horizontal="justify" vertical="center" wrapText="1"/>
    </xf>
    <xf numFmtId="0" fontId="4" fillId="10" borderId="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29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vertical="center" wrapText="1"/>
    </xf>
    <xf numFmtId="0" fontId="6" fillId="11" borderId="7" xfId="0" applyFont="1" applyFill="1" applyBorder="1" applyAlignment="1">
      <alignment vertical="center" wrapText="1"/>
    </xf>
    <xf numFmtId="0" fontId="6" fillId="11" borderId="7" xfId="0" applyFont="1" applyFill="1" applyBorder="1" applyAlignment="1">
      <alignment horizontal="left" vertical="center" wrapText="1"/>
    </xf>
    <xf numFmtId="0" fontId="6" fillId="11" borderId="7" xfId="0" applyFont="1" applyFill="1" applyBorder="1" applyAlignment="1">
      <alignment horizontal="justify" vertical="center" wrapText="1"/>
    </xf>
    <xf numFmtId="0" fontId="5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justify" vertical="center" wrapText="1"/>
    </xf>
    <xf numFmtId="0" fontId="6" fillId="0" borderId="25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12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justify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horizontal="justify" vertical="center" wrapText="1"/>
    </xf>
    <xf numFmtId="0" fontId="8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vertical="center" wrapText="1"/>
    </xf>
    <xf numFmtId="0" fontId="8" fillId="13" borderId="1" xfId="0" applyFont="1" applyFill="1" applyBorder="1" applyAlignment="1">
      <alignment horizontal="justify" vertical="center" wrapText="1"/>
    </xf>
    <xf numFmtId="0" fontId="3" fillId="13" borderId="1" xfId="0" applyFont="1" applyFill="1" applyBorder="1" applyAlignment="1">
      <alignment vertical="center" wrapText="1"/>
    </xf>
    <xf numFmtId="0" fontId="3" fillId="13" borderId="1" xfId="0" applyFont="1" applyFill="1" applyBorder="1" applyAlignment="1">
      <alignment horizontal="justify" vertical="center" wrapText="1"/>
    </xf>
    <xf numFmtId="0" fontId="3" fillId="13" borderId="2" xfId="0" applyFont="1" applyFill="1" applyBorder="1" applyAlignment="1">
      <alignment horizontal="justify" vertical="center" wrapText="1"/>
    </xf>
    <xf numFmtId="0" fontId="3" fillId="13" borderId="4" xfId="0" applyFont="1" applyFill="1" applyBorder="1" applyAlignment="1">
      <alignment horizontal="left" vertical="center" wrapText="1"/>
    </xf>
    <xf numFmtId="0" fontId="1" fillId="13" borderId="0" xfId="0" applyFont="1" applyFill="1" applyBorder="1"/>
    <xf numFmtId="0" fontId="5" fillId="3" borderId="4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4" fillId="12" borderId="4" xfId="0" applyFont="1" applyFill="1" applyBorder="1" applyAlignment="1">
      <alignment vertical="center" wrapText="1"/>
    </xf>
    <xf numFmtId="0" fontId="4" fillId="12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" fillId="4" borderId="35" xfId="0" applyFont="1" applyFill="1" applyBorder="1" applyAlignment="1">
      <alignment horizontal="justify" vertical="center" wrapText="1"/>
    </xf>
    <xf numFmtId="0" fontId="6" fillId="0" borderId="29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29" xfId="0" applyFont="1" applyBorder="1" applyAlignment="1">
      <alignment vertical="center" wrapText="1"/>
    </xf>
    <xf numFmtId="0" fontId="3" fillId="0" borderId="29" xfId="0" applyFont="1" applyFill="1" applyBorder="1" applyAlignment="1">
      <alignment horizontal="justify" vertical="center" wrapText="1"/>
    </xf>
    <xf numFmtId="0" fontId="3" fillId="0" borderId="35" xfId="0" applyFont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textRotation="255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7" fillId="3" borderId="51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textRotation="90" wrapText="1"/>
    </xf>
    <xf numFmtId="0" fontId="10" fillId="0" borderId="22" xfId="0" applyFont="1" applyFill="1" applyBorder="1" applyAlignment="1">
      <alignment horizontal="center" vertical="center" textRotation="90" wrapText="1"/>
    </xf>
    <xf numFmtId="0" fontId="10" fillId="0" borderId="23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justify" vertical="justify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justify" vertical="center" wrapText="1"/>
    </xf>
    <xf numFmtId="0" fontId="3" fillId="0" borderId="56" xfId="0" applyFont="1" applyBorder="1" applyAlignment="1">
      <alignment vertical="center" wrapText="1"/>
    </xf>
    <xf numFmtId="0" fontId="3" fillId="0" borderId="40" xfId="0" applyFont="1" applyBorder="1" applyAlignment="1">
      <alignment horizontal="justify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justify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0" fontId="3" fillId="0" borderId="29" xfId="0" applyFont="1" applyBorder="1" applyAlignment="1">
      <alignment horizontal="justify" vertical="center" wrapText="1"/>
    </xf>
    <xf numFmtId="0" fontId="3" fillId="0" borderId="32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textRotation="255" wrapText="1"/>
    </xf>
    <xf numFmtId="0" fontId="4" fillId="3" borderId="17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textRotation="90" wrapText="1"/>
    </xf>
    <xf numFmtId="0" fontId="2" fillId="2" borderId="55" xfId="0" applyFont="1" applyFill="1" applyBorder="1" applyAlignment="1">
      <alignment horizontal="center" vertical="center" textRotation="90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 textRotation="90" wrapText="1"/>
    </xf>
    <xf numFmtId="0" fontId="10" fillId="3" borderId="15" xfId="0" applyFont="1" applyFill="1" applyBorder="1" applyAlignment="1">
      <alignment horizontal="center" vertical="center" textRotation="90" wrapText="1"/>
    </xf>
    <xf numFmtId="0" fontId="10" fillId="3" borderId="37" xfId="0" applyFont="1" applyFill="1" applyBorder="1" applyAlignment="1">
      <alignment horizontal="center" vertical="center" textRotation="90" wrapText="1"/>
    </xf>
    <xf numFmtId="0" fontId="10" fillId="3" borderId="16" xfId="0" applyFont="1" applyFill="1" applyBorder="1" applyAlignment="1">
      <alignment horizontal="center" vertical="center" textRotation="90" wrapText="1"/>
    </xf>
    <xf numFmtId="0" fontId="10" fillId="3" borderId="45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textRotation="255" wrapText="1"/>
    </xf>
    <xf numFmtId="0" fontId="7" fillId="3" borderId="4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1">
    <dxf>
      <fill>
        <patternFill patternType="solid">
          <fgColor rgb="FF9BC2E6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9"/>
  <sheetViews>
    <sheetView tabSelected="1" workbookViewId="0">
      <pane xSplit="2" ySplit="4" topLeftCell="C149" activePane="bottomRight" state="frozen"/>
      <selection pane="topRight" activeCell="C1" sqref="C1"/>
      <selection pane="bottomLeft" activeCell="A5" sqref="A5"/>
      <selection pane="bottomRight" activeCell="K171" sqref="K171"/>
    </sheetView>
  </sheetViews>
  <sheetFormatPr baseColWidth="10" defaultColWidth="11.5" defaultRowHeight="13" x14ac:dyDescent="0"/>
  <cols>
    <col min="1" max="1" width="2.33203125" style="1" customWidth="1"/>
    <col min="2" max="2" width="3.33203125" style="1" customWidth="1"/>
    <col min="3" max="3" width="2.33203125" style="1" customWidth="1"/>
    <col min="4" max="4" width="15.5" style="1" customWidth="1"/>
    <col min="5" max="5" width="10" style="1" customWidth="1"/>
    <col min="6" max="6" width="5.6640625" style="1" customWidth="1"/>
    <col min="7" max="7" width="30.6640625" style="1" customWidth="1"/>
    <col min="8" max="8" width="6.6640625" style="1" customWidth="1"/>
    <col min="9" max="9" width="21.5" style="1" customWidth="1"/>
    <col min="10" max="10" width="24.5" style="1" customWidth="1"/>
    <col min="11" max="11" width="6.33203125" style="1" customWidth="1"/>
    <col min="12" max="22" width="3.33203125" style="8" customWidth="1"/>
    <col min="23" max="23" width="10.6640625" style="8" customWidth="1"/>
    <col min="24" max="24" width="13.6640625" style="8" customWidth="1"/>
    <col min="25" max="25" width="3.5" style="8" customWidth="1"/>
    <col min="26" max="26" width="17.33203125" style="430" customWidth="1"/>
    <col min="27" max="27" width="23.5" style="1" customWidth="1"/>
    <col min="28" max="28" width="4.6640625" style="1" customWidth="1"/>
    <col min="29" max="36" width="3.5" style="8" customWidth="1"/>
    <col min="37" max="38" width="3.5" style="345" customWidth="1"/>
    <col min="39" max="16384" width="11.5" style="1"/>
  </cols>
  <sheetData>
    <row r="1" spans="1:39" ht="14" thickBot="1"/>
    <row r="2" spans="1:39" ht="14.5" customHeight="1">
      <c r="A2" s="546" t="s">
        <v>0</v>
      </c>
      <c r="B2" s="509" t="s">
        <v>306</v>
      </c>
      <c r="C2" s="509" t="s">
        <v>142</v>
      </c>
      <c r="D2" s="525" t="s">
        <v>307</v>
      </c>
      <c r="E2" s="509" t="s">
        <v>470</v>
      </c>
      <c r="F2" s="509" t="s">
        <v>348</v>
      </c>
      <c r="G2" s="525" t="s">
        <v>347</v>
      </c>
      <c r="H2" s="509" t="s">
        <v>348</v>
      </c>
      <c r="I2" s="516" t="s">
        <v>290</v>
      </c>
      <c r="J2" s="516" t="s">
        <v>308</v>
      </c>
      <c r="K2" s="509" t="s">
        <v>314</v>
      </c>
      <c r="L2" s="519" t="s">
        <v>310</v>
      </c>
      <c r="M2" s="520"/>
      <c r="N2" s="520"/>
      <c r="O2" s="520"/>
      <c r="P2" s="520"/>
      <c r="Q2" s="520"/>
      <c r="R2" s="520"/>
      <c r="S2" s="520"/>
      <c r="T2" s="520"/>
      <c r="U2" s="520"/>
      <c r="V2" s="521"/>
      <c r="W2" s="509" t="s">
        <v>313</v>
      </c>
      <c r="X2" s="525" t="s">
        <v>311</v>
      </c>
      <c r="Y2" s="509" t="s">
        <v>315</v>
      </c>
      <c r="Z2" s="542" t="s">
        <v>531</v>
      </c>
      <c r="AA2" s="519" t="s">
        <v>477</v>
      </c>
      <c r="AB2" s="552" t="s">
        <v>401</v>
      </c>
      <c r="AC2" s="555" t="s">
        <v>514</v>
      </c>
      <c r="AD2" s="525"/>
      <c r="AE2" s="525"/>
      <c r="AF2" s="525"/>
      <c r="AG2" s="525"/>
      <c r="AH2" s="525"/>
      <c r="AI2" s="525"/>
      <c r="AJ2" s="525"/>
      <c r="AK2" s="525"/>
      <c r="AL2" s="556"/>
      <c r="AM2" s="226"/>
    </row>
    <row r="3" spans="1:39" ht="17.75" customHeight="1">
      <c r="A3" s="547"/>
      <c r="B3" s="510"/>
      <c r="C3" s="510"/>
      <c r="D3" s="526"/>
      <c r="E3" s="510"/>
      <c r="F3" s="510"/>
      <c r="G3" s="526"/>
      <c r="H3" s="510"/>
      <c r="I3" s="517"/>
      <c r="J3" s="528"/>
      <c r="K3" s="510"/>
      <c r="L3" s="522"/>
      <c r="M3" s="523"/>
      <c r="N3" s="523"/>
      <c r="O3" s="523"/>
      <c r="P3" s="523"/>
      <c r="Q3" s="523"/>
      <c r="R3" s="523"/>
      <c r="S3" s="523"/>
      <c r="T3" s="523"/>
      <c r="U3" s="523"/>
      <c r="V3" s="524"/>
      <c r="W3" s="510"/>
      <c r="X3" s="526"/>
      <c r="Y3" s="510"/>
      <c r="Z3" s="543"/>
      <c r="AA3" s="522"/>
      <c r="AB3" s="553"/>
      <c r="AC3" s="557"/>
      <c r="AD3" s="526"/>
      <c r="AE3" s="526"/>
      <c r="AF3" s="526"/>
      <c r="AG3" s="526"/>
      <c r="AH3" s="526"/>
      <c r="AI3" s="526"/>
      <c r="AJ3" s="526"/>
      <c r="AK3" s="526"/>
      <c r="AL3" s="558"/>
      <c r="AM3" s="226"/>
    </row>
    <row r="4" spans="1:39" ht="29.5" customHeight="1" thickBot="1">
      <c r="A4" s="548"/>
      <c r="B4" s="511"/>
      <c r="C4" s="511"/>
      <c r="D4" s="527"/>
      <c r="E4" s="511"/>
      <c r="F4" s="511"/>
      <c r="G4" s="527"/>
      <c r="H4" s="511"/>
      <c r="I4" s="518"/>
      <c r="J4" s="428" t="s">
        <v>309</v>
      </c>
      <c r="K4" s="511"/>
      <c r="L4" s="428">
        <v>2010</v>
      </c>
      <c r="M4" s="428">
        <v>2011</v>
      </c>
      <c r="N4" s="428">
        <v>2012</v>
      </c>
      <c r="O4" s="428">
        <v>2013</v>
      </c>
      <c r="P4" s="428">
        <v>2014</v>
      </c>
      <c r="Q4" s="428">
        <v>2015</v>
      </c>
      <c r="R4" s="428">
        <v>2016</v>
      </c>
      <c r="S4" s="428">
        <v>2017</v>
      </c>
      <c r="T4" s="428">
        <v>2018</v>
      </c>
      <c r="U4" s="428">
        <v>2019</v>
      </c>
      <c r="V4" s="428">
        <v>2020</v>
      </c>
      <c r="W4" s="511"/>
      <c r="X4" s="527"/>
      <c r="Y4" s="511"/>
      <c r="Z4" s="544"/>
      <c r="AA4" s="227" t="s">
        <v>312</v>
      </c>
      <c r="AB4" s="554"/>
      <c r="AC4" s="462">
        <v>2012</v>
      </c>
      <c r="AD4" s="428">
        <v>2013</v>
      </c>
      <c r="AE4" s="428">
        <v>2014</v>
      </c>
      <c r="AF4" s="428">
        <v>2015</v>
      </c>
      <c r="AG4" s="428">
        <v>2016</v>
      </c>
      <c r="AH4" s="428">
        <v>2017</v>
      </c>
      <c r="AI4" s="428">
        <v>2018</v>
      </c>
      <c r="AJ4" s="428">
        <v>2019</v>
      </c>
      <c r="AK4" s="428">
        <v>2020</v>
      </c>
      <c r="AL4" s="437">
        <v>2021</v>
      </c>
      <c r="AM4" s="226"/>
    </row>
    <row r="5" spans="1:39" ht="14.5" customHeight="1">
      <c r="A5" s="529">
        <v>1</v>
      </c>
      <c r="B5" s="537" t="s">
        <v>1</v>
      </c>
      <c r="C5" s="321">
        <v>1</v>
      </c>
      <c r="D5" s="3" t="s">
        <v>2</v>
      </c>
      <c r="E5" s="3"/>
      <c r="F5" s="3"/>
      <c r="G5" s="109"/>
      <c r="H5" s="109"/>
      <c r="I5" s="98" t="s">
        <v>3</v>
      </c>
      <c r="J5" s="213" t="s">
        <v>151</v>
      </c>
      <c r="K5" s="92">
        <v>1</v>
      </c>
      <c r="L5" s="92">
        <v>1</v>
      </c>
      <c r="M5" s="92"/>
      <c r="N5" s="92"/>
      <c r="O5" s="92"/>
      <c r="P5" s="92"/>
      <c r="Q5" s="92"/>
      <c r="R5" s="92"/>
      <c r="S5" s="92"/>
      <c r="T5" s="92"/>
      <c r="U5" s="92"/>
      <c r="V5" s="92"/>
      <c r="W5" s="152" t="s">
        <v>4</v>
      </c>
      <c r="X5" s="101"/>
      <c r="Y5" s="305">
        <v>1</v>
      </c>
      <c r="Z5" s="309"/>
      <c r="AA5" s="353" t="s">
        <v>158</v>
      </c>
      <c r="AB5" s="441">
        <v>1</v>
      </c>
      <c r="AC5" s="463">
        <v>1</v>
      </c>
      <c r="AD5" s="429"/>
      <c r="AE5" s="429"/>
      <c r="AF5" s="429"/>
      <c r="AG5" s="429"/>
      <c r="AH5" s="429"/>
      <c r="AI5" s="429"/>
      <c r="AJ5" s="429"/>
      <c r="AK5" s="429"/>
      <c r="AL5" s="367"/>
    </row>
    <row r="6" spans="1:39" ht="15" customHeight="1">
      <c r="A6" s="529"/>
      <c r="B6" s="537"/>
      <c r="C6" s="117"/>
      <c r="D6" s="97" t="s">
        <v>2</v>
      </c>
      <c r="E6" s="97"/>
      <c r="F6" s="97"/>
      <c r="G6" s="71"/>
      <c r="H6" s="71"/>
      <c r="I6" s="35" t="s">
        <v>5</v>
      </c>
      <c r="J6" s="213" t="s">
        <v>151</v>
      </c>
      <c r="K6" s="45">
        <v>1</v>
      </c>
      <c r="L6" s="45">
        <v>1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152" t="s">
        <v>4</v>
      </c>
      <c r="X6" s="194"/>
      <c r="Y6" s="444"/>
      <c r="Z6" s="444"/>
      <c r="AA6" s="353" t="s">
        <v>158</v>
      </c>
      <c r="AB6" s="190">
        <v>1</v>
      </c>
      <c r="AC6" s="464">
        <v>1</v>
      </c>
      <c r="AD6" s="346"/>
      <c r="AE6" s="346"/>
      <c r="AF6" s="346"/>
      <c r="AG6" s="346"/>
      <c r="AH6" s="346"/>
      <c r="AI6" s="346"/>
      <c r="AJ6" s="346"/>
      <c r="AK6" s="346"/>
      <c r="AL6" s="15"/>
    </row>
    <row r="7" spans="1:39" ht="15" customHeight="1">
      <c r="A7" s="529"/>
      <c r="B7" s="537"/>
      <c r="C7" s="117"/>
      <c r="D7" s="97" t="s">
        <v>2</v>
      </c>
      <c r="E7" s="97"/>
      <c r="F7" s="97"/>
      <c r="G7" s="71"/>
      <c r="H7" s="71"/>
      <c r="I7" s="35" t="s">
        <v>6</v>
      </c>
      <c r="J7" s="213" t="s">
        <v>151</v>
      </c>
      <c r="K7" s="45">
        <v>1</v>
      </c>
      <c r="L7" s="45">
        <v>1</v>
      </c>
      <c r="M7" s="45"/>
      <c r="N7" s="45"/>
      <c r="O7" s="45"/>
      <c r="P7" s="45"/>
      <c r="Q7" s="45"/>
      <c r="R7" s="45"/>
      <c r="S7" s="45"/>
      <c r="T7" s="45"/>
      <c r="U7" s="45"/>
      <c r="V7" s="45"/>
      <c r="W7" s="152" t="s">
        <v>4</v>
      </c>
      <c r="X7" s="194"/>
      <c r="Y7" s="444"/>
      <c r="Z7" s="444"/>
      <c r="AA7" s="353" t="s">
        <v>158</v>
      </c>
      <c r="AB7" s="190">
        <v>1</v>
      </c>
      <c r="AC7" s="464">
        <v>1</v>
      </c>
      <c r="AD7" s="346"/>
      <c r="AE7" s="346"/>
      <c r="AF7" s="346"/>
      <c r="AG7" s="346"/>
      <c r="AH7" s="346"/>
      <c r="AI7" s="346"/>
      <c r="AJ7" s="346"/>
      <c r="AK7" s="346"/>
      <c r="AL7" s="15"/>
    </row>
    <row r="8" spans="1:39" ht="15" customHeight="1">
      <c r="A8" s="529"/>
      <c r="B8" s="537"/>
      <c r="C8" s="117"/>
      <c r="D8" s="97" t="s">
        <v>2</v>
      </c>
      <c r="E8" s="97"/>
      <c r="F8" s="97"/>
      <c r="G8" s="71"/>
      <c r="H8" s="71"/>
      <c r="I8" s="35" t="s">
        <v>7</v>
      </c>
      <c r="J8" s="213" t="s">
        <v>151</v>
      </c>
      <c r="K8" s="45">
        <v>1</v>
      </c>
      <c r="L8" s="45">
        <v>1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152" t="s">
        <v>4</v>
      </c>
      <c r="X8" s="194"/>
      <c r="Y8" s="444"/>
      <c r="Z8" s="444"/>
      <c r="AA8" s="353" t="s">
        <v>158</v>
      </c>
      <c r="AB8" s="190">
        <v>1</v>
      </c>
      <c r="AC8" s="464">
        <v>1</v>
      </c>
      <c r="AD8" s="346"/>
      <c r="AE8" s="9"/>
      <c r="AF8" s="346"/>
      <c r="AG8" s="346"/>
      <c r="AH8" s="346"/>
      <c r="AI8" s="346"/>
      <c r="AJ8" s="346"/>
      <c r="AK8" s="346"/>
      <c r="AL8" s="15"/>
    </row>
    <row r="9" spans="1:39" ht="15" customHeight="1">
      <c r="A9" s="529"/>
      <c r="B9" s="537"/>
      <c r="C9" s="117"/>
      <c r="D9" s="97" t="s">
        <v>2</v>
      </c>
      <c r="E9" s="97"/>
      <c r="F9" s="97"/>
      <c r="G9" s="71"/>
      <c r="H9" s="71"/>
      <c r="I9" s="35" t="s">
        <v>8</v>
      </c>
      <c r="J9" s="213" t="s">
        <v>151</v>
      </c>
      <c r="K9" s="45">
        <v>1</v>
      </c>
      <c r="L9" s="45">
        <v>1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152" t="s">
        <v>4</v>
      </c>
      <c r="X9" s="194"/>
      <c r="Y9" s="444"/>
      <c r="Z9" s="444"/>
      <c r="AA9" s="353" t="s">
        <v>158</v>
      </c>
      <c r="AB9" s="190">
        <v>1</v>
      </c>
      <c r="AC9" s="464">
        <v>1</v>
      </c>
      <c r="AD9" s="346"/>
      <c r="AE9" s="9"/>
      <c r="AF9" s="346"/>
      <c r="AG9" s="346"/>
      <c r="AH9" s="346"/>
      <c r="AI9" s="346"/>
      <c r="AJ9" s="346"/>
      <c r="AK9" s="346"/>
      <c r="AL9" s="15"/>
    </row>
    <row r="10" spans="1:39" ht="15" customHeight="1">
      <c r="A10" s="529"/>
      <c r="B10" s="537"/>
      <c r="C10" s="117"/>
      <c r="D10" s="97" t="s">
        <v>2</v>
      </c>
      <c r="E10" s="97"/>
      <c r="F10" s="97"/>
      <c r="G10" s="71"/>
      <c r="H10" s="71"/>
      <c r="I10" s="35" t="s">
        <v>9</v>
      </c>
      <c r="J10" s="213" t="s">
        <v>151</v>
      </c>
      <c r="K10" s="45">
        <v>1</v>
      </c>
      <c r="L10" s="45">
        <v>1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152" t="s">
        <v>4</v>
      </c>
      <c r="X10" s="194"/>
      <c r="Y10" s="444"/>
      <c r="Z10" s="444"/>
      <c r="AA10" s="353" t="s">
        <v>158</v>
      </c>
      <c r="AB10" s="190">
        <v>1</v>
      </c>
      <c r="AC10" s="464">
        <v>1</v>
      </c>
      <c r="AD10" s="346"/>
      <c r="AE10" s="9"/>
      <c r="AF10" s="346"/>
      <c r="AG10" s="346"/>
      <c r="AH10" s="346"/>
      <c r="AI10" s="346"/>
      <c r="AJ10" s="346"/>
      <c r="AK10" s="346"/>
      <c r="AL10" s="15"/>
    </row>
    <row r="11" spans="1:39" ht="15" customHeight="1">
      <c r="A11" s="529"/>
      <c r="B11" s="537"/>
      <c r="C11" s="117"/>
      <c r="D11" s="97" t="s">
        <v>2</v>
      </c>
      <c r="E11" s="97"/>
      <c r="F11" s="97"/>
      <c r="G11" s="71"/>
      <c r="H11" s="71"/>
      <c r="I11" s="35" t="s">
        <v>10</v>
      </c>
      <c r="J11" s="213" t="s">
        <v>151</v>
      </c>
      <c r="K11" s="45">
        <v>1</v>
      </c>
      <c r="L11" s="45">
        <v>1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152" t="s">
        <v>4</v>
      </c>
      <c r="X11" s="194"/>
      <c r="Y11" s="444"/>
      <c r="Z11" s="444"/>
      <c r="AA11" s="353" t="s">
        <v>158</v>
      </c>
      <c r="AB11" s="190">
        <v>1</v>
      </c>
      <c r="AC11" s="464">
        <v>1</v>
      </c>
      <c r="AD11" s="346"/>
      <c r="AE11" s="9"/>
      <c r="AF11" s="346"/>
      <c r="AG11" s="346"/>
      <c r="AH11" s="346"/>
      <c r="AI11" s="346"/>
      <c r="AJ11" s="346"/>
      <c r="AK11" s="346"/>
      <c r="AL11" s="15"/>
    </row>
    <row r="12" spans="1:39" ht="15" customHeight="1">
      <c r="A12" s="529"/>
      <c r="B12" s="537"/>
      <c r="C12" s="117"/>
      <c r="D12" s="97" t="s">
        <v>2</v>
      </c>
      <c r="E12" s="97"/>
      <c r="F12" s="97"/>
      <c r="G12" s="71"/>
      <c r="H12" s="71"/>
      <c r="I12" s="35" t="s">
        <v>11</v>
      </c>
      <c r="J12" s="213" t="s">
        <v>151</v>
      </c>
      <c r="K12" s="45">
        <v>1</v>
      </c>
      <c r="L12" s="45">
        <v>1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152" t="s">
        <v>4</v>
      </c>
      <c r="X12" s="194"/>
      <c r="Y12" s="444"/>
      <c r="Z12" s="444"/>
      <c r="AA12" s="353" t="s">
        <v>158</v>
      </c>
      <c r="AB12" s="190">
        <v>1</v>
      </c>
      <c r="AC12" s="464">
        <v>1</v>
      </c>
      <c r="AD12" s="346"/>
      <c r="AE12" s="9"/>
      <c r="AF12" s="346"/>
      <c r="AG12" s="346"/>
      <c r="AH12" s="346"/>
      <c r="AI12" s="346"/>
      <c r="AJ12" s="346"/>
      <c r="AK12" s="346"/>
      <c r="AL12" s="15"/>
    </row>
    <row r="13" spans="1:39" ht="15" customHeight="1">
      <c r="A13" s="529"/>
      <c r="B13" s="537"/>
      <c r="C13" s="117"/>
      <c r="D13" s="97" t="s">
        <v>2</v>
      </c>
      <c r="E13" s="97"/>
      <c r="F13" s="97"/>
      <c r="G13" s="71"/>
      <c r="H13" s="71"/>
      <c r="I13" s="35" t="s">
        <v>12</v>
      </c>
      <c r="J13" s="213" t="s">
        <v>151</v>
      </c>
      <c r="K13" s="45">
        <v>1</v>
      </c>
      <c r="L13" s="45">
        <v>1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52" t="s">
        <v>4</v>
      </c>
      <c r="X13" s="194"/>
      <c r="Y13" s="444"/>
      <c r="Z13" s="444"/>
      <c r="AA13" s="353" t="s">
        <v>158</v>
      </c>
      <c r="AB13" s="190">
        <v>1</v>
      </c>
      <c r="AC13" s="464">
        <v>1</v>
      </c>
      <c r="AD13" s="346"/>
      <c r="AE13" s="9"/>
      <c r="AF13" s="346"/>
      <c r="AG13" s="346"/>
      <c r="AH13" s="346"/>
      <c r="AI13" s="346"/>
      <c r="AJ13" s="346"/>
      <c r="AK13" s="346"/>
      <c r="AL13" s="15"/>
    </row>
    <row r="14" spans="1:39" ht="15" customHeight="1">
      <c r="A14" s="529"/>
      <c r="B14" s="537"/>
      <c r="C14" s="117"/>
      <c r="D14" s="97" t="s">
        <v>2</v>
      </c>
      <c r="E14" s="97"/>
      <c r="F14" s="97"/>
      <c r="G14" s="71"/>
      <c r="H14" s="71"/>
      <c r="I14" s="35" t="s">
        <v>13</v>
      </c>
      <c r="J14" s="213" t="s">
        <v>151</v>
      </c>
      <c r="K14" s="45">
        <v>1</v>
      </c>
      <c r="L14" s="45">
        <v>1</v>
      </c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52" t="s">
        <v>4</v>
      </c>
      <c r="X14" s="194"/>
      <c r="Y14" s="444"/>
      <c r="Z14" s="444"/>
      <c r="AA14" s="353" t="s">
        <v>158</v>
      </c>
      <c r="AB14" s="190">
        <v>1</v>
      </c>
      <c r="AC14" s="464">
        <v>1</v>
      </c>
      <c r="AD14" s="346"/>
      <c r="AE14" s="9"/>
      <c r="AF14" s="346"/>
      <c r="AG14" s="346"/>
      <c r="AH14" s="346"/>
      <c r="AI14" s="346"/>
      <c r="AJ14" s="346"/>
      <c r="AK14" s="346"/>
      <c r="AL14" s="15"/>
    </row>
    <row r="15" spans="1:39" ht="15" customHeight="1">
      <c r="A15" s="529"/>
      <c r="B15" s="537"/>
      <c r="C15" s="117"/>
      <c r="D15" s="97" t="s">
        <v>2</v>
      </c>
      <c r="E15" s="97"/>
      <c r="F15" s="97"/>
      <c r="G15" s="71"/>
      <c r="H15" s="71"/>
      <c r="I15" s="35" t="s">
        <v>14</v>
      </c>
      <c r="J15" s="213" t="s">
        <v>151</v>
      </c>
      <c r="K15" s="45">
        <v>1</v>
      </c>
      <c r="L15" s="45">
        <v>1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152" t="s">
        <v>4</v>
      </c>
      <c r="X15" s="194"/>
      <c r="Y15" s="444"/>
      <c r="Z15" s="444"/>
      <c r="AA15" s="353" t="s">
        <v>158</v>
      </c>
      <c r="AB15" s="190">
        <v>1</v>
      </c>
      <c r="AC15" s="464">
        <v>1</v>
      </c>
      <c r="AD15" s="346"/>
      <c r="AE15" s="9"/>
      <c r="AF15" s="346"/>
      <c r="AG15" s="346"/>
      <c r="AH15" s="346"/>
      <c r="AI15" s="346"/>
      <c r="AJ15" s="346"/>
      <c r="AK15" s="346"/>
      <c r="AL15" s="15"/>
    </row>
    <row r="16" spans="1:39" ht="15" customHeight="1">
      <c r="A16" s="529"/>
      <c r="B16" s="537"/>
      <c r="C16" s="117"/>
      <c r="D16" s="97" t="s">
        <v>2</v>
      </c>
      <c r="E16" s="97"/>
      <c r="F16" s="97"/>
      <c r="G16" s="71"/>
      <c r="H16" s="71"/>
      <c r="I16" s="35" t="s">
        <v>15</v>
      </c>
      <c r="J16" s="213" t="s">
        <v>151</v>
      </c>
      <c r="K16" s="45">
        <v>1</v>
      </c>
      <c r="L16" s="45">
        <v>1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152" t="s">
        <v>4</v>
      </c>
      <c r="X16" s="194"/>
      <c r="Y16" s="444"/>
      <c r="Z16" s="444"/>
      <c r="AA16" s="353" t="s">
        <v>158</v>
      </c>
      <c r="AB16" s="190">
        <v>1</v>
      </c>
      <c r="AC16" s="464">
        <v>1</v>
      </c>
      <c r="AD16" s="346"/>
      <c r="AE16" s="9"/>
      <c r="AF16" s="346"/>
      <c r="AG16" s="346"/>
      <c r="AH16" s="346"/>
      <c r="AI16" s="346"/>
      <c r="AJ16" s="346"/>
      <c r="AK16" s="346"/>
      <c r="AL16" s="15"/>
    </row>
    <row r="17" spans="1:38" ht="15" customHeight="1">
      <c r="A17" s="529"/>
      <c r="B17" s="537"/>
      <c r="C17" s="117"/>
      <c r="D17" s="97" t="s">
        <v>2</v>
      </c>
      <c r="E17" s="97"/>
      <c r="F17" s="97"/>
      <c r="G17" s="71"/>
      <c r="H17" s="71"/>
      <c r="I17" s="35" t="s">
        <v>16</v>
      </c>
      <c r="J17" s="213" t="s">
        <v>151</v>
      </c>
      <c r="K17" s="45">
        <v>1</v>
      </c>
      <c r="L17" s="45">
        <v>1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152" t="s">
        <v>4</v>
      </c>
      <c r="X17" s="194"/>
      <c r="Y17" s="444"/>
      <c r="Z17" s="444"/>
      <c r="AA17" s="353" t="s">
        <v>158</v>
      </c>
      <c r="AB17" s="190">
        <v>1</v>
      </c>
      <c r="AC17" s="464">
        <v>1</v>
      </c>
      <c r="AD17" s="346"/>
      <c r="AE17" s="9"/>
      <c r="AF17" s="346"/>
      <c r="AG17" s="346"/>
      <c r="AH17" s="346"/>
      <c r="AI17" s="346"/>
      <c r="AJ17" s="346"/>
      <c r="AK17" s="346"/>
      <c r="AL17" s="15"/>
    </row>
    <row r="18" spans="1:38" ht="15" customHeight="1">
      <c r="A18" s="529"/>
      <c r="B18" s="537"/>
      <c r="C18" s="117"/>
      <c r="D18" s="97" t="s">
        <v>2</v>
      </c>
      <c r="E18" s="97"/>
      <c r="F18" s="97"/>
      <c r="G18" s="71"/>
      <c r="H18" s="71"/>
      <c r="I18" s="35" t="s">
        <v>17</v>
      </c>
      <c r="J18" s="213" t="s">
        <v>151</v>
      </c>
      <c r="K18" s="45">
        <v>1</v>
      </c>
      <c r="L18" s="45">
        <v>1</v>
      </c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152" t="s">
        <v>4</v>
      </c>
      <c r="X18" s="194"/>
      <c r="Y18" s="444"/>
      <c r="Z18" s="444"/>
      <c r="AA18" s="354" t="s">
        <v>158</v>
      </c>
      <c r="AB18" s="190">
        <v>1</v>
      </c>
      <c r="AC18" s="464">
        <v>1</v>
      </c>
      <c r="AD18" s="346"/>
      <c r="AE18" s="9"/>
      <c r="AF18" s="346"/>
      <c r="AG18" s="346"/>
      <c r="AH18" s="346"/>
      <c r="AI18" s="346"/>
      <c r="AJ18" s="346"/>
      <c r="AK18" s="346"/>
      <c r="AL18" s="15"/>
    </row>
    <row r="19" spans="1:38" ht="15" customHeight="1">
      <c r="A19" s="529"/>
      <c r="B19" s="537"/>
      <c r="C19" s="117"/>
      <c r="D19" s="97" t="s">
        <v>2</v>
      </c>
      <c r="E19" s="97"/>
      <c r="F19" s="97"/>
      <c r="G19" s="71"/>
      <c r="H19" s="71"/>
      <c r="I19" s="35" t="s">
        <v>18</v>
      </c>
      <c r="J19" s="213" t="s">
        <v>151</v>
      </c>
      <c r="K19" s="45">
        <v>1</v>
      </c>
      <c r="L19" s="45">
        <v>1</v>
      </c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52" t="s">
        <v>4</v>
      </c>
      <c r="X19" s="194"/>
      <c r="Y19" s="444"/>
      <c r="Z19" s="444"/>
      <c r="AA19" s="354" t="s">
        <v>158</v>
      </c>
      <c r="AB19" s="190">
        <v>1</v>
      </c>
      <c r="AC19" s="464">
        <v>1</v>
      </c>
      <c r="AD19" s="346"/>
      <c r="AE19" s="9"/>
      <c r="AF19" s="346"/>
      <c r="AG19" s="346"/>
      <c r="AH19" s="346"/>
      <c r="AI19" s="346"/>
      <c r="AJ19" s="346"/>
      <c r="AK19" s="346"/>
      <c r="AL19" s="15"/>
    </row>
    <row r="20" spans="1:38" ht="14.5" customHeight="1">
      <c r="A20" s="529"/>
      <c r="B20" s="537"/>
      <c r="C20" s="117"/>
      <c r="D20" s="97" t="s">
        <v>2</v>
      </c>
      <c r="E20" s="97"/>
      <c r="F20" s="97"/>
      <c r="G20" s="71"/>
      <c r="H20" s="71"/>
      <c r="I20" s="34" t="s">
        <v>19</v>
      </c>
      <c r="J20" s="210" t="s">
        <v>431</v>
      </c>
      <c r="K20" s="45">
        <v>1</v>
      </c>
      <c r="L20" s="39"/>
      <c r="M20" s="39"/>
      <c r="N20" s="39"/>
      <c r="O20" s="45">
        <v>1</v>
      </c>
      <c r="P20" s="39"/>
      <c r="Q20" s="39"/>
      <c r="R20" s="39"/>
      <c r="S20" s="39"/>
      <c r="T20" s="39"/>
      <c r="U20" s="39"/>
      <c r="V20" s="39"/>
      <c r="W20" s="152" t="s">
        <v>4</v>
      </c>
      <c r="X20" s="194"/>
      <c r="Y20" s="444"/>
      <c r="Z20" s="444"/>
      <c r="AA20" s="355" t="s">
        <v>159</v>
      </c>
      <c r="AB20" s="190">
        <v>1</v>
      </c>
      <c r="AC20" s="29"/>
      <c r="AD20" s="346"/>
      <c r="AE20" s="346">
        <v>1</v>
      </c>
      <c r="AF20" s="194"/>
      <c r="AG20" s="194"/>
      <c r="AH20" s="194"/>
      <c r="AI20" s="194"/>
      <c r="AJ20" s="194"/>
      <c r="AK20" s="194"/>
      <c r="AL20" s="308"/>
    </row>
    <row r="21" spans="1:38">
      <c r="A21" s="529"/>
      <c r="B21" s="537"/>
      <c r="C21" s="117"/>
      <c r="D21" s="97" t="s">
        <v>2</v>
      </c>
      <c r="E21" s="97"/>
      <c r="F21" s="97"/>
      <c r="G21" s="71"/>
      <c r="H21" s="71"/>
      <c r="I21" s="34" t="s">
        <v>20</v>
      </c>
      <c r="J21" s="210" t="s">
        <v>431</v>
      </c>
      <c r="K21" s="45">
        <v>1</v>
      </c>
      <c r="L21" s="39"/>
      <c r="M21" s="39"/>
      <c r="N21" s="39"/>
      <c r="O21" s="45">
        <v>1</v>
      </c>
      <c r="P21" s="39"/>
      <c r="Q21" s="39"/>
      <c r="R21" s="39"/>
      <c r="S21" s="39"/>
      <c r="T21" s="39"/>
      <c r="U21" s="39"/>
      <c r="V21" s="39"/>
      <c r="W21" s="152" t="s">
        <v>4</v>
      </c>
      <c r="X21" s="194"/>
      <c r="Y21" s="444"/>
      <c r="Z21" s="444"/>
      <c r="AA21" s="355" t="s">
        <v>159</v>
      </c>
      <c r="AB21" s="190">
        <v>1</v>
      </c>
      <c r="AC21" s="29"/>
      <c r="AD21" s="346"/>
      <c r="AE21" s="346">
        <v>1</v>
      </c>
      <c r="AF21" s="194"/>
      <c r="AG21" s="194"/>
      <c r="AH21" s="194"/>
      <c r="AI21" s="194"/>
      <c r="AJ21" s="194"/>
      <c r="AK21" s="194"/>
      <c r="AL21" s="308"/>
    </row>
    <row r="22" spans="1:38">
      <c r="A22" s="529"/>
      <c r="B22" s="537"/>
      <c r="C22" s="117"/>
      <c r="D22" s="97" t="s">
        <v>2</v>
      </c>
      <c r="E22" s="97"/>
      <c r="F22" s="97"/>
      <c r="G22" s="71"/>
      <c r="H22" s="71"/>
      <c r="I22" s="34" t="s">
        <v>21</v>
      </c>
      <c r="J22" s="210" t="s">
        <v>431</v>
      </c>
      <c r="K22" s="45">
        <v>1</v>
      </c>
      <c r="L22" s="39"/>
      <c r="M22" s="39"/>
      <c r="N22" s="39"/>
      <c r="O22" s="45">
        <v>1</v>
      </c>
      <c r="P22" s="39"/>
      <c r="Q22" s="39"/>
      <c r="R22" s="39"/>
      <c r="S22" s="39"/>
      <c r="T22" s="39"/>
      <c r="U22" s="39"/>
      <c r="V22" s="39"/>
      <c r="W22" s="152" t="s">
        <v>4</v>
      </c>
      <c r="X22" s="194"/>
      <c r="Y22" s="444"/>
      <c r="Z22" s="444"/>
      <c r="AA22" s="355" t="s">
        <v>159</v>
      </c>
      <c r="AB22" s="190">
        <v>1</v>
      </c>
      <c r="AC22" s="29"/>
      <c r="AD22" s="346"/>
      <c r="AE22" s="346">
        <v>1</v>
      </c>
      <c r="AF22" s="194"/>
      <c r="AG22" s="194"/>
      <c r="AH22" s="194"/>
      <c r="AI22" s="194"/>
      <c r="AJ22" s="194"/>
      <c r="AK22" s="194"/>
      <c r="AL22" s="308"/>
    </row>
    <row r="23" spans="1:38">
      <c r="A23" s="529"/>
      <c r="B23" s="537"/>
      <c r="C23" s="117"/>
      <c r="D23" s="97" t="s">
        <v>2</v>
      </c>
      <c r="E23" s="97"/>
      <c r="F23" s="97"/>
      <c r="G23" s="71"/>
      <c r="H23" s="71"/>
      <c r="I23" s="34" t="s">
        <v>22</v>
      </c>
      <c r="J23" s="210" t="s">
        <v>431</v>
      </c>
      <c r="K23" s="45">
        <v>1</v>
      </c>
      <c r="L23" s="39"/>
      <c r="M23" s="39"/>
      <c r="N23" s="39"/>
      <c r="O23" s="45">
        <v>1</v>
      </c>
      <c r="P23" s="39"/>
      <c r="Q23" s="39"/>
      <c r="R23" s="39"/>
      <c r="S23" s="39"/>
      <c r="T23" s="39"/>
      <c r="U23" s="39"/>
      <c r="V23" s="39"/>
      <c r="W23" s="152" t="s">
        <v>4</v>
      </c>
      <c r="X23" s="194"/>
      <c r="Y23" s="444"/>
      <c r="Z23" s="444"/>
      <c r="AA23" s="355" t="s">
        <v>159</v>
      </c>
      <c r="AB23" s="190">
        <v>1</v>
      </c>
      <c r="AC23" s="29"/>
      <c r="AD23" s="346"/>
      <c r="AE23" s="346">
        <v>1</v>
      </c>
      <c r="AF23" s="194"/>
      <c r="AG23" s="194"/>
      <c r="AH23" s="194"/>
      <c r="AI23" s="194"/>
      <c r="AJ23" s="194"/>
      <c r="AK23" s="194"/>
      <c r="AL23" s="308"/>
    </row>
    <row r="24" spans="1:38">
      <c r="A24" s="529"/>
      <c r="B24" s="537"/>
      <c r="C24" s="117"/>
      <c r="D24" s="97" t="s">
        <v>2</v>
      </c>
      <c r="E24" s="97"/>
      <c r="F24" s="97"/>
      <c r="G24" s="71"/>
      <c r="H24" s="71"/>
      <c r="I24" s="34" t="s">
        <v>23</v>
      </c>
      <c r="J24" s="34" t="s">
        <v>432</v>
      </c>
      <c r="K24" s="45">
        <v>1</v>
      </c>
      <c r="L24" s="39"/>
      <c r="M24" s="39"/>
      <c r="N24" s="39"/>
      <c r="O24" s="45">
        <v>1</v>
      </c>
      <c r="P24" s="39"/>
      <c r="Q24" s="39"/>
      <c r="R24" s="39"/>
      <c r="S24" s="39"/>
      <c r="T24" s="39"/>
      <c r="U24" s="39"/>
      <c r="V24" s="39"/>
      <c r="W24" s="152" t="s">
        <v>4</v>
      </c>
      <c r="X24" s="194"/>
      <c r="Y24" s="444"/>
      <c r="Z24" s="444"/>
      <c r="AA24" s="176" t="s">
        <v>160</v>
      </c>
      <c r="AB24" s="190">
        <v>1</v>
      </c>
      <c r="AC24" s="29"/>
      <c r="AD24" s="346"/>
      <c r="AE24" s="346">
        <v>1</v>
      </c>
      <c r="AF24" s="194"/>
      <c r="AG24" s="194"/>
      <c r="AH24" s="194"/>
      <c r="AI24" s="194"/>
      <c r="AJ24" s="194"/>
      <c r="AK24" s="194"/>
      <c r="AL24" s="308"/>
    </row>
    <row r="25" spans="1:38">
      <c r="A25" s="529"/>
      <c r="B25" s="537"/>
      <c r="C25" s="117"/>
      <c r="D25" s="97" t="s">
        <v>2</v>
      </c>
      <c r="E25" s="97"/>
      <c r="F25" s="97"/>
      <c r="G25" s="71"/>
      <c r="H25" s="71"/>
      <c r="I25" s="35" t="s">
        <v>24</v>
      </c>
      <c r="J25" s="214" t="s">
        <v>433</v>
      </c>
      <c r="K25" s="45">
        <v>1</v>
      </c>
      <c r="L25" s="39"/>
      <c r="M25" s="39"/>
      <c r="N25" s="39"/>
      <c r="O25" s="45">
        <v>1</v>
      </c>
      <c r="P25" s="39"/>
      <c r="Q25" s="39"/>
      <c r="R25" s="39"/>
      <c r="S25" s="39"/>
      <c r="T25" s="39"/>
      <c r="U25" s="39"/>
      <c r="V25" s="39"/>
      <c r="W25" s="152" t="s">
        <v>4</v>
      </c>
      <c r="X25" s="194"/>
      <c r="Y25" s="444"/>
      <c r="Z25" s="444"/>
      <c r="AA25" s="355" t="s">
        <v>537</v>
      </c>
      <c r="AB25" s="191">
        <v>1</v>
      </c>
      <c r="AC25" s="29"/>
      <c r="AD25" s="346"/>
      <c r="AE25" s="194"/>
      <c r="AF25" s="194"/>
      <c r="AG25" s="194">
        <v>1</v>
      </c>
      <c r="AH25" s="194"/>
      <c r="AI25" s="194"/>
      <c r="AJ25" s="194"/>
      <c r="AK25" s="194"/>
      <c r="AL25" s="308"/>
    </row>
    <row r="26" spans="1:38">
      <c r="A26" s="529"/>
      <c r="B26" s="537"/>
      <c r="C26" s="117"/>
      <c r="D26" s="97" t="s">
        <v>2</v>
      </c>
      <c r="E26" s="97"/>
      <c r="F26" s="97"/>
      <c r="G26" s="71"/>
      <c r="H26" s="71"/>
      <c r="I26" s="35" t="s">
        <v>25</v>
      </c>
      <c r="J26" s="214" t="s">
        <v>152</v>
      </c>
      <c r="K26" s="45">
        <v>1</v>
      </c>
      <c r="L26" s="39"/>
      <c r="M26" s="39"/>
      <c r="N26" s="39"/>
      <c r="O26" s="45">
        <v>1</v>
      </c>
      <c r="P26" s="39"/>
      <c r="Q26" s="39"/>
      <c r="R26" s="39"/>
      <c r="S26" s="39"/>
      <c r="T26" s="39"/>
      <c r="U26" s="39"/>
      <c r="V26" s="39"/>
      <c r="W26" s="152" t="s">
        <v>4</v>
      </c>
      <c r="X26" s="194"/>
      <c r="Y26" s="444"/>
      <c r="Z26" s="444"/>
      <c r="AA26" s="355" t="s">
        <v>537</v>
      </c>
      <c r="AB26" s="191">
        <v>1</v>
      </c>
      <c r="AC26" s="29"/>
      <c r="AD26" s="346"/>
      <c r="AE26" s="194"/>
      <c r="AF26" s="194"/>
      <c r="AG26" s="194">
        <v>1</v>
      </c>
      <c r="AH26" s="194"/>
      <c r="AI26" s="194"/>
      <c r="AJ26" s="194"/>
      <c r="AK26" s="194"/>
      <c r="AL26" s="308"/>
    </row>
    <row r="27" spans="1:38">
      <c r="A27" s="529"/>
      <c r="B27" s="537"/>
      <c r="C27" s="20"/>
      <c r="D27" s="97" t="s">
        <v>2</v>
      </c>
      <c r="E27" s="47"/>
      <c r="F27" s="47"/>
      <c r="G27" s="90"/>
      <c r="H27" s="90"/>
      <c r="I27" s="85" t="s">
        <v>26</v>
      </c>
      <c r="J27" s="214" t="s">
        <v>152</v>
      </c>
      <c r="K27" s="83">
        <v>1</v>
      </c>
      <c r="L27" s="84"/>
      <c r="M27" s="84"/>
      <c r="N27" s="84"/>
      <c r="O27" s="83">
        <v>1</v>
      </c>
      <c r="P27" s="84"/>
      <c r="Q27" s="84"/>
      <c r="R27" s="84"/>
      <c r="S27" s="84"/>
      <c r="T27" s="84"/>
      <c r="U27" s="84"/>
      <c r="V27" s="84"/>
      <c r="W27" s="152" t="s">
        <v>4</v>
      </c>
      <c r="X27" s="89"/>
      <c r="Y27" s="444"/>
      <c r="Z27" s="444"/>
      <c r="AA27" s="355" t="s">
        <v>537</v>
      </c>
      <c r="AB27" s="192">
        <v>1</v>
      </c>
      <c r="AC27" s="29"/>
      <c r="AD27" s="346"/>
      <c r="AE27" s="194"/>
      <c r="AF27" s="194"/>
      <c r="AG27" s="194">
        <v>1</v>
      </c>
      <c r="AH27" s="194"/>
      <c r="AI27" s="194"/>
      <c r="AJ27" s="194"/>
      <c r="AK27" s="194"/>
      <c r="AL27" s="308"/>
    </row>
    <row r="28" spans="1:38">
      <c r="A28" s="529"/>
      <c r="B28" s="537"/>
      <c r="C28" s="302">
        <v>1</v>
      </c>
      <c r="D28" s="97" t="s">
        <v>488</v>
      </c>
      <c r="E28" s="97" t="s">
        <v>1</v>
      </c>
      <c r="F28" s="97"/>
      <c r="G28" s="208" t="s">
        <v>493</v>
      </c>
      <c r="H28" s="208"/>
      <c r="I28" s="311" t="s">
        <v>489</v>
      </c>
      <c r="J28" s="158" t="s">
        <v>491</v>
      </c>
      <c r="K28" s="302">
        <v>1</v>
      </c>
      <c r="L28" s="89"/>
      <c r="M28" s="89"/>
      <c r="N28" s="89"/>
      <c r="O28" s="301"/>
      <c r="P28" s="89"/>
      <c r="Q28" s="89"/>
      <c r="R28" s="89"/>
      <c r="S28" s="89">
        <v>1</v>
      </c>
      <c r="T28" s="89"/>
      <c r="U28" s="89"/>
      <c r="V28" s="89"/>
      <c r="W28" s="212" t="s">
        <v>490</v>
      </c>
      <c r="X28" s="200" t="s">
        <v>492</v>
      </c>
      <c r="Y28" s="444"/>
      <c r="Z28" s="444"/>
      <c r="AA28" s="355"/>
      <c r="AB28" s="192"/>
      <c r="AC28" s="29"/>
      <c r="AD28" s="346"/>
      <c r="AE28" s="194"/>
      <c r="AF28" s="194"/>
      <c r="AG28" s="194"/>
      <c r="AH28" s="194"/>
      <c r="AI28" s="194"/>
      <c r="AJ28" s="194"/>
      <c r="AK28" s="194"/>
      <c r="AL28" s="308"/>
    </row>
    <row r="29" spans="1:38" ht="20">
      <c r="A29" s="529"/>
      <c r="B29" s="537"/>
      <c r="C29" s="301">
        <v>1</v>
      </c>
      <c r="D29" s="47" t="s">
        <v>147</v>
      </c>
      <c r="E29" s="47"/>
      <c r="F29" s="47"/>
      <c r="G29" s="25" t="s">
        <v>396</v>
      </c>
      <c r="H29" s="146"/>
      <c r="I29" s="85" t="s">
        <v>150</v>
      </c>
      <c r="J29" s="48" t="s">
        <v>434</v>
      </c>
      <c r="K29" s="83">
        <v>1</v>
      </c>
      <c r="L29" s="84"/>
      <c r="M29" s="84"/>
      <c r="N29" s="84"/>
      <c r="O29" s="83"/>
      <c r="P29" s="84"/>
      <c r="Q29" s="84"/>
      <c r="R29" s="84"/>
      <c r="S29" s="84">
        <v>1</v>
      </c>
      <c r="T29" s="84"/>
      <c r="U29" s="84"/>
      <c r="V29" s="84"/>
      <c r="W29" s="200" t="s">
        <v>81</v>
      </c>
      <c r="X29" s="200" t="s">
        <v>324</v>
      </c>
      <c r="Y29" s="194">
        <v>1</v>
      </c>
      <c r="Z29" s="444"/>
      <c r="AA29" s="438" t="s">
        <v>532</v>
      </c>
      <c r="AB29" s="192">
        <v>1</v>
      </c>
      <c r="AC29" s="29"/>
      <c r="AD29" s="346"/>
      <c r="AE29" s="194"/>
      <c r="AF29" s="194"/>
      <c r="AG29" s="194"/>
      <c r="AH29" s="194"/>
      <c r="AI29" s="194"/>
      <c r="AJ29" s="194">
        <v>1</v>
      </c>
      <c r="AK29" s="194"/>
      <c r="AL29" s="308"/>
    </row>
    <row r="30" spans="1:38" ht="20">
      <c r="A30" s="529"/>
      <c r="B30" s="537"/>
      <c r="C30" s="117"/>
      <c r="D30" s="97" t="s">
        <v>80</v>
      </c>
      <c r="E30" s="97"/>
      <c r="F30" s="97"/>
      <c r="G30" s="25" t="s">
        <v>396</v>
      </c>
      <c r="H30" s="146"/>
      <c r="I30" s="86" t="s">
        <v>149</v>
      </c>
      <c r="J30" s="48" t="s">
        <v>434</v>
      </c>
      <c r="K30" s="83">
        <v>1</v>
      </c>
      <c r="L30" s="84"/>
      <c r="M30" s="84"/>
      <c r="N30" s="84"/>
      <c r="O30" s="83"/>
      <c r="P30" s="84"/>
      <c r="Q30" s="84"/>
      <c r="R30" s="84"/>
      <c r="S30" s="84">
        <v>1</v>
      </c>
      <c r="T30" s="84"/>
      <c r="U30" s="84"/>
      <c r="V30" s="84"/>
      <c r="W30" s="200" t="s">
        <v>81</v>
      </c>
      <c r="X30" s="200" t="s">
        <v>325</v>
      </c>
      <c r="Y30" s="444"/>
      <c r="Z30" s="444"/>
      <c r="AA30" s="438" t="s">
        <v>532</v>
      </c>
      <c r="AB30" s="192">
        <v>1</v>
      </c>
      <c r="AC30" s="29"/>
      <c r="AD30" s="346"/>
      <c r="AE30" s="194"/>
      <c r="AF30" s="194"/>
      <c r="AG30" s="194"/>
      <c r="AH30" s="194"/>
      <c r="AI30" s="194"/>
      <c r="AJ30" s="194">
        <v>1</v>
      </c>
      <c r="AK30" s="194"/>
      <c r="AL30" s="308"/>
    </row>
    <row r="31" spans="1:38" ht="20">
      <c r="A31" s="529"/>
      <c r="B31" s="537"/>
      <c r="C31" s="117"/>
      <c r="D31" s="3" t="s">
        <v>80</v>
      </c>
      <c r="E31" s="3"/>
      <c r="F31" s="3"/>
      <c r="G31" s="25" t="s">
        <v>396</v>
      </c>
      <c r="H31" s="120"/>
      <c r="I31" s="18" t="s">
        <v>148</v>
      </c>
      <c r="J31" s="349" t="s">
        <v>434</v>
      </c>
      <c r="K31" s="348">
        <v>1</v>
      </c>
      <c r="L31" s="194"/>
      <c r="M31" s="194"/>
      <c r="N31" s="194"/>
      <c r="O31" s="302"/>
      <c r="P31" s="194"/>
      <c r="Q31" s="194"/>
      <c r="R31" s="194"/>
      <c r="S31" s="194">
        <v>1</v>
      </c>
      <c r="T31" s="194"/>
      <c r="U31" s="194"/>
      <c r="V31" s="194"/>
      <c r="W31" s="219" t="s">
        <v>81</v>
      </c>
      <c r="X31" s="219" t="s">
        <v>326</v>
      </c>
      <c r="Y31" s="444"/>
      <c r="Z31" s="439"/>
      <c r="AA31" s="438" t="s">
        <v>532</v>
      </c>
      <c r="AB31" s="191">
        <v>1</v>
      </c>
      <c r="AC31" s="29"/>
      <c r="AD31" s="346"/>
      <c r="AE31" s="194"/>
      <c r="AF31" s="194"/>
      <c r="AG31" s="194"/>
      <c r="AH31" s="194"/>
      <c r="AI31" s="194"/>
      <c r="AJ31" s="194">
        <v>1</v>
      </c>
      <c r="AK31" s="194"/>
      <c r="AL31" s="308"/>
    </row>
    <row r="32" spans="1:38">
      <c r="A32" s="529"/>
      <c r="B32" s="537"/>
      <c r="C32" s="170"/>
      <c r="D32" s="97" t="s">
        <v>488</v>
      </c>
      <c r="E32" s="97" t="s">
        <v>1</v>
      </c>
      <c r="F32" s="97"/>
      <c r="G32" s="208" t="s">
        <v>494</v>
      </c>
      <c r="H32" s="170"/>
      <c r="I32" s="18" t="s">
        <v>495</v>
      </c>
      <c r="J32" s="158" t="s">
        <v>498</v>
      </c>
      <c r="K32" s="302">
        <v>1</v>
      </c>
      <c r="L32" s="194"/>
      <c r="M32" s="194"/>
      <c r="N32" s="194"/>
      <c r="O32" s="302"/>
      <c r="P32" s="194"/>
      <c r="Q32" s="194"/>
      <c r="R32" s="194"/>
      <c r="S32" s="194"/>
      <c r="T32" s="194">
        <v>1</v>
      </c>
      <c r="U32" s="194"/>
      <c r="V32" s="194"/>
      <c r="W32" s="152" t="s">
        <v>496</v>
      </c>
      <c r="X32" s="152" t="s">
        <v>497</v>
      </c>
      <c r="Y32" s="194"/>
      <c r="Z32" s="178"/>
      <c r="AA32" s="182"/>
      <c r="AB32" s="310"/>
      <c r="AC32" s="29"/>
      <c r="AD32" s="346"/>
      <c r="AE32" s="194"/>
      <c r="AF32" s="194"/>
      <c r="AG32" s="194"/>
      <c r="AH32" s="194"/>
      <c r="AI32" s="194"/>
      <c r="AJ32" s="194"/>
      <c r="AK32" s="194"/>
      <c r="AL32" s="308"/>
    </row>
    <row r="33" spans="1:38">
      <c r="A33" s="529"/>
      <c r="B33" s="537"/>
      <c r="C33" s="170"/>
      <c r="D33" s="97" t="s">
        <v>488</v>
      </c>
      <c r="E33" s="97" t="s">
        <v>1</v>
      </c>
      <c r="F33" s="97"/>
      <c r="G33" s="208" t="s">
        <v>494</v>
      </c>
      <c r="H33" s="170"/>
      <c r="I33" s="18" t="s">
        <v>499</v>
      </c>
      <c r="J33" s="158" t="s">
        <v>498</v>
      </c>
      <c r="K33" s="302">
        <v>1</v>
      </c>
      <c r="L33" s="194"/>
      <c r="M33" s="194"/>
      <c r="N33" s="194"/>
      <c r="O33" s="302"/>
      <c r="P33" s="194"/>
      <c r="Q33" s="194"/>
      <c r="R33" s="194"/>
      <c r="S33" s="194"/>
      <c r="T33" s="194">
        <v>1</v>
      </c>
      <c r="U33" s="194"/>
      <c r="V33" s="194"/>
      <c r="W33" s="152" t="s">
        <v>496</v>
      </c>
      <c r="X33" s="219" t="s">
        <v>500</v>
      </c>
      <c r="Y33" s="194"/>
      <c r="Z33" s="165"/>
      <c r="AA33" s="438"/>
      <c r="AB33" s="191"/>
      <c r="AC33" s="29"/>
      <c r="AD33" s="346"/>
      <c r="AE33" s="194"/>
      <c r="AF33" s="194"/>
      <c r="AG33" s="194"/>
      <c r="AH33" s="194"/>
      <c r="AI33" s="194"/>
      <c r="AJ33" s="194"/>
      <c r="AK33" s="194"/>
      <c r="AL33" s="308"/>
    </row>
    <row r="34" spans="1:38">
      <c r="A34" s="529"/>
      <c r="B34" s="537"/>
      <c r="C34" s="170"/>
      <c r="D34" s="97" t="s">
        <v>488</v>
      </c>
      <c r="E34" s="97" t="s">
        <v>1</v>
      </c>
      <c r="F34" s="97"/>
      <c r="G34" s="208" t="s">
        <v>502</v>
      </c>
      <c r="H34" s="170"/>
      <c r="I34" s="18" t="s">
        <v>501</v>
      </c>
      <c r="J34" s="158" t="s">
        <v>498</v>
      </c>
      <c r="K34" s="302">
        <v>1</v>
      </c>
      <c r="L34" s="194"/>
      <c r="M34" s="194"/>
      <c r="N34" s="194"/>
      <c r="O34" s="302"/>
      <c r="P34" s="194"/>
      <c r="Q34" s="194"/>
      <c r="R34" s="194"/>
      <c r="S34" s="194"/>
      <c r="T34" s="194">
        <v>1</v>
      </c>
      <c r="U34" s="194"/>
      <c r="V34" s="194"/>
      <c r="W34" s="152" t="s">
        <v>496</v>
      </c>
      <c r="X34" s="219" t="s">
        <v>503</v>
      </c>
      <c r="Y34" s="194"/>
      <c r="Z34" s="165"/>
      <c r="AA34" s="438"/>
      <c r="AB34" s="191"/>
      <c r="AC34" s="29"/>
      <c r="AD34" s="346"/>
      <c r="AE34" s="194"/>
      <c r="AF34" s="194"/>
      <c r="AG34" s="194"/>
      <c r="AH34" s="194"/>
      <c r="AI34" s="194"/>
      <c r="AJ34" s="194"/>
      <c r="AK34" s="194"/>
      <c r="AL34" s="308"/>
    </row>
    <row r="35" spans="1:38">
      <c r="A35" s="529"/>
      <c r="B35" s="537"/>
      <c r="C35" s="170"/>
      <c r="D35" s="97" t="s">
        <v>488</v>
      </c>
      <c r="E35" s="97" t="s">
        <v>1</v>
      </c>
      <c r="F35" s="97"/>
      <c r="G35" s="208" t="s">
        <v>504</v>
      </c>
      <c r="H35" s="170"/>
      <c r="I35" s="18" t="s">
        <v>505</v>
      </c>
      <c r="J35" s="158" t="s">
        <v>498</v>
      </c>
      <c r="K35" s="302">
        <v>1</v>
      </c>
      <c r="L35" s="194"/>
      <c r="M35" s="194"/>
      <c r="N35" s="194"/>
      <c r="O35" s="302"/>
      <c r="P35" s="194"/>
      <c r="Q35" s="194"/>
      <c r="R35" s="194"/>
      <c r="S35" s="194"/>
      <c r="T35" s="194">
        <v>1</v>
      </c>
      <c r="U35" s="194"/>
      <c r="V35" s="194"/>
      <c r="W35" s="152" t="s">
        <v>496</v>
      </c>
      <c r="X35" s="219" t="s">
        <v>506</v>
      </c>
      <c r="Y35" s="194"/>
      <c r="Z35" s="165"/>
      <c r="AA35" s="438"/>
      <c r="AB35" s="191"/>
      <c r="AC35" s="29"/>
      <c r="AD35" s="346"/>
      <c r="AE35" s="194"/>
      <c r="AF35" s="194"/>
      <c r="AG35" s="194"/>
      <c r="AH35" s="194"/>
      <c r="AI35" s="194"/>
      <c r="AJ35" s="194"/>
      <c r="AK35" s="194"/>
      <c r="AL35" s="308"/>
    </row>
    <row r="36" spans="1:38" ht="130">
      <c r="A36" s="529"/>
      <c r="B36" s="537"/>
      <c r="C36" s="170"/>
      <c r="D36" s="97" t="s">
        <v>147</v>
      </c>
      <c r="E36" s="97" t="s">
        <v>1</v>
      </c>
      <c r="F36" s="97"/>
      <c r="G36" s="208" t="s">
        <v>535</v>
      </c>
      <c r="H36" s="170"/>
      <c r="I36" s="18" t="s">
        <v>533</v>
      </c>
      <c r="J36" s="443" t="s">
        <v>536</v>
      </c>
      <c r="K36" s="440">
        <v>1</v>
      </c>
      <c r="L36" s="194"/>
      <c r="M36" s="194"/>
      <c r="N36" s="194"/>
      <c r="O36" s="440"/>
      <c r="P36" s="194"/>
      <c r="Q36" s="194"/>
      <c r="R36" s="194"/>
      <c r="S36" s="194"/>
      <c r="T36" s="194"/>
      <c r="U36" s="194"/>
      <c r="V36" s="194">
        <v>1</v>
      </c>
      <c r="W36" s="152" t="s">
        <v>81</v>
      </c>
      <c r="X36" s="219" t="s">
        <v>534</v>
      </c>
      <c r="Y36" s="101"/>
      <c r="Z36" s="178"/>
      <c r="AA36" s="182"/>
      <c r="AB36" s="191"/>
      <c r="AC36" s="29"/>
      <c r="AD36" s="440"/>
      <c r="AE36" s="194"/>
      <c r="AF36" s="194"/>
      <c r="AG36" s="194"/>
      <c r="AH36" s="194"/>
      <c r="AI36" s="194"/>
      <c r="AJ36" s="194"/>
      <c r="AK36" s="194"/>
      <c r="AL36" s="308"/>
    </row>
    <row r="37" spans="1:38" ht="20">
      <c r="A37" s="529"/>
      <c r="B37" s="537"/>
      <c r="C37" s="170"/>
      <c r="D37" s="97" t="s">
        <v>539</v>
      </c>
      <c r="E37" s="97"/>
      <c r="F37" s="97"/>
      <c r="G37" s="208"/>
      <c r="H37" s="170"/>
      <c r="I37" s="18" t="s">
        <v>542</v>
      </c>
      <c r="J37" s="448" t="s">
        <v>540</v>
      </c>
      <c r="K37" s="194">
        <v>1</v>
      </c>
      <c r="L37" s="194"/>
      <c r="M37" s="194"/>
      <c r="N37" s="194"/>
      <c r="O37" s="302"/>
      <c r="P37" s="194"/>
      <c r="Q37" s="194"/>
      <c r="R37" s="194"/>
      <c r="S37" s="194"/>
      <c r="T37" s="194">
        <v>1</v>
      </c>
      <c r="U37" s="194"/>
      <c r="V37" s="194"/>
      <c r="W37" s="219" t="s">
        <v>62</v>
      </c>
      <c r="X37" s="194" t="s">
        <v>541</v>
      </c>
      <c r="Y37" s="101"/>
      <c r="Z37" s="178"/>
      <c r="AA37" s="182"/>
      <c r="AB37" s="191"/>
      <c r="AC37" s="29"/>
      <c r="AD37" s="346"/>
      <c r="AE37" s="194"/>
      <c r="AF37" s="194"/>
      <c r="AG37" s="194"/>
      <c r="AH37" s="194"/>
      <c r="AI37" s="194"/>
      <c r="AJ37" s="194"/>
      <c r="AK37" s="194"/>
      <c r="AL37" s="308"/>
    </row>
    <row r="38" spans="1:38" ht="15.5" customHeight="1" thickBot="1">
      <c r="A38" s="529"/>
      <c r="B38" s="537"/>
      <c r="C38" s="343"/>
      <c r="D38" s="3"/>
      <c r="E38" s="3"/>
      <c r="F38" s="3"/>
      <c r="G38" s="117"/>
      <c r="H38" s="120"/>
      <c r="I38" s="372"/>
      <c r="J38" s="303"/>
      <c r="K38" s="343"/>
      <c r="L38" s="305"/>
      <c r="M38" s="305"/>
      <c r="N38" s="305"/>
      <c r="O38" s="343"/>
      <c r="P38" s="305"/>
      <c r="Q38" s="305"/>
      <c r="R38" s="305"/>
      <c r="S38" s="305"/>
      <c r="T38" s="305"/>
      <c r="U38" s="305"/>
      <c r="V38" s="305"/>
      <c r="W38" s="212"/>
      <c r="X38" s="305"/>
      <c r="Y38" s="305"/>
      <c r="Z38" s="309"/>
      <c r="AA38" s="177"/>
      <c r="AB38" s="442"/>
      <c r="AC38" s="465"/>
      <c r="AD38" s="347"/>
      <c r="AE38" s="89"/>
      <c r="AF38" s="89"/>
      <c r="AG38" s="89"/>
      <c r="AH38" s="89"/>
      <c r="AI38" s="89"/>
      <c r="AJ38" s="89"/>
      <c r="AK38" s="89"/>
      <c r="AL38" s="371"/>
    </row>
    <row r="39" spans="1:38" ht="21" thickBot="1">
      <c r="A39" s="49"/>
      <c r="B39" s="50" t="s">
        <v>140</v>
      </c>
      <c r="C39" s="51">
        <f>SUM(C5:C31)</f>
        <v>3</v>
      </c>
      <c r="D39" s="50" t="s">
        <v>140</v>
      </c>
      <c r="E39" s="50"/>
      <c r="F39" s="50"/>
      <c r="G39" s="50"/>
      <c r="H39" s="50"/>
      <c r="I39" s="52"/>
      <c r="J39" s="53"/>
      <c r="K39" s="51">
        <f>SUM(K5:K38)</f>
        <v>33</v>
      </c>
      <c r="L39" s="51">
        <f t="shared" ref="L39:V39" si="0">SUM(L5:L38)</f>
        <v>15</v>
      </c>
      <c r="M39" s="51">
        <f t="shared" si="0"/>
        <v>0</v>
      </c>
      <c r="N39" s="51">
        <f t="shared" si="0"/>
        <v>0</v>
      </c>
      <c r="O39" s="51">
        <f t="shared" si="0"/>
        <v>8</v>
      </c>
      <c r="P39" s="51">
        <f t="shared" si="0"/>
        <v>0</v>
      </c>
      <c r="Q39" s="51">
        <f t="shared" si="0"/>
        <v>0</v>
      </c>
      <c r="R39" s="51">
        <f t="shared" si="0"/>
        <v>0</v>
      </c>
      <c r="S39" s="51">
        <f t="shared" si="0"/>
        <v>4</v>
      </c>
      <c r="T39" s="51">
        <f>SUM(T5:T38)</f>
        <v>5</v>
      </c>
      <c r="U39" s="51">
        <f t="shared" si="0"/>
        <v>0</v>
      </c>
      <c r="V39" s="51">
        <f t="shared" si="0"/>
        <v>1</v>
      </c>
      <c r="W39" s="51"/>
      <c r="X39" s="51"/>
      <c r="Y39" s="51">
        <f>SUM(Y5:Y31)</f>
        <v>2</v>
      </c>
      <c r="Z39" s="167"/>
      <c r="AA39" s="356"/>
      <c r="AB39" s="474">
        <f>SUM(AB5:AB31)</f>
        <v>26</v>
      </c>
      <c r="AC39" s="466">
        <f t="shared" ref="AC39" si="1">SUM(AC5:AC31)</f>
        <v>15</v>
      </c>
      <c r="AD39" s="51">
        <f t="shared" ref="AD39" si="2">SUM(AD5:AD31)</f>
        <v>0</v>
      </c>
      <c r="AE39" s="51">
        <f t="shared" ref="AE39" si="3">SUM(AE5:AE31)</f>
        <v>5</v>
      </c>
      <c r="AF39" s="51">
        <f t="shared" ref="AF39" si="4">SUM(AF5:AF31)</f>
        <v>0</v>
      </c>
      <c r="AG39" s="51">
        <f t="shared" ref="AG39" si="5">SUM(AG5:AG31)</f>
        <v>3</v>
      </c>
      <c r="AH39" s="51">
        <f t="shared" ref="AH39" si="6">SUM(AH5:AH31)</f>
        <v>0</v>
      </c>
      <c r="AI39" s="51">
        <f t="shared" ref="AI39" si="7">SUM(AI5:AI31)</f>
        <v>0</v>
      </c>
      <c r="AJ39" s="51">
        <f t="shared" ref="AJ39" si="8">SUM(AJ5:AJ31)</f>
        <v>3</v>
      </c>
      <c r="AK39" s="51"/>
      <c r="AL39" s="54"/>
    </row>
    <row r="40" spans="1:38" ht="14.5" customHeight="1">
      <c r="A40" s="549">
        <v>1</v>
      </c>
      <c r="B40" s="537" t="s">
        <v>27</v>
      </c>
      <c r="C40" s="531">
        <v>1</v>
      </c>
      <c r="D40" s="2" t="s">
        <v>28</v>
      </c>
      <c r="E40" s="3"/>
      <c r="F40" s="3"/>
      <c r="G40" s="68"/>
      <c r="H40" s="112"/>
      <c r="I40" s="19" t="s">
        <v>199</v>
      </c>
      <c r="J40" s="20" t="s">
        <v>435</v>
      </c>
      <c r="K40" s="67">
        <v>1</v>
      </c>
      <c r="L40" s="67"/>
      <c r="M40" s="67">
        <v>1</v>
      </c>
      <c r="N40" s="67"/>
      <c r="O40" s="67"/>
      <c r="P40" s="67"/>
      <c r="Q40" s="67"/>
      <c r="R40" s="67"/>
      <c r="S40" s="67"/>
      <c r="T40" s="67"/>
      <c r="U40" s="67"/>
      <c r="V40" s="67"/>
      <c r="W40" s="303" t="s">
        <v>29</v>
      </c>
      <c r="X40" s="66"/>
      <c r="Y40" s="66"/>
      <c r="Z40" s="178"/>
      <c r="AA40" s="175" t="s">
        <v>195</v>
      </c>
      <c r="AB40" s="475"/>
      <c r="AC40" s="463"/>
      <c r="AD40" s="344"/>
      <c r="AE40" s="344"/>
      <c r="AF40" s="344"/>
      <c r="AG40" s="344"/>
      <c r="AH40" s="344"/>
      <c r="AI40" s="344"/>
      <c r="AJ40" s="344"/>
      <c r="AK40" s="344"/>
      <c r="AL40" s="367"/>
    </row>
    <row r="41" spans="1:38">
      <c r="A41" s="549"/>
      <c r="B41" s="537"/>
      <c r="C41" s="531"/>
      <c r="D41" s="2" t="s">
        <v>28</v>
      </c>
      <c r="E41" s="97"/>
      <c r="F41" s="97"/>
      <c r="G41" s="184"/>
      <c r="H41" s="97"/>
      <c r="I41" s="19" t="s">
        <v>197</v>
      </c>
      <c r="J41" s="20" t="s">
        <v>198</v>
      </c>
      <c r="K41" s="44">
        <v>1</v>
      </c>
      <c r="L41" s="44"/>
      <c r="M41" s="44"/>
      <c r="N41" s="44">
        <v>1</v>
      </c>
      <c r="O41" s="44"/>
      <c r="P41" s="44"/>
      <c r="Q41" s="44"/>
      <c r="R41" s="44"/>
      <c r="S41" s="44"/>
      <c r="T41" s="44"/>
      <c r="U41" s="44"/>
      <c r="V41" s="44"/>
      <c r="W41" s="313" t="s">
        <v>29</v>
      </c>
      <c r="X41" s="43"/>
      <c r="Y41" s="43">
        <v>1</v>
      </c>
      <c r="Z41" s="178"/>
      <c r="AA41" s="175" t="s">
        <v>485</v>
      </c>
      <c r="AB41" s="310">
        <v>1</v>
      </c>
      <c r="AC41" s="464">
        <v>1</v>
      </c>
      <c r="AD41" s="346"/>
      <c r="AE41" s="346"/>
      <c r="AF41" s="346"/>
      <c r="AG41" s="346"/>
      <c r="AH41" s="346"/>
      <c r="AI41" s="346"/>
      <c r="AJ41" s="346"/>
      <c r="AK41" s="346"/>
      <c r="AL41" s="15"/>
    </row>
    <row r="42" spans="1:38">
      <c r="A42" s="549"/>
      <c r="B42" s="537"/>
      <c r="C42" s="531"/>
      <c r="D42" s="97" t="s">
        <v>28</v>
      </c>
      <c r="E42" s="97"/>
      <c r="F42" s="97"/>
      <c r="G42" s="184"/>
      <c r="H42" s="97"/>
      <c r="I42" s="19" t="s">
        <v>192</v>
      </c>
      <c r="J42" s="20"/>
      <c r="K42" s="44">
        <v>1</v>
      </c>
      <c r="L42" s="44"/>
      <c r="M42" s="44"/>
      <c r="N42" s="44">
        <v>1</v>
      </c>
      <c r="O42" s="44"/>
      <c r="P42" s="44"/>
      <c r="Q42" s="44"/>
      <c r="R42" s="44"/>
      <c r="S42" s="44"/>
      <c r="T42" s="44"/>
      <c r="U42" s="44"/>
      <c r="V42" s="44"/>
      <c r="W42" s="313" t="s">
        <v>29</v>
      </c>
      <c r="X42" s="43"/>
      <c r="Y42" s="43"/>
      <c r="Z42" s="178"/>
      <c r="AA42" s="175" t="s">
        <v>195</v>
      </c>
      <c r="AB42" s="475"/>
      <c r="AC42" s="464"/>
      <c r="AD42" s="346"/>
      <c r="AE42" s="346"/>
      <c r="AF42" s="346"/>
      <c r="AG42" s="346"/>
      <c r="AH42" s="346"/>
      <c r="AI42" s="346"/>
      <c r="AJ42" s="346"/>
      <c r="AK42" s="346"/>
      <c r="AL42" s="15"/>
    </row>
    <row r="43" spans="1:38">
      <c r="A43" s="549"/>
      <c r="B43" s="537"/>
      <c r="C43" s="531"/>
      <c r="D43" s="97" t="s">
        <v>28</v>
      </c>
      <c r="E43" s="97"/>
      <c r="F43" s="97"/>
      <c r="G43" s="184"/>
      <c r="H43" s="97"/>
      <c r="I43" s="19" t="s">
        <v>193</v>
      </c>
      <c r="J43" s="20"/>
      <c r="K43" s="44">
        <v>1</v>
      </c>
      <c r="L43" s="44"/>
      <c r="M43" s="44"/>
      <c r="N43" s="44">
        <v>1</v>
      </c>
      <c r="O43" s="44"/>
      <c r="P43" s="44"/>
      <c r="Q43" s="44"/>
      <c r="R43" s="44"/>
      <c r="S43" s="44"/>
      <c r="T43" s="44"/>
      <c r="U43" s="44"/>
      <c r="V43" s="44"/>
      <c r="W43" s="313" t="s">
        <v>29</v>
      </c>
      <c r="X43" s="43"/>
      <c r="Y43" s="43"/>
      <c r="Z43" s="178"/>
      <c r="AA43" s="175" t="s">
        <v>194</v>
      </c>
      <c r="AB43" s="475"/>
      <c r="AC43" s="464"/>
      <c r="AD43" s="346"/>
      <c r="AE43" s="346"/>
      <c r="AF43" s="346"/>
      <c r="AG43" s="346"/>
      <c r="AH43" s="346"/>
      <c r="AI43" s="346"/>
      <c r="AJ43" s="346"/>
      <c r="AK43" s="346"/>
      <c r="AL43" s="15"/>
    </row>
    <row r="44" spans="1:38">
      <c r="A44" s="549"/>
      <c r="B44" s="537"/>
      <c r="C44" s="532"/>
      <c r="D44" s="2" t="s">
        <v>28</v>
      </c>
      <c r="E44" s="2"/>
      <c r="F44" s="97"/>
      <c r="G44" s="184"/>
      <c r="H44" s="97"/>
      <c r="I44" s="35" t="s">
        <v>191</v>
      </c>
      <c r="J44" s="37" t="s">
        <v>196</v>
      </c>
      <c r="K44" s="45">
        <v>1</v>
      </c>
      <c r="L44" s="44"/>
      <c r="M44" s="44">
        <v>1</v>
      </c>
      <c r="N44" s="44"/>
      <c r="O44" s="44"/>
      <c r="P44" s="44"/>
      <c r="Q44" s="44"/>
      <c r="R44" s="44"/>
      <c r="S44" s="44"/>
      <c r="T44" s="44"/>
      <c r="U44" s="44"/>
      <c r="V44" s="44"/>
      <c r="W44" s="313" t="s">
        <v>29</v>
      </c>
      <c r="X44" s="43"/>
      <c r="Y44" s="43"/>
      <c r="Z44" s="178"/>
      <c r="AA44" s="175" t="s">
        <v>195</v>
      </c>
      <c r="AB44" s="475"/>
      <c r="AC44" s="464"/>
      <c r="AD44" s="346"/>
      <c r="AE44" s="346"/>
      <c r="AF44" s="346"/>
      <c r="AG44" s="346"/>
      <c r="AH44" s="346"/>
      <c r="AI44" s="346"/>
      <c r="AJ44" s="346"/>
      <c r="AK44" s="346"/>
      <c r="AL44" s="15"/>
    </row>
    <row r="45" spans="1:38">
      <c r="A45" s="550"/>
      <c r="B45" s="537"/>
      <c r="C45" s="94">
        <v>1</v>
      </c>
      <c r="D45" s="97" t="s">
        <v>30</v>
      </c>
      <c r="E45" s="97"/>
      <c r="F45" s="97"/>
      <c r="G45" s="70"/>
      <c r="H45" s="97"/>
      <c r="I45" s="35" t="s">
        <v>31</v>
      </c>
      <c r="J45" s="208" t="s">
        <v>436</v>
      </c>
      <c r="K45" s="45">
        <v>1</v>
      </c>
      <c r="L45" s="45"/>
      <c r="M45" s="45"/>
      <c r="N45" s="45"/>
      <c r="O45" s="45"/>
      <c r="P45" s="45">
        <v>1</v>
      </c>
      <c r="Q45" s="45"/>
      <c r="R45" s="45"/>
      <c r="S45" s="45"/>
      <c r="T45" s="45"/>
      <c r="U45" s="45"/>
      <c r="V45" s="45"/>
      <c r="W45" s="313" t="s">
        <v>32</v>
      </c>
      <c r="X45" s="219" t="s">
        <v>549</v>
      </c>
      <c r="Y45" s="39">
        <v>1</v>
      </c>
      <c r="Z45" s="165"/>
      <c r="AA45" s="176" t="s">
        <v>353</v>
      </c>
      <c r="AB45" s="191">
        <v>1</v>
      </c>
      <c r="AC45" s="464"/>
      <c r="AD45" s="346"/>
      <c r="AE45" s="346"/>
      <c r="AF45" s="346">
        <v>1</v>
      </c>
      <c r="AG45" s="346"/>
      <c r="AH45" s="346"/>
      <c r="AI45" s="346"/>
      <c r="AJ45" s="346"/>
      <c r="AK45" s="346"/>
      <c r="AL45" s="15"/>
    </row>
    <row r="46" spans="1:38" ht="30">
      <c r="A46" s="550"/>
      <c r="B46" s="537"/>
      <c r="C46" s="96"/>
      <c r="D46" s="97" t="s">
        <v>30</v>
      </c>
      <c r="E46" s="97"/>
      <c r="F46" s="97"/>
      <c r="G46" s="70"/>
      <c r="H46" s="97"/>
      <c r="I46" s="35" t="s">
        <v>33</v>
      </c>
      <c r="J46" s="146" t="s">
        <v>436</v>
      </c>
      <c r="K46" s="45">
        <v>1</v>
      </c>
      <c r="L46" s="45"/>
      <c r="M46" s="45"/>
      <c r="N46" s="45"/>
      <c r="O46" s="45"/>
      <c r="P46" s="45">
        <v>1</v>
      </c>
      <c r="Q46" s="45"/>
      <c r="R46" s="45"/>
      <c r="S46" s="45"/>
      <c r="T46" s="45"/>
      <c r="U46" s="45"/>
      <c r="V46" s="45"/>
      <c r="W46" s="313" t="s">
        <v>32</v>
      </c>
      <c r="X46" s="219" t="s">
        <v>548</v>
      </c>
      <c r="Y46" s="39"/>
      <c r="Z46" s="165"/>
      <c r="AA46" s="176" t="s">
        <v>352</v>
      </c>
      <c r="AB46" s="191">
        <v>1</v>
      </c>
      <c r="AC46" s="464"/>
      <c r="AD46" s="346"/>
      <c r="AE46" s="346"/>
      <c r="AF46" s="346">
        <v>1</v>
      </c>
      <c r="AG46" s="346"/>
      <c r="AH46" s="346"/>
      <c r="AI46" s="346"/>
      <c r="AJ46" s="346"/>
      <c r="AK46" s="346"/>
      <c r="AL46" s="15"/>
    </row>
    <row r="47" spans="1:38">
      <c r="A47" s="551"/>
      <c r="B47" s="537"/>
      <c r="C47" s="300">
        <v>1</v>
      </c>
      <c r="D47" s="97" t="s">
        <v>125</v>
      </c>
      <c r="E47" s="97"/>
      <c r="F47" s="97"/>
      <c r="G47" s="93"/>
      <c r="H47" s="93"/>
      <c r="I47" s="299" t="s">
        <v>139</v>
      </c>
      <c r="J47" s="208" t="s">
        <v>153</v>
      </c>
      <c r="K47" s="7">
        <v>1</v>
      </c>
      <c r="L47" s="7"/>
      <c r="M47" s="7"/>
      <c r="N47" s="7"/>
      <c r="O47" s="7"/>
      <c r="P47" s="7"/>
      <c r="Q47" s="7"/>
      <c r="R47" s="7">
        <v>1</v>
      </c>
      <c r="S47" s="7"/>
      <c r="T47" s="7"/>
      <c r="U47" s="7"/>
      <c r="V47" s="7"/>
      <c r="W47" s="298" t="s">
        <v>90</v>
      </c>
      <c r="X47" s="456" t="s">
        <v>126</v>
      </c>
      <c r="Y47" s="194"/>
      <c r="Z47" s="165"/>
      <c r="AA47" s="176" t="s">
        <v>297</v>
      </c>
      <c r="AB47" s="377"/>
      <c r="AC47" s="464"/>
      <c r="AD47" s="346"/>
      <c r="AE47" s="346"/>
      <c r="AF47" s="346"/>
      <c r="AG47" s="346"/>
      <c r="AH47" s="346"/>
      <c r="AI47" s="346"/>
      <c r="AJ47" s="346"/>
      <c r="AK47" s="346"/>
      <c r="AL47" s="15"/>
    </row>
    <row r="48" spans="1:38">
      <c r="A48" s="551"/>
      <c r="B48" s="537"/>
      <c r="C48" s="208"/>
      <c r="D48" s="97" t="s">
        <v>125</v>
      </c>
      <c r="E48" s="97"/>
      <c r="F48" s="97"/>
      <c r="G48" s="93"/>
      <c r="H48" s="93"/>
      <c r="I48" s="299" t="s">
        <v>127</v>
      </c>
      <c r="J48" s="208" t="s">
        <v>153</v>
      </c>
      <c r="K48" s="7">
        <v>1</v>
      </c>
      <c r="L48" s="7"/>
      <c r="M48" s="7"/>
      <c r="N48" s="7"/>
      <c r="O48" s="7"/>
      <c r="P48" s="7"/>
      <c r="Q48" s="7"/>
      <c r="R48" s="7">
        <v>1</v>
      </c>
      <c r="S48" s="7"/>
      <c r="T48" s="7"/>
      <c r="U48" s="7"/>
      <c r="V48" s="7"/>
      <c r="W48" s="456" t="s">
        <v>90</v>
      </c>
      <c r="X48" s="456"/>
      <c r="Y48" s="194"/>
      <c r="Z48" s="165"/>
      <c r="AA48" s="176" t="s">
        <v>297</v>
      </c>
      <c r="AB48" s="377"/>
      <c r="AC48" s="464"/>
      <c r="AD48" s="346"/>
      <c r="AE48" s="346"/>
      <c r="AF48" s="346"/>
      <c r="AG48" s="346"/>
      <c r="AH48" s="346"/>
      <c r="AI48" s="346"/>
      <c r="AJ48" s="346"/>
      <c r="AK48" s="346"/>
      <c r="AL48" s="15"/>
    </row>
    <row r="49" spans="1:38">
      <c r="A49" s="551"/>
      <c r="B49" s="537"/>
      <c r="C49" s="208"/>
      <c r="D49" s="97" t="s">
        <v>125</v>
      </c>
      <c r="E49" s="97"/>
      <c r="F49" s="97"/>
      <c r="G49" s="93"/>
      <c r="H49" s="93"/>
      <c r="I49" s="299" t="s">
        <v>128</v>
      </c>
      <c r="J49" s="208" t="s">
        <v>153</v>
      </c>
      <c r="K49" s="7">
        <v>1</v>
      </c>
      <c r="L49" s="7"/>
      <c r="M49" s="7"/>
      <c r="N49" s="7"/>
      <c r="O49" s="7"/>
      <c r="P49" s="7"/>
      <c r="Q49" s="7"/>
      <c r="R49" s="7">
        <v>1</v>
      </c>
      <c r="S49" s="7"/>
      <c r="T49" s="7"/>
      <c r="U49" s="7"/>
      <c r="V49" s="7"/>
      <c r="W49" s="456" t="s">
        <v>90</v>
      </c>
      <c r="X49" s="456"/>
      <c r="Y49" s="194"/>
      <c r="Z49" s="165"/>
      <c r="AA49" s="176" t="s">
        <v>297</v>
      </c>
      <c r="AB49" s="377"/>
      <c r="AC49" s="464"/>
      <c r="AD49" s="346"/>
      <c r="AE49" s="346"/>
      <c r="AF49" s="346"/>
      <c r="AG49" s="346"/>
      <c r="AH49" s="346"/>
      <c r="AI49" s="346"/>
      <c r="AJ49" s="346"/>
      <c r="AK49" s="346"/>
      <c r="AL49" s="15"/>
    </row>
    <row r="50" spans="1:38">
      <c r="A50" s="551"/>
      <c r="B50" s="537"/>
      <c r="C50" s="94">
        <v>1</v>
      </c>
      <c r="D50" s="47" t="s">
        <v>293</v>
      </c>
      <c r="E50" s="47"/>
      <c r="F50" s="47"/>
      <c r="G50" s="25" t="s">
        <v>397</v>
      </c>
      <c r="H50" s="25"/>
      <c r="I50" s="80" t="s">
        <v>294</v>
      </c>
      <c r="J50" s="25" t="s">
        <v>437</v>
      </c>
      <c r="K50" s="7">
        <v>1</v>
      </c>
      <c r="L50" s="7"/>
      <c r="M50" s="7"/>
      <c r="N50" s="7"/>
      <c r="O50" s="7"/>
      <c r="P50" s="7"/>
      <c r="Q50" s="7"/>
      <c r="R50" s="7"/>
      <c r="S50" s="7">
        <v>1</v>
      </c>
      <c r="T50" s="7"/>
      <c r="U50" s="7"/>
      <c r="V50" s="7"/>
      <c r="W50" s="151" t="s">
        <v>303</v>
      </c>
      <c r="X50" s="219" t="s">
        <v>135</v>
      </c>
      <c r="Y50" s="79"/>
      <c r="Z50" s="165"/>
      <c r="AA50" s="176" t="s">
        <v>302</v>
      </c>
      <c r="AB50" s="377"/>
      <c r="AC50" s="464"/>
      <c r="AD50" s="346"/>
      <c r="AE50" s="346"/>
      <c r="AF50" s="346"/>
      <c r="AG50" s="346"/>
      <c r="AH50" s="346"/>
      <c r="AI50" s="346"/>
      <c r="AJ50" s="346"/>
      <c r="AK50" s="346"/>
      <c r="AL50" s="15"/>
    </row>
    <row r="51" spans="1:38">
      <c r="A51" s="551"/>
      <c r="B51" s="537"/>
      <c r="C51" s="20"/>
      <c r="D51" s="47" t="s">
        <v>293</v>
      </c>
      <c r="E51" s="47"/>
      <c r="F51" s="47"/>
      <c r="G51" s="25" t="s">
        <v>397</v>
      </c>
      <c r="H51" s="25"/>
      <c r="I51" s="80" t="s">
        <v>295</v>
      </c>
      <c r="J51" s="25" t="s">
        <v>437</v>
      </c>
      <c r="K51" s="7">
        <v>1</v>
      </c>
      <c r="L51" s="7"/>
      <c r="M51" s="7"/>
      <c r="N51" s="7"/>
      <c r="O51" s="7"/>
      <c r="P51" s="7"/>
      <c r="Q51" s="7"/>
      <c r="R51" s="7"/>
      <c r="S51" s="7">
        <v>1</v>
      </c>
      <c r="T51" s="7"/>
      <c r="U51" s="7"/>
      <c r="V51" s="7"/>
      <c r="W51" s="151" t="s">
        <v>303</v>
      </c>
      <c r="X51" s="79"/>
      <c r="Y51" s="79"/>
      <c r="Z51" s="165"/>
      <c r="AA51" s="176" t="s">
        <v>302</v>
      </c>
      <c r="AB51" s="377"/>
      <c r="AC51" s="464"/>
      <c r="AD51" s="346"/>
      <c r="AE51" s="346"/>
      <c r="AF51" s="346"/>
      <c r="AG51" s="346"/>
      <c r="AH51" s="346"/>
      <c r="AI51" s="346"/>
      <c r="AJ51" s="346"/>
      <c r="AK51" s="346"/>
      <c r="AL51" s="15"/>
    </row>
    <row r="52" spans="1:38">
      <c r="A52" s="551"/>
      <c r="B52" s="537"/>
      <c r="C52" s="20"/>
      <c r="D52" s="97" t="s">
        <v>293</v>
      </c>
      <c r="E52" s="97"/>
      <c r="F52" s="97"/>
      <c r="G52" s="146" t="s">
        <v>397</v>
      </c>
      <c r="H52" s="115"/>
      <c r="I52" s="80" t="s">
        <v>296</v>
      </c>
      <c r="J52" s="25" t="s">
        <v>437</v>
      </c>
      <c r="K52" s="7">
        <v>1</v>
      </c>
      <c r="L52" s="7"/>
      <c r="M52" s="7"/>
      <c r="N52" s="7"/>
      <c r="O52" s="7"/>
      <c r="P52" s="7"/>
      <c r="Q52" s="7"/>
      <c r="R52" s="7"/>
      <c r="S52" s="7">
        <v>1</v>
      </c>
      <c r="T52" s="7"/>
      <c r="U52" s="7"/>
      <c r="V52" s="7"/>
      <c r="W52" s="151" t="s">
        <v>303</v>
      </c>
      <c r="X52" s="79"/>
      <c r="Y52" s="79"/>
      <c r="Z52" s="165"/>
      <c r="AA52" s="176" t="s">
        <v>302</v>
      </c>
      <c r="AB52" s="377"/>
      <c r="AC52" s="464"/>
      <c r="AD52" s="346"/>
      <c r="AE52" s="346"/>
      <c r="AF52" s="346"/>
      <c r="AG52" s="346"/>
      <c r="AH52" s="346"/>
      <c r="AI52" s="346"/>
      <c r="AJ52" s="346"/>
      <c r="AK52" s="346"/>
      <c r="AL52" s="15"/>
    </row>
    <row r="53" spans="1:38" ht="20">
      <c r="A53" s="198"/>
      <c r="B53" s="537"/>
      <c r="C53" s="195">
        <v>1</v>
      </c>
      <c r="D53" s="97" t="s">
        <v>145</v>
      </c>
      <c r="E53" s="97"/>
      <c r="F53" s="97"/>
      <c r="G53" s="196" t="s">
        <v>404</v>
      </c>
      <c r="H53" s="97"/>
      <c r="I53" s="193" t="s">
        <v>304</v>
      </c>
      <c r="J53" s="196" t="s">
        <v>438</v>
      </c>
      <c r="K53" s="195">
        <v>1</v>
      </c>
      <c r="L53" s="195"/>
      <c r="M53" s="195"/>
      <c r="N53" s="195"/>
      <c r="O53" s="195"/>
      <c r="P53" s="195"/>
      <c r="Q53" s="195"/>
      <c r="R53" s="195"/>
      <c r="S53" s="195">
        <v>1</v>
      </c>
      <c r="T53" s="195"/>
      <c r="U53" s="195"/>
      <c r="V53" s="195"/>
      <c r="W53" s="193" t="s">
        <v>403</v>
      </c>
      <c r="X53" s="197" t="s">
        <v>405</v>
      </c>
      <c r="Y53" s="194"/>
      <c r="Z53" s="165"/>
      <c r="AA53" s="176" t="s">
        <v>305</v>
      </c>
      <c r="AB53" s="191"/>
      <c r="AC53" s="464"/>
      <c r="AD53" s="346"/>
      <c r="AE53" s="346"/>
      <c r="AF53" s="346"/>
      <c r="AG53" s="346"/>
      <c r="AH53" s="346"/>
      <c r="AI53" s="346"/>
      <c r="AJ53" s="346"/>
      <c r="AK53" s="346"/>
      <c r="AL53" s="15"/>
    </row>
    <row r="54" spans="1:38">
      <c r="A54" s="297"/>
      <c r="B54" s="537"/>
      <c r="C54" s="300"/>
      <c r="D54" s="93" t="s">
        <v>125</v>
      </c>
      <c r="E54" s="93"/>
      <c r="F54" s="93"/>
      <c r="G54" s="93"/>
      <c r="H54" s="93"/>
      <c r="I54" s="299" t="s">
        <v>134</v>
      </c>
      <c r="J54" s="208" t="s">
        <v>154</v>
      </c>
      <c r="K54" s="7">
        <v>1</v>
      </c>
      <c r="L54" s="7"/>
      <c r="M54" s="7"/>
      <c r="N54" s="7"/>
      <c r="O54" s="7"/>
      <c r="P54" s="7"/>
      <c r="Q54" s="7"/>
      <c r="R54" s="7"/>
      <c r="S54" s="7"/>
      <c r="T54" s="7">
        <v>1</v>
      </c>
      <c r="U54" s="7"/>
      <c r="V54" s="7"/>
      <c r="W54" s="456" t="s">
        <v>90</v>
      </c>
      <c r="X54" s="219"/>
      <c r="Y54" s="194"/>
      <c r="Z54" s="165"/>
      <c r="AA54" s="176" t="s">
        <v>297</v>
      </c>
      <c r="AB54" s="191"/>
      <c r="AC54" s="464"/>
      <c r="AD54" s="346"/>
      <c r="AE54" s="346"/>
      <c r="AF54" s="346"/>
      <c r="AG54" s="346"/>
      <c r="AH54" s="346"/>
      <c r="AI54" s="346"/>
      <c r="AJ54" s="346"/>
      <c r="AK54" s="346"/>
      <c r="AL54" s="15"/>
    </row>
    <row r="55" spans="1:38" ht="14" thickBot="1">
      <c r="A55" s="81"/>
      <c r="B55" s="537"/>
      <c r="C55" s="149"/>
      <c r="D55" s="171"/>
      <c r="E55" s="171"/>
      <c r="F55" s="171"/>
      <c r="G55" s="149"/>
      <c r="H55" s="111"/>
      <c r="I55" s="88"/>
      <c r="J55" s="149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147"/>
      <c r="X55" s="78"/>
      <c r="Y55" s="78"/>
      <c r="Z55" s="309"/>
      <c r="AA55" s="177"/>
      <c r="AB55" s="476"/>
      <c r="AC55" s="467"/>
      <c r="AD55" s="347"/>
      <c r="AE55" s="347"/>
      <c r="AF55" s="347"/>
      <c r="AG55" s="347"/>
      <c r="AH55" s="347"/>
      <c r="AI55" s="347"/>
      <c r="AJ55" s="347"/>
      <c r="AK55" s="347"/>
      <c r="AL55" s="366"/>
    </row>
    <row r="56" spans="1:38" ht="21" thickBot="1">
      <c r="A56" s="49"/>
      <c r="B56" s="50" t="s">
        <v>140</v>
      </c>
      <c r="C56" s="51">
        <f>SUM(C40:C55)</f>
        <v>5</v>
      </c>
      <c r="D56" s="50" t="s">
        <v>140</v>
      </c>
      <c r="E56" s="50"/>
      <c r="F56" s="50"/>
      <c r="G56" s="50"/>
      <c r="H56" s="50"/>
      <c r="I56" s="52"/>
      <c r="J56" s="53"/>
      <c r="K56" s="51">
        <f t="shared" ref="K56:V56" si="9">SUM(K40:K55)</f>
        <v>15</v>
      </c>
      <c r="L56" s="51">
        <f t="shared" si="9"/>
        <v>0</v>
      </c>
      <c r="M56" s="51">
        <f t="shared" si="9"/>
        <v>2</v>
      </c>
      <c r="N56" s="51">
        <f t="shared" si="9"/>
        <v>3</v>
      </c>
      <c r="O56" s="51">
        <f t="shared" si="9"/>
        <v>0</v>
      </c>
      <c r="P56" s="51">
        <f t="shared" si="9"/>
        <v>2</v>
      </c>
      <c r="Q56" s="51">
        <f t="shared" si="9"/>
        <v>0</v>
      </c>
      <c r="R56" s="51">
        <f t="shared" si="9"/>
        <v>3</v>
      </c>
      <c r="S56" s="51">
        <f t="shared" si="9"/>
        <v>4</v>
      </c>
      <c r="T56" s="51">
        <f t="shared" si="9"/>
        <v>1</v>
      </c>
      <c r="U56" s="51">
        <f t="shared" si="9"/>
        <v>0</v>
      </c>
      <c r="V56" s="51">
        <f t="shared" si="9"/>
        <v>0</v>
      </c>
      <c r="W56" s="72"/>
      <c r="X56" s="51"/>
      <c r="Y56" s="51">
        <f>SUM(Y40:Y55)</f>
        <v>2</v>
      </c>
      <c r="Z56" s="167"/>
      <c r="AA56" s="356"/>
      <c r="AB56" s="474">
        <f t="shared" ref="AB56:AJ56" si="10">SUM(AB40:AB55)</f>
        <v>3</v>
      </c>
      <c r="AC56" s="466">
        <f t="shared" si="10"/>
        <v>1</v>
      </c>
      <c r="AD56" s="51">
        <f t="shared" si="10"/>
        <v>0</v>
      </c>
      <c r="AE56" s="51">
        <f t="shared" si="10"/>
        <v>0</v>
      </c>
      <c r="AF56" s="51">
        <f t="shared" si="10"/>
        <v>2</v>
      </c>
      <c r="AG56" s="51">
        <f t="shared" si="10"/>
        <v>0</v>
      </c>
      <c r="AH56" s="51">
        <f t="shared" si="10"/>
        <v>0</v>
      </c>
      <c r="AI56" s="51">
        <f t="shared" si="10"/>
        <v>0</v>
      </c>
      <c r="AJ56" s="51">
        <f t="shared" si="10"/>
        <v>0</v>
      </c>
      <c r="AK56" s="51"/>
      <c r="AL56" s="54"/>
    </row>
    <row r="57" spans="1:38" s="10" customFormat="1" ht="87" customHeight="1">
      <c r="A57" s="529">
        <v>3</v>
      </c>
      <c r="B57" s="535" t="s">
        <v>298</v>
      </c>
      <c r="C57" s="150">
        <v>1</v>
      </c>
      <c r="D57" s="2" t="s">
        <v>41</v>
      </c>
      <c r="E57" s="2"/>
      <c r="F57" s="2"/>
      <c r="G57" s="2"/>
      <c r="H57" s="2"/>
      <c r="I57" s="156" t="s">
        <v>42</v>
      </c>
      <c r="J57" s="20" t="s">
        <v>439</v>
      </c>
      <c r="K57" s="150">
        <v>1</v>
      </c>
      <c r="L57" s="150">
        <v>1</v>
      </c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2" t="s">
        <v>43</v>
      </c>
      <c r="X57" s="152" t="s">
        <v>392</v>
      </c>
      <c r="Y57" s="101">
        <v>1</v>
      </c>
      <c r="Z57" s="178"/>
      <c r="AA57" s="182" t="s">
        <v>391</v>
      </c>
      <c r="AB57" s="310">
        <v>1</v>
      </c>
      <c r="AC57" s="463"/>
      <c r="AD57" s="344"/>
      <c r="AE57" s="344"/>
      <c r="AF57" s="344"/>
      <c r="AG57" s="344">
        <v>1</v>
      </c>
      <c r="AH57" s="344"/>
      <c r="AI57" s="344"/>
      <c r="AJ57" s="344"/>
      <c r="AK57" s="344"/>
      <c r="AL57" s="367"/>
    </row>
    <row r="58" spans="1:38" ht="15" customHeight="1">
      <c r="A58" s="529"/>
      <c r="B58" s="535"/>
      <c r="C58" s="531">
        <v>1</v>
      </c>
      <c r="D58" s="97" t="s">
        <v>34</v>
      </c>
      <c r="E58" s="97"/>
      <c r="F58" s="97"/>
      <c r="G58" s="97"/>
      <c r="H58" s="97"/>
      <c r="I58" s="135" t="s">
        <v>35</v>
      </c>
      <c r="J58" s="125" t="s">
        <v>441</v>
      </c>
      <c r="K58" s="127">
        <v>1</v>
      </c>
      <c r="L58" s="127"/>
      <c r="M58" s="127"/>
      <c r="N58" s="127">
        <v>1</v>
      </c>
      <c r="O58" s="127"/>
      <c r="P58" s="127"/>
      <c r="Q58" s="127"/>
      <c r="R58" s="127"/>
      <c r="S58" s="127"/>
      <c r="T58" s="127"/>
      <c r="U58" s="127"/>
      <c r="V58" s="127"/>
      <c r="W58" s="210" t="s">
        <v>36</v>
      </c>
      <c r="X58" s="126"/>
      <c r="Y58" s="126"/>
      <c r="Z58" s="165"/>
      <c r="AA58" s="507" t="s">
        <v>381</v>
      </c>
      <c r="AB58" s="477"/>
      <c r="AC58" s="464"/>
      <c r="AD58" s="346"/>
      <c r="AE58" s="346"/>
      <c r="AF58" s="346"/>
      <c r="AG58" s="346"/>
      <c r="AH58" s="346"/>
      <c r="AI58" s="346"/>
      <c r="AJ58" s="346"/>
      <c r="AK58" s="346"/>
      <c r="AL58" s="15"/>
    </row>
    <row r="59" spans="1:38" ht="15" customHeight="1">
      <c r="A59" s="529"/>
      <c r="B59" s="535"/>
      <c r="C59" s="531"/>
      <c r="D59" s="97" t="s">
        <v>34</v>
      </c>
      <c r="E59" s="97"/>
      <c r="F59" s="97"/>
      <c r="G59" s="97"/>
      <c r="H59" s="97"/>
      <c r="I59" s="135" t="s">
        <v>37</v>
      </c>
      <c r="J59" s="210" t="s">
        <v>440</v>
      </c>
      <c r="K59" s="127">
        <v>1</v>
      </c>
      <c r="L59" s="127"/>
      <c r="M59" s="127"/>
      <c r="N59" s="127">
        <v>1</v>
      </c>
      <c r="O59" s="127"/>
      <c r="P59" s="127"/>
      <c r="Q59" s="127"/>
      <c r="R59" s="127"/>
      <c r="S59" s="127"/>
      <c r="T59" s="127"/>
      <c r="U59" s="127"/>
      <c r="V59" s="127"/>
      <c r="W59" s="210" t="s">
        <v>36</v>
      </c>
      <c r="X59" s="126"/>
      <c r="Y59" s="126"/>
      <c r="Z59" s="165"/>
      <c r="AA59" s="507"/>
      <c r="AB59" s="477"/>
      <c r="AC59" s="464"/>
      <c r="AD59" s="346"/>
      <c r="AE59" s="346"/>
      <c r="AF59" s="346"/>
      <c r="AG59" s="346"/>
      <c r="AH59" s="346"/>
      <c r="AI59" s="346"/>
      <c r="AJ59" s="346"/>
      <c r="AK59" s="346"/>
      <c r="AL59" s="15"/>
    </row>
    <row r="60" spans="1:38" ht="15" customHeight="1">
      <c r="A60" s="529"/>
      <c r="B60" s="535"/>
      <c r="C60" s="531"/>
      <c r="D60" s="97" t="s">
        <v>34</v>
      </c>
      <c r="E60" s="97"/>
      <c r="F60" s="97"/>
      <c r="G60" s="97"/>
      <c r="H60" s="97"/>
      <c r="I60" s="131" t="s">
        <v>38</v>
      </c>
      <c r="J60" s="210" t="s">
        <v>440</v>
      </c>
      <c r="K60" s="127">
        <v>1</v>
      </c>
      <c r="L60" s="127"/>
      <c r="M60" s="127"/>
      <c r="N60" s="127">
        <v>1</v>
      </c>
      <c r="O60" s="127"/>
      <c r="P60" s="127"/>
      <c r="Q60" s="127"/>
      <c r="R60" s="127"/>
      <c r="S60" s="127"/>
      <c r="T60" s="127"/>
      <c r="U60" s="127"/>
      <c r="V60" s="127"/>
      <c r="W60" s="210" t="s">
        <v>36</v>
      </c>
      <c r="X60" s="126"/>
      <c r="Y60" s="126"/>
      <c r="Z60" s="165"/>
      <c r="AA60" s="507"/>
      <c r="AB60" s="477"/>
      <c r="AC60" s="464"/>
      <c r="AD60" s="346"/>
      <c r="AE60" s="346"/>
      <c r="AF60" s="346"/>
      <c r="AG60" s="346"/>
      <c r="AH60" s="346"/>
      <c r="AI60" s="346"/>
      <c r="AJ60" s="346"/>
      <c r="AK60" s="346"/>
      <c r="AL60" s="15"/>
    </row>
    <row r="61" spans="1:38" ht="15" customHeight="1">
      <c r="A61" s="529"/>
      <c r="B61" s="535"/>
      <c r="C61" s="531"/>
      <c r="D61" s="97" t="s">
        <v>34</v>
      </c>
      <c r="E61" s="97"/>
      <c r="F61" s="97"/>
      <c r="G61" s="97"/>
      <c r="H61" s="97"/>
      <c r="I61" s="131" t="s">
        <v>39</v>
      </c>
      <c r="J61" s="210" t="s">
        <v>440</v>
      </c>
      <c r="K61" s="127">
        <v>1</v>
      </c>
      <c r="L61" s="127"/>
      <c r="M61" s="127"/>
      <c r="N61" s="127">
        <v>1</v>
      </c>
      <c r="O61" s="127"/>
      <c r="P61" s="127"/>
      <c r="Q61" s="127"/>
      <c r="R61" s="127"/>
      <c r="S61" s="127"/>
      <c r="T61" s="127"/>
      <c r="U61" s="127"/>
      <c r="V61" s="127"/>
      <c r="W61" s="210" t="s">
        <v>36</v>
      </c>
      <c r="X61" s="126"/>
      <c r="Y61" s="126"/>
      <c r="Z61" s="165"/>
      <c r="AA61" s="507"/>
      <c r="AB61" s="477"/>
      <c r="AC61" s="464"/>
      <c r="AD61" s="346"/>
      <c r="AE61" s="346"/>
      <c r="AF61" s="346"/>
      <c r="AG61" s="346"/>
      <c r="AH61" s="346"/>
      <c r="AI61" s="346"/>
      <c r="AJ61" s="346"/>
      <c r="AK61" s="346"/>
      <c r="AL61" s="15"/>
    </row>
    <row r="62" spans="1:38" ht="15" customHeight="1">
      <c r="A62" s="529"/>
      <c r="B62" s="535"/>
      <c r="C62" s="532"/>
      <c r="D62" s="97" t="s">
        <v>34</v>
      </c>
      <c r="E62" s="97"/>
      <c r="F62" s="97"/>
      <c r="G62" s="97"/>
      <c r="H62" s="97"/>
      <c r="I62" s="131" t="s">
        <v>40</v>
      </c>
      <c r="J62" s="210" t="s">
        <v>440</v>
      </c>
      <c r="K62" s="127">
        <v>1</v>
      </c>
      <c r="L62" s="127"/>
      <c r="M62" s="127"/>
      <c r="N62" s="127">
        <v>1</v>
      </c>
      <c r="O62" s="127"/>
      <c r="P62" s="127"/>
      <c r="Q62" s="127"/>
      <c r="R62" s="127"/>
      <c r="S62" s="127"/>
      <c r="T62" s="127"/>
      <c r="U62" s="127"/>
      <c r="V62" s="127"/>
      <c r="W62" s="210" t="s">
        <v>36</v>
      </c>
      <c r="X62" s="126"/>
      <c r="Y62" s="126"/>
      <c r="Z62" s="165"/>
      <c r="AA62" s="507"/>
      <c r="AB62" s="477"/>
      <c r="AC62" s="464"/>
      <c r="AD62" s="346"/>
      <c r="AE62" s="346"/>
      <c r="AF62" s="346"/>
      <c r="AG62" s="346"/>
      <c r="AH62" s="346"/>
      <c r="AI62" s="346"/>
      <c r="AJ62" s="346"/>
      <c r="AK62" s="346"/>
      <c r="AL62" s="15"/>
    </row>
    <row r="63" spans="1:38" ht="53.25" customHeight="1">
      <c r="A63" s="529"/>
      <c r="B63" s="535"/>
      <c r="C63" s="127">
        <v>1</v>
      </c>
      <c r="D63" s="100" t="s">
        <v>44</v>
      </c>
      <c r="E63" s="100"/>
      <c r="F63" s="100"/>
      <c r="G63" s="100"/>
      <c r="H63" s="100"/>
      <c r="I63" s="138" t="s">
        <v>45</v>
      </c>
      <c r="J63" s="137" t="s">
        <v>442</v>
      </c>
      <c r="K63" s="12">
        <v>1</v>
      </c>
      <c r="L63" s="12"/>
      <c r="M63" s="12"/>
      <c r="N63" s="12"/>
      <c r="O63" s="12">
        <v>1</v>
      </c>
      <c r="P63" s="12"/>
      <c r="Q63" s="12"/>
      <c r="R63" s="12"/>
      <c r="S63" s="12"/>
      <c r="T63" s="12"/>
      <c r="U63" s="12"/>
      <c r="V63" s="12"/>
      <c r="W63" s="129" t="s">
        <v>46</v>
      </c>
      <c r="X63" s="13" t="s">
        <v>387</v>
      </c>
      <c r="Y63" s="42">
        <v>1</v>
      </c>
      <c r="Z63" s="180"/>
      <c r="AA63" s="176" t="s">
        <v>380</v>
      </c>
      <c r="AB63" s="191">
        <v>1</v>
      </c>
      <c r="AC63" s="464"/>
      <c r="AD63" s="346"/>
      <c r="AE63" s="346"/>
      <c r="AF63" s="346">
        <v>1</v>
      </c>
      <c r="AG63" s="346"/>
      <c r="AH63" s="346"/>
      <c r="AI63" s="346"/>
      <c r="AJ63" s="346"/>
      <c r="AK63" s="346"/>
      <c r="AL63" s="15"/>
    </row>
    <row r="64" spans="1:38" ht="74.5" customHeight="1">
      <c r="A64" s="529"/>
      <c r="B64" s="535"/>
      <c r="C64" s="127">
        <v>1</v>
      </c>
      <c r="D64" s="97" t="s">
        <v>47</v>
      </c>
      <c r="E64" s="97"/>
      <c r="F64" s="296">
        <v>2</v>
      </c>
      <c r="G64" s="97" t="s">
        <v>48</v>
      </c>
      <c r="H64" s="296">
        <v>2803</v>
      </c>
      <c r="I64" s="135" t="s">
        <v>48</v>
      </c>
      <c r="J64" s="125" t="s">
        <v>483</v>
      </c>
      <c r="K64" s="127">
        <v>1</v>
      </c>
      <c r="L64" s="127"/>
      <c r="M64" s="127"/>
      <c r="N64" s="127"/>
      <c r="O64" s="127">
        <v>1</v>
      </c>
      <c r="P64" s="127"/>
      <c r="Q64" s="127"/>
      <c r="R64" s="127"/>
      <c r="S64" s="127"/>
      <c r="T64" s="127"/>
      <c r="U64" s="127"/>
      <c r="V64" s="127"/>
      <c r="W64" s="130" t="s">
        <v>49</v>
      </c>
      <c r="X64" s="219" t="s">
        <v>484</v>
      </c>
      <c r="Y64" s="126">
        <v>1</v>
      </c>
      <c r="Z64" s="165"/>
      <c r="AA64" s="176" t="s">
        <v>350</v>
      </c>
      <c r="AB64" s="191">
        <v>1</v>
      </c>
      <c r="AC64" s="464"/>
      <c r="AD64" s="346"/>
      <c r="AE64" s="346"/>
      <c r="AF64" s="346"/>
      <c r="AG64" s="346">
        <v>1</v>
      </c>
      <c r="AH64" s="346"/>
      <c r="AI64" s="346"/>
      <c r="AJ64" s="346"/>
      <c r="AK64" s="346"/>
      <c r="AL64" s="15"/>
    </row>
    <row r="65" spans="1:38" ht="15" customHeight="1">
      <c r="A65" s="529"/>
      <c r="B65" s="535"/>
      <c r="C65" s="270">
        <v>1</v>
      </c>
      <c r="D65" s="47" t="s">
        <v>50</v>
      </c>
      <c r="E65" s="47"/>
      <c r="F65" s="47"/>
      <c r="G65" s="47"/>
      <c r="H65" s="47"/>
      <c r="I65" s="48" t="s">
        <v>51</v>
      </c>
      <c r="J65" s="25" t="s">
        <v>482</v>
      </c>
      <c r="K65" s="270">
        <v>1</v>
      </c>
      <c r="L65" s="270"/>
      <c r="M65" s="270"/>
      <c r="N65" s="270"/>
      <c r="O65" s="270">
        <v>1</v>
      </c>
      <c r="P65" s="270"/>
      <c r="Q65" s="270"/>
      <c r="R65" s="270"/>
      <c r="S65" s="270"/>
      <c r="T65" s="270"/>
      <c r="U65" s="270"/>
      <c r="V65" s="270"/>
      <c r="W65" s="200" t="s">
        <v>143</v>
      </c>
      <c r="X65" s="89"/>
      <c r="Y65" s="89"/>
      <c r="Z65" s="166"/>
      <c r="AA65" s="183" t="s">
        <v>381</v>
      </c>
      <c r="AB65" s="486"/>
      <c r="AC65" s="467"/>
      <c r="AD65" s="458"/>
      <c r="AE65" s="458"/>
      <c r="AF65" s="458"/>
      <c r="AG65" s="458"/>
      <c r="AH65" s="458"/>
      <c r="AI65" s="458"/>
      <c r="AJ65" s="458"/>
      <c r="AK65" s="458"/>
      <c r="AL65" s="15"/>
    </row>
    <row r="66" spans="1:38" ht="20.75" customHeight="1">
      <c r="A66" s="529"/>
      <c r="B66" s="536"/>
      <c r="C66" s="6">
        <v>1</v>
      </c>
      <c r="D66" s="501" t="s">
        <v>52</v>
      </c>
      <c r="E66" s="501"/>
      <c r="F66" s="501"/>
      <c r="G66" s="501" t="s">
        <v>550</v>
      </c>
      <c r="H66" s="501"/>
      <c r="I66" s="5" t="s">
        <v>53</v>
      </c>
      <c r="J66" s="5" t="s">
        <v>480</v>
      </c>
      <c r="K66" s="6">
        <v>1</v>
      </c>
      <c r="L66" s="6"/>
      <c r="M66" s="6"/>
      <c r="N66" s="6"/>
      <c r="O66" s="6">
        <v>1</v>
      </c>
      <c r="P66" s="6"/>
      <c r="Q66" s="6"/>
      <c r="R66" s="6"/>
      <c r="S66" s="6"/>
      <c r="T66" s="6"/>
      <c r="U66" s="6"/>
      <c r="V66" s="6"/>
      <c r="W66" s="502" t="s">
        <v>54</v>
      </c>
      <c r="X66" s="36" t="s">
        <v>481</v>
      </c>
      <c r="Y66" s="6">
        <v>1</v>
      </c>
      <c r="Z66" s="6"/>
      <c r="AA66" s="503" t="s">
        <v>161</v>
      </c>
      <c r="AB66" s="505">
        <v>1</v>
      </c>
      <c r="AC66" s="469"/>
      <c r="AD66" s="6"/>
      <c r="AE66" s="6"/>
      <c r="AF66" s="6">
        <v>1</v>
      </c>
      <c r="AG66" s="6"/>
      <c r="AH66" s="6"/>
      <c r="AI66" s="6"/>
      <c r="AJ66" s="6"/>
      <c r="AK66" s="6"/>
      <c r="AL66" s="365"/>
    </row>
    <row r="67" spans="1:38" ht="20.75" customHeight="1">
      <c r="A67" s="529"/>
      <c r="B67" s="536"/>
      <c r="C67" s="7">
        <v>1</v>
      </c>
      <c r="D67" s="99" t="s">
        <v>76</v>
      </c>
      <c r="E67" s="99"/>
      <c r="F67" s="99"/>
      <c r="G67" s="99"/>
      <c r="H67" s="99"/>
      <c r="I67" s="210" t="s">
        <v>180</v>
      </c>
      <c r="J67" s="210" t="s">
        <v>443</v>
      </c>
      <c r="K67" s="6">
        <v>1</v>
      </c>
      <c r="L67" s="6"/>
      <c r="M67" s="6"/>
      <c r="N67" s="6"/>
      <c r="O67" s="6"/>
      <c r="P67" s="6">
        <v>1</v>
      </c>
      <c r="Q67" s="6"/>
      <c r="R67" s="6"/>
      <c r="S67" s="6"/>
      <c r="T67" s="6"/>
      <c r="U67" s="6"/>
      <c r="V67" s="6"/>
      <c r="W67" s="26" t="s">
        <v>78</v>
      </c>
      <c r="X67" s="26" t="s">
        <v>200</v>
      </c>
      <c r="Y67" s="7">
        <v>1</v>
      </c>
      <c r="Z67" s="7"/>
      <c r="AA67" s="504" t="s">
        <v>351</v>
      </c>
      <c r="AB67" s="482">
        <v>1</v>
      </c>
      <c r="AC67" s="468"/>
      <c r="AD67" s="7"/>
      <c r="AE67" s="7"/>
      <c r="AF67" s="7"/>
      <c r="AG67" s="7"/>
      <c r="AH67" s="7"/>
      <c r="AI67" s="7">
        <v>1</v>
      </c>
      <c r="AJ67" s="6"/>
      <c r="AK67" s="6"/>
      <c r="AL67" s="365"/>
    </row>
    <row r="68" spans="1:38" ht="15" customHeight="1">
      <c r="A68" s="529"/>
      <c r="B68" s="535"/>
      <c r="C68" s="221"/>
      <c r="D68" s="2" t="s">
        <v>76</v>
      </c>
      <c r="E68" s="2"/>
      <c r="F68" s="2"/>
      <c r="G68" s="2"/>
      <c r="H68" s="2"/>
      <c r="I68" s="224" t="s">
        <v>329</v>
      </c>
      <c r="J68" s="20" t="s">
        <v>443</v>
      </c>
      <c r="K68" s="230">
        <v>1</v>
      </c>
      <c r="L68" s="230"/>
      <c r="M68" s="230"/>
      <c r="N68" s="230"/>
      <c r="O68" s="230"/>
      <c r="P68" s="230">
        <v>1</v>
      </c>
      <c r="Q68" s="230"/>
      <c r="R68" s="230"/>
      <c r="S68" s="230"/>
      <c r="T68" s="230"/>
      <c r="U68" s="230"/>
      <c r="V68" s="230"/>
      <c r="W68" s="152" t="s">
        <v>78</v>
      </c>
      <c r="X68" s="152" t="s">
        <v>330</v>
      </c>
      <c r="Y68" s="101"/>
      <c r="Z68" s="178"/>
      <c r="AA68" s="182" t="s">
        <v>331</v>
      </c>
      <c r="AB68" s="310"/>
      <c r="AC68" s="463"/>
      <c r="AD68" s="457"/>
      <c r="AE68" s="457"/>
      <c r="AF68" s="457"/>
      <c r="AG68" s="457"/>
      <c r="AH68" s="457"/>
      <c r="AI68" s="457"/>
      <c r="AJ68" s="230"/>
      <c r="AK68" s="230"/>
      <c r="AL68" s="363"/>
    </row>
    <row r="69" spans="1:38" ht="15" customHeight="1">
      <c r="A69" s="529"/>
      <c r="B69" s="535"/>
      <c r="C69" s="12">
        <v>1</v>
      </c>
      <c r="D69" s="100" t="s">
        <v>55</v>
      </c>
      <c r="E69" s="100"/>
      <c r="F69" s="100"/>
      <c r="G69" s="100"/>
      <c r="H69" s="100"/>
      <c r="I69" s="138" t="s">
        <v>56</v>
      </c>
      <c r="J69" s="137" t="s">
        <v>444</v>
      </c>
      <c r="K69" s="12">
        <v>1</v>
      </c>
      <c r="L69" s="12"/>
      <c r="M69" s="12"/>
      <c r="N69" s="12"/>
      <c r="O69" s="12"/>
      <c r="P69" s="12">
        <v>1</v>
      </c>
      <c r="Q69" s="12"/>
      <c r="R69" s="12"/>
      <c r="S69" s="12"/>
      <c r="T69" s="12"/>
      <c r="U69" s="12"/>
      <c r="V69" s="12"/>
      <c r="W69" s="143" t="s">
        <v>46</v>
      </c>
      <c r="X69" s="142" t="s">
        <v>386</v>
      </c>
      <c r="Y69" s="141">
        <v>1</v>
      </c>
      <c r="Z69" s="165"/>
      <c r="AA69" s="176" t="s">
        <v>385</v>
      </c>
      <c r="AB69" s="191">
        <v>1</v>
      </c>
      <c r="AC69" s="464"/>
      <c r="AD69" s="346"/>
      <c r="AE69" s="346"/>
      <c r="AF69" s="346"/>
      <c r="AG69" s="346">
        <v>1</v>
      </c>
      <c r="AH69" s="346"/>
      <c r="AI69" s="346"/>
      <c r="AJ69" s="346"/>
      <c r="AK69" s="346"/>
      <c r="AL69" s="15"/>
    </row>
    <row r="70" spans="1:38" ht="15" customHeight="1">
      <c r="A70" s="529"/>
      <c r="B70" s="535"/>
      <c r="C70" s="538">
        <v>1</v>
      </c>
      <c r="D70" s="100" t="s">
        <v>57</v>
      </c>
      <c r="E70" s="100"/>
      <c r="F70" s="100"/>
      <c r="G70" s="100"/>
      <c r="H70" s="100"/>
      <c r="I70" s="327" t="s">
        <v>58</v>
      </c>
      <c r="J70" s="5" t="s">
        <v>445</v>
      </c>
      <c r="K70" s="127">
        <v>1</v>
      </c>
      <c r="L70" s="127"/>
      <c r="M70" s="127"/>
      <c r="N70" s="127"/>
      <c r="O70" s="127"/>
      <c r="P70" s="127">
        <v>1</v>
      </c>
      <c r="Q70" s="127"/>
      <c r="R70" s="127"/>
      <c r="S70" s="127"/>
      <c r="T70" s="127"/>
      <c r="U70" s="127"/>
      <c r="V70" s="127"/>
      <c r="W70" s="5" t="s">
        <v>59</v>
      </c>
      <c r="X70" s="142" t="s">
        <v>486</v>
      </c>
      <c r="Y70" s="514">
        <v>1</v>
      </c>
      <c r="Z70" s="431"/>
      <c r="AA70" s="357" t="s">
        <v>427</v>
      </c>
      <c r="AB70" s="478">
        <v>1</v>
      </c>
      <c r="AC70" s="464"/>
      <c r="AD70" s="346"/>
      <c r="AE70" s="346"/>
      <c r="AF70" s="12">
        <v>1</v>
      </c>
      <c r="AG70" s="346"/>
      <c r="AH70" s="346"/>
      <c r="AI70" s="346"/>
      <c r="AJ70" s="346"/>
      <c r="AK70" s="346"/>
      <c r="AL70" s="15"/>
    </row>
    <row r="71" spans="1:38" ht="15" customHeight="1">
      <c r="A71" s="529"/>
      <c r="B71" s="535"/>
      <c r="C71" s="538"/>
      <c r="D71" s="100" t="s">
        <v>57</v>
      </c>
      <c r="E71" s="100"/>
      <c r="F71" s="100"/>
      <c r="G71" s="100"/>
      <c r="H71" s="100"/>
      <c r="I71" s="135" t="s">
        <v>60</v>
      </c>
      <c r="J71" s="5" t="s">
        <v>445</v>
      </c>
      <c r="K71" s="127">
        <v>1</v>
      </c>
      <c r="L71" s="127"/>
      <c r="M71" s="127"/>
      <c r="N71" s="127"/>
      <c r="O71" s="127"/>
      <c r="P71" s="127">
        <v>1</v>
      </c>
      <c r="Q71" s="127"/>
      <c r="R71" s="127"/>
      <c r="S71" s="127"/>
      <c r="T71" s="127"/>
      <c r="U71" s="127"/>
      <c r="V71" s="127"/>
      <c r="W71" s="5" t="s">
        <v>59</v>
      </c>
      <c r="X71" s="142" t="s">
        <v>487</v>
      </c>
      <c r="Y71" s="515"/>
      <c r="Z71" s="432"/>
      <c r="AA71" s="357" t="s">
        <v>427</v>
      </c>
      <c r="AB71" s="191">
        <v>1</v>
      </c>
      <c r="AC71" s="464"/>
      <c r="AD71" s="346"/>
      <c r="AE71" s="346"/>
      <c r="AF71" s="346">
        <v>1</v>
      </c>
      <c r="AG71" s="346"/>
      <c r="AH71" s="346"/>
      <c r="AI71" s="346"/>
      <c r="AJ71" s="346"/>
      <c r="AK71" s="346"/>
      <c r="AL71" s="15"/>
    </row>
    <row r="72" spans="1:38" ht="15" customHeight="1">
      <c r="A72" s="529"/>
      <c r="B72" s="535"/>
      <c r="C72" s="127">
        <v>1</v>
      </c>
      <c r="D72" s="97" t="s">
        <v>343</v>
      </c>
      <c r="E72" s="97"/>
      <c r="F72" s="97"/>
      <c r="G72" s="97"/>
      <c r="H72" s="97"/>
      <c r="I72" s="135" t="s">
        <v>61</v>
      </c>
      <c r="J72" s="210" t="s">
        <v>446</v>
      </c>
      <c r="K72" s="127">
        <v>1</v>
      </c>
      <c r="L72" s="127"/>
      <c r="M72" s="127"/>
      <c r="N72" s="127"/>
      <c r="O72" s="127"/>
      <c r="P72" s="127">
        <v>1</v>
      </c>
      <c r="Q72" s="127"/>
      <c r="R72" s="127"/>
      <c r="S72" s="127"/>
      <c r="T72" s="127"/>
      <c r="U72" s="127"/>
      <c r="V72" s="127"/>
      <c r="W72" s="210" t="s">
        <v>62</v>
      </c>
      <c r="X72" s="126"/>
      <c r="Y72" s="126"/>
      <c r="Z72" s="165"/>
      <c r="AA72" s="506" t="s">
        <v>381</v>
      </c>
      <c r="AB72" s="377"/>
      <c r="AC72" s="464"/>
      <c r="AD72" s="346"/>
      <c r="AE72" s="346"/>
      <c r="AF72" s="346"/>
      <c r="AG72" s="346"/>
      <c r="AH72" s="346"/>
      <c r="AI72" s="346"/>
      <c r="AJ72" s="346"/>
      <c r="AK72" s="346"/>
      <c r="AL72" s="15"/>
    </row>
    <row r="73" spans="1:38" ht="15" customHeight="1">
      <c r="A73" s="529"/>
      <c r="B73" s="535"/>
      <c r="C73" s="127">
        <v>1</v>
      </c>
      <c r="D73" s="97" t="s">
        <v>343</v>
      </c>
      <c r="E73" s="97"/>
      <c r="F73" s="97"/>
      <c r="G73" s="97"/>
      <c r="H73" s="97"/>
      <c r="I73" s="135" t="s">
        <v>64</v>
      </c>
      <c r="J73" s="210" t="s">
        <v>446</v>
      </c>
      <c r="K73" s="127">
        <v>1</v>
      </c>
      <c r="L73" s="127"/>
      <c r="M73" s="127"/>
      <c r="N73" s="127"/>
      <c r="O73" s="127"/>
      <c r="P73" s="127">
        <v>1</v>
      </c>
      <c r="Q73" s="127"/>
      <c r="R73" s="127"/>
      <c r="S73" s="127"/>
      <c r="T73" s="127"/>
      <c r="U73" s="127"/>
      <c r="V73" s="127"/>
      <c r="W73" s="210" t="s">
        <v>62</v>
      </c>
      <c r="X73" s="126"/>
      <c r="Y73" s="126"/>
      <c r="Z73" s="165"/>
      <c r="AA73" s="506"/>
      <c r="AB73" s="377"/>
      <c r="AC73" s="464"/>
      <c r="AD73" s="346"/>
      <c r="AE73" s="346"/>
      <c r="AF73" s="346"/>
      <c r="AG73" s="346"/>
      <c r="AH73" s="346"/>
      <c r="AI73" s="346"/>
      <c r="AJ73" s="346"/>
      <c r="AK73" s="346"/>
      <c r="AL73" s="15"/>
    </row>
    <row r="74" spans="1:38" ht="15" customHeight="1">
      <c r="A74" s="529"/>
      <c r="B74" s="535"/>
      <c r="C74" s="127">
        <v>1</v>
      </c>
      <c r="D74" s="97" t="s">
        <v>343</v>
      </c>
      <c r="E74" s="97"/>
      <c r="F74" s="97"/>
      <c r="G74" s="97"/>
      <c r="H74" s="97"/>
      <c r="I74" s="135" t="s">
        <v>65</v>
      </c>
      <c r="J74" s="210" t="s">
        <v>446</v>
      </c>
      <c r="K74" s="127">
        <v>1</v>
      </c>
      <c r="L74" s="127"/>
      <c r="M74" s="127"/>
      <c r="N74" s="127"/>
      <c r="O74" s="127"/>
      <c r="P74" s="127">
        <v>1</v>
      </c>
      <c r="Q74" s="127"/>
      <c r="R74" s="127"/>
      <c r="S74" s="127"/>
      <c r="T74" s="127"/>
      <c r="U74" s="127"/>
      <c r="V74" s="127"/>
      <c r="W74" s="210" t="s">
        <v>62</v>
      </c>
      <c r="X74" s="126"/>
      <c r="Y74" s="126"/>
      <c r="Z74" s="165"/>
      <c r="AA74" s="506"/>
      <c r="AB74" s="377"/>
      <c r="AC74" s="464"/>
      <c r="AD74" s="346"/>
      <c r="AE74" s="346"/>
      <c r="AF74" s="346"/>
      <c r="AG74" s="346"/>
      <c r="AH74" s="346"/>
      <c r="AI74" s="346"/>
      <c r="AJ74" s="346"/>
      <c r="AK74" s="346"/>
      <c r="AL74" s="15"/>
    </row>
    <row r="75" spans="1:38" ht="15" customHeight="1">
      <c r="A75" s="529"/>
      <c r="B75" s="535"/>
      <c r="C75" s="538"/>
      <c r="D75" s="97" t="s">
        <v>343</v>
      </c>
      <c r="E75" s="97"/>
      <c r="F75" s="97"/>
      <c r="G75" s="97"/>
      <c r="H75" s="97"/>
      <c r="I75" s="135" t="s">
        <v>66</v>
      </c>
      <c r="J75" s="210" t="s">
        <v>446</v>
      </c>
      <c r="K75" s="127">
        <v>1</v>
      </c>
      <c r="L75" s="127"/>
      <c r="M75" s="127"/>
      <c r="N75" s="127"/>
      <c r="O75" s="127"/>
      <c r="P75" s="127">
        <v>1</v>
      </c>
      <c r="Q75" s="127"/>
      <c r="R75" s="127"/>
      <c r="S75" s="127"/>
      <c r="T75" s="127"/>
      <c r="U75" s="127"/>
      <c r="V75" s="127"/>
      <c r="W75" s="210" t="s">
        <v>62</v>
      </c>
      <c r="X75" s="126"/>
      <c r="Y75" s="126"/>
      <c r="Z75" s="165"/>
      <c r="AA75" s="506"/>
      <c r="AB75" s="377"/>
      <c r="AC75" s="464"/>
      <c r="AD75" s="346"/>
      <c r="AE75" s="346"/>
      <c r="AF75" s="346"/>
      <c r="AG75" s="346"/>
      <c r="AH75" s="346"/>
      <c r="AI75" s="346"/>
      <c r="AJ75" s="346"/>
      <c r="AK75" s="346"/>
      <c r="AL75" s="15"/>
    </row>
    <row r="76" spans="1:38" ht="15" customHeight="1">
      <c r="A76" s="529"/>
      <c r="B76" s="535"/>
      <c r="C76" s="538"/>
      <c r="D76" s="97" t="s">
        <v>343</v>
      </c>
      <c r="E76" s="97"/>
      <c r="F76" s="97"/>
      <c r="G76" s="97"/>
      <c r="H76" s="97"/>
      <c r="I76" s="135" t="s">
        <v>67</v>
      </c>
      <c r="J76" s="210" t="s">
        <v>446</v>
      </c>
      <c r="K76" s="127">
        <v>1</v>
      </c>
      <c r="L76" s="127"/>
      <c r="M76" s="127"/>
      <c r="N76" s="127"/>
      <c r="O76" s="127"/>
      <c r="P76" s="127">
        <v>1</v>
      </c>
      <c r="Q76" s="127"/>
      <c r="R76" s="127"/>
      <c r="S76" s="127"/>
      <c r="T76" s="127"/>
      <c r="U76" s="127"/>
      <c r="V76" s="127"/>
      <c r="W76" s="210" t="s">
        <v>62</v>
      </c>
      <c r="X76" s="126"/>
      <c r="Y76" s="126"/>
      <c r="Z76" s="165"/>
      <c r="AA76" s="506"/>
      <c r="AB76" s="377"/>
      <c r="AC76" s="464"/>
      <c r="AD76" s="346"/>
      <c r="AE76" s="346"/>
      <c r="AF76" s="346"/>
      <c r="AG76" s="346"/>
      <c r="AH76" s="346"/>
      <c r="AI76" s="346"/>
      <c r="AJ76" s="346"/>
      <c r="AK76" s="346"/>
      <c r="AL76" s="15"/>
    </row>
    <row r="77" spans="1:38" ht="15" customHeight="1">
      <c r="A77" s="529"/>
      <c r="B77" s="535"/>
      <c r="C77" s="538"/>
      <c r="D77" s="97" t="s">
        <v>343</v>
      </c>
      <c r="E77" s="97"/>
      <c r="F77" s="97"/>
      <c r="G77" s="97"/>
      <c r="H77" s="97"/>
      <c r="I77" s="135" t="s">
        <v>68</v>
      </c>
      <c r="J77" s="210" t="s">
        <v>446</v>
      </c>
      <c r="K77" s="127">
        <v>1</v>
      </c>
      <c r="L77" s="127"/>
      <c r="M77" s="127"/>
      <c r="N77" s="127"/>
      <c r="O77" s="127"/>
      <c r="P77" s="127">
        <v>1</v>
      </c>
      <c r="Q77" s="127"/>
      <c r="R77" s="127"/>
      <c r="S77" s="127"/>
      <c r="T77" s="127"/>
      <c r="U77" s="127"/>
      <c r="V77" s="127"/>
      <c r="W77" s="210" t="s">
        <v>62</v>
      </c>
      <c r="X77" s="126"/>
      <c r="Y77" s="126"/>
      <c r="Z77" s="165"/>
      <c r="AA77" s="506"/>
      <c r="AB77" s="377"/>
      <c r="AC77" s="464"/>
      <c r="AD77" s="346"/>
      <c r="AE77" s="346"/>
      <c r="AF77" s="346"/>
      <c r="AG77" s="346"/>
      <c r="AH77" s="346"/>
      <c r="AI77" s="346"/>
      <c r="AJ77" s="346"/>
      <c r="AK77" s="346"/>
      <c r="AL77" s="15"/>
    </row>
    <row r="78" spans="1:38" ht="15" customHeight="1">
      <c r="A78" s="529"/>
      <c r="B78" s="535"/>
      <c r="C78" s="538"/>
      <c r="D78" s="97" t="s">
        <v>343</v>
      </c>
      <c r="E78" s="97"/>
      <c r="F78" s="97"/>
      <c r="G78" s="97"/>
      <c r="H78" s="97"/>
      <c r="I78" s="135" t="s">
        <v>69</v>
      </c>
      <c r="J78" s="210" t="s">
        <v>446</v>
      </c>
      <c r="K78" s="127">
        <v>1</v>
      </c>
      <c r="L78" s="127"/>
      <c r="M78" s="127"/>
      <c r="N78" s="127"/>
      <c r="O78" s="127"/>
      <c r="P78" s="127">
        <v>1</v>
      </c>
      <c r="Q78" s="127"/>
      <c r="R78" s="127"/>
      <c r="S78" s="127"/>
      <c r="T78" s="127"/>
      <c r="U78" s="127"/>
      <c r="V78" s="127"/>
      <c r="W78" s="210" t="s">
        <v>62</v>
      </c>
      <c r="X78" s="126"/>
      <c r="Y78" s="126"/>
      <c r="Z78" s="165"/>
      <c r="AA78" s="506"/>
      <c r="AB78" s="377"/>
      <c r="AC78" s="464"/>
      <c r="AD78" s="346"/>
      <c r="AE78" s="346"/>
      <c r="AF78" s="346"/>
      <c r="AG78" s="346"/>
      <c r="AH78" s="346"/>
      <c r="AI78" s="346"/>
      <c r="AJ78" s="346"/>
      <c r="AK78" s="346"/>
      <c r="AL78" s="15"/>
    </row>
    <row r="79" spans="1:38" ht="15" customHeight="1">
      <c r="A79" s="529"/>
      <c r="B79" s="535"/>
      <c r="C79" s="538"/>
      <c r="D79" s="97" t="s">
        <v>343</v>
      </c>
      <c r="E79" s="97"/>
      <c r="F79" s="97"/>
      <c r="G79" s="97"/>
      <c r="H79" s="97"/>
      <c r="I79" s="135" t="s">
        <v>70</v>
      </c>
      <c r="J79" s="210" t="s">
        <v>446</v>
      </c>
      <c r="K79" s="127">
        <v>1</v>
      </c>
      <c r="L79" s="127"/>
      <c r="M79" s="127"/>
      <c r="N79" s="127"/>
      <c r="O79" s="127"/>
      <c r="P79" s="127">
        <v>1</v>
      </c>
      <c r="Q79" s="127"/>
      <c r="R79" s="127"/>
      <c r="S79" s="127"/>
      <c r="T79" s="127"/>
      <c r="U79" s="127"/>
      <c r="V79" s="127"/>
      <c r="W79" s="210" t="s">
        <v>62</v>
      </c>
      <c r="X79" s="126"/>
      <c r="Y79" s="126"/>
      <c r="Z79" s="165"/>
      <c r="AA79" s="506"/>
      <c r="AB79" s="377"/>
      <c r="AC79" s="464"/>
      <c r="AD79" s="346"/>
      <c r="AE79" s="346"/>
      <c r="AF79" s="346"/>
      <c r="AG79" s="346"/>
      <c r="AH79" s="346"/>
      <c r="AI79" s="346"/>
      <c r="AJ79" s="346"/>
      <c r="AK79" s="346"/>
      <c r="AL79" s="15"/>
    </row>
    <row r="80" spans="1:38" ht="15" customHeight="1">
      <c r="A80" s="529"/>
      <c r="B80" s="535"/>
      <c r="C80" s="538"/>
      <c r="D80" s="97" t="s">
        <v>343</v>
      </c>
      <c r="E80" s="97"/>
      <c r="F80" s="97"/>
      <c r="G80" s="97"/>
      <c r="H80" s="97"/>
      <c r="I80" s="135" t="s">
        <v>71</v>
      </c>
      <c r="J80" s="210" t="s">
        <v>446</v>
      </c>
      <c r="K80" s="127">
        <v>1</v>
      </c>
      <c r="L80" s="127"/>
      <c r="M80" s="127"/>
      <c r="N80" s="127"/>
      <c r="O80" s="127"/>
      <c r="P80" s="127">
        <v>1</v>
      </c>
      <c r="Q80" s="127"/>
      <c r="R80" s="127"/>
      <c r="S80" s="127"/>
      <c r="T80" s="127"/>
      <c r="U80" s="127"/>
      <c r="V80" s="127"/>
      <c r="W80" s="210" t="s">
        <v>62</v>
      </c>
      <c r="X80" s="126"/>
      <c r="Y80" s="126"/>
      <c r="Z80" s="165"/>
      <c r="AA80" s="506"/>
      <c r="AB80" s="377"/>
      <c r="AC80" s="464"/>
      <c r="AD80" s="346"/>
      <c r="AE80" s="346"/>
      <c r="AF80" s="346"/>
      <c r="AG80" s="346"/>
      <c r="AH80" s="346"/>
      <c r="AI80" s="346"/>
      <c r="AJ80" s="346"/>
      <c r="AK80" s="346"/>
      <c r="AL80" s="15"/>
    </row>
    <row r="81" spans="1:38" ht="15" customHeight="1">
      <c r="A81" s="529"/>
      <c r="B81" s="535"/>
      <c r="C81" s="538"/>
      <c r="D81" s="97" t="s">
        <v>343</v>
      </c>
      <c r="E81" s="97"/>
      <c r="F81" s="97"/>
      <c r="G81" s="97"/>
      <c r="H81" s="97"/>
      <c r="I81" s="135" t="s">
        <v>72</v>
      </c>
      <c r="J81" s="210" t="s">
        <v>446</v>
      </c>
      <c r="K81" s="127">
        <v>1</v>
      </c>
      <c r="L81" s="127"/>
      <c r="M81" s="127"/>
      <c r="N81" s="127"/>
      <c r="O81" s="127"/>
      <c r="P81" s="127">
        <v>1</v>
      </c>
      <c r="Q81" s="127"/>
      <c r="R81" s="127"/>
      <c r="S81" s="127"/>
      <c r="T81" s="127"/>
      <c r="U81" s="127"/>
      <c r="V81" s="127"/>
      <c r="W81" s="210" t="s">
        <v>62</v>
      </c>
      <c r="X81" s="126"/>
      <c r="Y81" s="126"/>
      <c r="Z81" s="165"/>
      <c r="AA81" s="506"/>
      <c r="AB81" s="377"/>
      <c r="AC81" s="464"/>
      <c r="AD81" s="346"/>
      <c r="AE81" s="346"/>
      <c r="AF81" s="346"/>
      <c r="AG81" s="346"/>
      <c r="AH81" s="346"/>
      <c r="AI81" s="346"/>
      <c r="AJ81" s="346"/>
      <c r="AK81" s="346"/>
      <c r="AL81" s="15"/>
    </row>
    <row r="82" spans="1:38" ht="15" customHeight="1">
      <c r="A82" s="529"/>
      <c r="B82" s="535"/>
      <c r="C82" s="538"/>
      <c r="D82" s="97" t="s">
        <v>343</v>
      </c>
      <c r="E82" s="97"/>
      <c r="F82" s="97"/>
      <c r="G82" s="97"/>
      <c r="H82" s="97"/>
      <c r="I82" s="135" t="s">
        <v>73</v>
      </c>
      <c r="J82" s="210" t="s">
        <v>446</v>
      </c>
      <c r="K82" s="127">
        <v>1</v>
      </c>
      <c r="L82" s="127"/>
      <c r="M82" s="127"/>
      <c r="N82" s="127"/>
      <c r="O82" s="127"/>
      <c r="P82" s="127">
        <v>1</v>
      </c>
      <c r="Q82" s="127"/>
      <c r="R82" s="127"/>
      <c r="S82" s="127"/>
      <c r="T82" s="127"/>
      <c r="U82" s="127"/>
      <c r="V82" s="127"/>
      <c r="W82" s="210" t="s">
        <v>62</v>
      </c>
      <c r="X82" s="126"/>
      <c r="Y82" s="126"/>
      <c r="Z82" s="165"/>
      <c r="AA82" s="506"/>
      <c r="AB82" s="377"/>
      <c r="AC82" s="464"/>
      <c r="AD82" s="346"/>
      <c r="AE82" s="346"/>
      <c r="AF82" s="346"/>
      <c r="AG82" s="346"/>
      <c r="AH82" s="346"/>
      <c r="AI82" s="346"/>
      <c r="AJ82" s="346"/>
      <c r="AK82" s="346"/>
      <c r="AL82" s="15"/>
    </row>
    <row r="83" spans="1:38" ht="39.75" customHeight="1">
      <c r="A83" s="529"/>
      <c r="B83" s="535"/>
      <c r="C83" s="538"/>
      <c r="D83" s="100" t="s">
        <v>34</v>
      </c>
      <c r="E83" s="100"/>
      <c r="F83" s="100"/>
      <c r="G83" s="100"/>
      <c r="H83" s="100"/>
      <c r="I83" s="327" t="s">
        <v>74</v>
      </c>
      <c r="J83" s="137" t="s">
        <v>448</v>
      </c>
      <c r="K83" s="12">
        <v>1</v>
      </c>
      <c r="L83" s="12"/>
      <c r="M83" s="12"/>
      <c r="N83" s="12"/>
      <c r="O83" s="12"/>
      <c r="P83" s="12">
        <v>1</v>
      </c>
      <c r="Q83" s="12"/>
      <c r="R83" s="12"/>
      <c r="S83" s="12"/>
      <c r="T83" s="12"/>
      <c r="U83" s="12"/>
      <c r="V83" s="12"/>
      <c r="W83" s="138" t="s">
        <v>36</v>
      </c>
      <c r="X83" s="138" t="s">
        <v>375</v>
      </c>
      <c r="Y83" s="514">
        <v>1</v>
      </c>
      <c r="Z83" s="431"/>
      <c r="AA83" s="357" t="s">
        <v>373</v>
      </c>
      <c r="AB83" s="478">
        <v>1</v>
      </c>
      <c r="AC83" s="464"/>
      <c r="AD83" s="346"/>
      <c r="AE83" s="12">
        <v>1</v>
      </c>
      <c r="AF83" s="346"/>
      <c r="AG83" s="346"/>
      <c r="AH83" s="346"/>
      <c r="AI83" s="346"/>
      <c r="AJ83" s="346"/>
      <c r="AK83" s="346"/>
      <c r="AL83" s="15"/>
    </row>
    <row r="84" spans="1:38" ht="15" customHeight="1">
      <c r="A84" s="529"/>
      <c r="B84" s="535"/>
      <c r="C84" s="539"/>
      <c r="D84" s="228" t="s">
        <v>34</v>
      </c>
      <c r="E84" s="228"/>
      <c r="F84" s="228"/>
      <c r="G84" s="228"/>
      <c r="H84" s="228"/>
      <c r="I84" s="240" t="s">
        <v>75</v>
      </c>
      <c r="J84" s="229" t="s">
        <v>448</v>
      </c>
      <c r="K84" s="114">
        <v>1</v>
      </c>
      <c r="L84" s="114"/>
      <c r="M84" s="114"/>
      <c r="N84" s="114"/>
      <c r="O84" s="114"/>
      <c r="P84" s="114">
        <v>1</v>
      </c>
      <c r="Q84" s="114"/>
      <c r="R84" s="114"/>
      <c r="S84" s="114"/>
      <c r="T84" s="114"/>
      <c r="U84" s="114"/>
      <c r="V84" s="114"/>
      <c r="W84" s="163" t="s">
        <v>36</v>
      </c>
      <c r="X84" s="164" t="s">
        <v>374</v>
      </c>
      <c r="Y84" s="534"/>
      <c r="Z84" s="433"/>
      <c r="AA84" s="358" t="s">
        <v>373</v>
      </c>
      <c r="AB84" s="192">
        <v>1</v>
      </c>
      <c r="AC84" s="467"/>
      <c r="AD84" s="458"/>
      <c r="AE84" s="458">
        <v>1</v>
      </c>
      <c r="AF84" s="458"/>
      <c r="AG84" s="458"/>
      <c r="AH84" s="458"/>
      <c r="AI84" s="458"/>
      <c r="AJ84" s="458"/>
      <c r="AK84" s="458"/>
      <c r="AL84" s="15"/>
    </row>
    <row r="85" spans="1:38" ht="24.5" customHeight="1">
      <c r="A85" s="529"/>
      <c r="B85" s="536"/>
      <c r="C85" s="7"/>
      <c r="D85" s="99" t="s">
        <v>76</v>
      </c>
      <c r="E85" s="99"/>
      <c r="F85" s="99"/>
      <c r="G85" s="99"/>
      <c r="H85" s="99"/>
      <c r="I85" s="210" t="s">
        <v>77</v>
      </c>
      <c r="J85" s="210" t="s">
        <v>447</v>
      </c>
      <c r="K85" s="7">
        <v>1</v>
      </c>
      <c r="L85" s="7"/>
      <c r="M85" s="7"/>
      <c r="N85" s="7"/>
      <c r="O85" s="7"/>
      <c r="P85" s="7">
        <v>1</v>
      </c>
      <c r="Q85" s="7"/>
      <c r="R85" s="7"/>
      <c r="S85" s="7"/>
      <c r="T85" s="7"/>
      <c r="U85" s="7"/>
      <c r="V85" s="7"/>
      <c r="W85" s="26" t="s">
        <v>78</v>
      </c>
      <c r="X85" s="26" t="s">
        <v>201</v>
      </c>
      <c r="Y85" s="26"/>
      <c r="Z85" s="26"/>
      <c r="AA85" s="361" t="s">
        <v>414</v>
      </c>
      <c r="AB85" s="482">
        <v>1</v>
      </c>
      <c r="AC85" s="468"/>
      <c r="AD85" s="7"/>
      <c r="AE85" s="7"/>
      <c r="AF85" s="7"/>
      <c r="AG85" s="7"/>
      <c r="AH85" s="7"/>
      <c r="AI85" s="7">
        <v>1</v>
      </c>
      <c r="AJ85" s="7"/>
      <c r="AK85" s="7"/>
      <c r="AL85" s="364"/>
    </row>
    <row r="86" spans="1:38">
      <c r="A86" s="529"/>
      <c r="B86" s="536"/>
      <c r="C86" s="28"/>
      <c r="D86" s="496" t="s">
        <v>76</v>
      </c>
      <c r="E86" s="497"/>
      <c r="F86" s="496"/>
      <c r="G86" s="496"/>
      <c r="H86" s="496"/>
      <c r="I86" s="213" t="s">
        <v>180</v>
      </c>
      <c r="J86" s="213" t="s">
        <v>447</v>
      </c>
      <c r="K86" s="28">
        <v>1</v>
      </c>
      <c r="L86" s="28"/>
      <c r="M86" s="28"/>
      <c r="N86" s="28"/>
      <c r="O86" s="28"/>
      <c r="P86" s="28">
        <v>1</v>
      </c>
      <c r="Q86" s="28"/>
      <c r="R86" s="28"/>
      <c r="S86" s="28"/>
      <c r="T86" s="28"/>
      <c r="U86" s="28"/>
      <c r="V86" s="28"/>
      <c r="W86" s="339" t="s">
        <v>78</v>
      </c>
      <c r="X86" s="339" t="s">
        <v>509</v>
      </c>
      <c r="Y86" s="339"/>
      <c r="Z86" s="498"/>
      <c r="AA86" s="353" t="s">
        <v>510</v>
      </c>
      <c r="AB86" s="499">
        <v>1</v>
      </c>
      <c r="AC86" s="500"/>
      <c r="AD86" s="28"/>
      <c r="AE86" s="28"/>
      <c r="AF86" s="28"/>
      <c r="AG86" s="28"/>
      <c r="AH86" s="28"/>
      <c r="AI86" s="28">
        <v>1</v>
      </c>
      <c r="AJ86" s="28"/>
      <c r="AK86" s="28"/>
      <c r="AL86" s="364"/>
    </row>
    <row r="87" spans="1:38" ht="23.75" customHeight="1">
      <c r="A87" s="529"/>
      <c r="B87" s="535"/>
      <c r="C87" s="225">
        <v>1</v>
      </c>
      <c r="D87" s="254" t="s">
        <v>80</v>
      </c>
      <c r="E87" s="254"/>
      <c r="F87" s="254"/>
      <c r="G87" s="254"/>
      <c r="H87" s="254"/>
      <c r="I87" s="255" t="s">
        <v>166</v>
      </c>
      <c r="J87" s="255" t="s">
        <v>449</v>
      </c>
      <c r="K87" s="256">
        <v>1</v>
      </c>
      <c r="L87" s="256"/>
      <c r="M87" s="256"/>
      <c r="N87" s="256"/>
      <c r="O87" s="256"/>
      <c r="P87" s="256">
        <v>1</v>
      </c>
      <c r="Q87" s="256"/>
      <c r="R87" s="256"/>
      <c r="S87" s="256"/>
      <c r="T87" s="256"/>
      <c r="U87" s="256"/>
      <c r="V87" s="256"/>
      <c r="W87" s="257" t="s">
        <v>81</v>
      </c>
      <c r="X87" s="256"/>
      <c r="Y87" s="256">
        <v>1</v>
      </c>
      <c r="Z87" s="259"/>
      <c r="AA87" s="359" t="s">
        <v>428</v>
      </c>
      <c r="AB87" s="479">
        <v>1</v>
      </c>
      <c r="AC87" s="489"/>
      <c r="AD87" s="490"/>
      <c r="AE87" s="490"/>
      <c r="AF87" s="490"/>
      <c r="AG87" s="490">
        <v>1</v>
      </c>
      <c r="AH87" s="490"/>
      <c r="AI87" s="490"/>
      <c r="AJ87" s="490"/>
      <c r="AK87" s="490"/>
      <c r="AL87" s="365"/>
    </row>
    <row r="88" spans="1:38" ht="20">
      <c r="A88" s="529"/>
      <c r="B88" s="536"/>
      <c r="C88" s="210"/>
      <c r="D88" s="99" t="s">
        <v>76</v>
      </c>
      <c r="E88" s="99"/>
      <c r="F88" s="99"/>
      <c r="G88" s="99"/>
      <c r="H88" s="99"/>
      <c r="I88" s="210" t="s">
        <v>82</v>
      </c>
      <c r="J88" s="210" t="s">
        <v>451</v>
      </c>
      <c r="K88" s="7">
        <v>1</v>
      </c>
      <c r="L88" s="7"/>
      <c r="M88" s="7"/>
      <c r="N88" s="7"/>
      <c r="O88" s="7"/>
      <c r="P88" s="7"/>
      <c r="Q88" s="7">
        <v>1</v>
      </c>
      <c r="R88" s="7"/>
      <c r="S88" s="7"/>
      <c r="T88" s="7"/>
      <c r="U88" s="7"/>
      <c r="V88" s="7"/>
      <c r="W88" s="26" t="s">
        <v>78</v>
      </c>
      <c r="X88" s="4" t="s">
        <v>479</v>
      </c>
      <c r="Y88" s="26"/>
      <c r="Z88" s="26"/>
      <c r="AA88" s="504" t="s">
        <v>382</v>
      </c>
      <c r="AB88" s="482">
        <v>1</v>
      </c>
      <c r="AC88" s="468"/>
      <c r="AD88" s="7"/>
      <c r="AE88" s="7"/>
      <c r="AF88" s="7"/>
      <c r="AG88" s="7"/>
      <c r="AH88" s="7"/>
      <c r="AI88" s="7">
        <v>1</v>
      </c>
      <c r="AJ88" s="7"/>
      <c r="AK88" s="7"/>
      <c r="AL88" s="364"/>
    </row>
    <row r="89" spans="1:38">
      <c r="A89" s="529"/>
      <c r="B89" s="536"/>
      <c r="C89" s="491"/>
      <c r="D89" s="492" t="s">
        <v>333</v>
      </c>
      <c r="E89" s="492"/>
      <c r="F89" s="492"/>
      <c r="G89" s="492"/>
      <c r="H89" s="492" t="s">
        <v>226</v>
      </c>
      <c r="I89" s="218" t="s">
        <v>544</v>
      </c>
      <c r="J89" s="218" t="s">
        <v>545</v>
      </c>
      <c r="K89" s="87">
        <v>1</v>
      </c>
      <c r="L89" s="87"/>
      <c r="M89" s="87"/>
      <c r="N89" s="87"/>
      <c r="O89" s="87"/>
      <c r="P89" s="87"/>
      <c r="Q89" s="87">
        <v>1</v>
      </c>
      <c r="R89" s="87"/>
      <c r="S89" s="87"/>
      <c r="T89" s="87"/>
      <c r="U89" s="87"/>
      <c r="V89" s="87"/>
      <c r="W89" s="121" t="s">
        <v>62</v>
      </c>
      <c r="X89" s="455" t="s">
        <v>546</v>
      </c>
      <c r="Y89" s="121"/>
      <c r="Z89" s="493"/>
      <c r="AA89" s="494"/>
      <c r="AB89" s="495"/>
      <c r="AC89" s="468"/>
      <c r="AD89" s="7"/>
      <c r="AE89" s="7"/>
      <c r="AF89" s="7"/>
      <c r="AG89" s="7"/>
      <c r="AH89" s="7"/>
      <c r="AI89" s="7"/>
      <c r="AJ89" s="7"/>
      <c r="AK89" s="7"/>
      <c r="AL89" s="364"/>
    </row>
    <row r="90" spans="1:38" ht="15" customHeight="1">
      <c r="A90" s="529"/>
      <c r="B90" s="535"/>
      <c r="C90" s="125"/>
      <c r="D90" s="99" t="s">
        <v>333</v>
      </c>
      <c r="E90" s="99"/>
      <c r="F90" s="99"/>
      <c r="G90" s="99"/>
      <c r="H90" s="99"/>
      <c r="I90" s="136" t="s">
        <v>83</v>
      </c>
      <c r="J90" s="210" t="s">
        <v>450</v>
      </c>
      <c r="K90" s="127">
        <v>1</v>
      </c>
      <c r="L90" s="127"/>
      <c r="M90" s="127"/>
      <c r="N90" s="127"/>
      <c r="O90" s="127"/>
      <c r="P90" s="127"/>
      <c r="Q90" s="127">
        <v>1</v>
      </c>
      <c r="R90" s="127"/>
      <c r="S90" s="127"/>
      <c r="T90" s="127"/>
      <c r="U90" s="127"/>
      <c r="V90" s="127"/>
      <c r="W90" s="151" t="s">
        <v>62</v>
      </c>
      <c r="X90" s="101"/>
      <c r="Y90" s="126"/>
      <c r="Z90" s="165"/>
      <c r="AA90" s="176"/>
      <c r="AB90" s="377"/>
      <c r="AC90" s="463"/>
      <c r="AD90" s="457"/>
      <c r="AE90" s="457"/>
      <c r="AF90" s="457"/>
      <c r="AG90" s="457"/>
      <c r="AH90" s="457"/>
      <c r="AI90" s="457"/>
      <c r="AJ90" s="457"/>
      <c r="AK90" s="457"/>
      <c r="AL90" s="367"/>
    </row>
    <row r="91" spans="1:38" ht="15" customHeight="1">
      <c r="A91" s="529"/>
      <c r="B91" s="535"/>
      <c r="C91" s="538"/>
      <c r="D91" s="99" t="s">
        <v>333</v>
      </c>
      <c r="E91" s="99"/>
      <c r="F91" s="99"/>
      <c r="G91" s="99"/>
      <c r="H91" s="99"/>
      <c r="I91" s="136" t="s">
        <v>84</v>
      </c>
      <c r="J91" s="210" t="s">
        <v>450</v>
      </c>
      <c r="K91" s="127">
        <v>1</v>
      </c>
      <c r="L91" s="127"/>
      <c r="M91" s="127"/>
      <c r="N91" s="127"/>
      <c r="O91" s="127"/>
      <c r="P91" s="127"/>
      <c r="Q91" s="127">
        <v>1</v>
      </c>
      <c r="R91" s="127"/>
      <c r="S91" s="127"/>
      <c r="T91" s="127"/>
      <c r="U91" s="127"/>
      <c r="V91" s="127"/>
      <c r="W91" s="151" t="s">
        <v>62</v>
      </c>
      <c r="X91" s="126"/>
      <c r="Y91" s="126"/>
      <c r="Z91" s="165"/>
      <c r="AA91" s="176"/>
      <c r="AB91" s="377"/>
      <c r="AC91" s="464"/>
      <c r="AD91" s="346"/>
      <c r="AE91" s="346"/>
      <c r="AF91" s="346"/>
      <c r="AG91" s="346"/>
      <c r="AH91" s="346"/>
      <c r="AI91" s="346"/>
      <c r="AJ91" s="346"/>
      <c r="AK91" s="346"/>
      <c r="AL91" s="15"/>
    </row>
    <row r="92" spans="1:38" ht="15" customHeight="1">
      <c r="A92" s="529"/>
      <c r="B92" s="535"/>
      <c r="C92" s="538"/>
      <c r="D92" s="99" t="s">
        <v>333</v>
      </c>
      <c r="E92" s="99"/>
      <c r="F92" s="99"/>
      <c r="G92" s="99"/>
      <c r="H92" s="99"/>
      <c r="I92" s="136" t="s">
        <v>85</v>
      </c>
      <c r="J92" s="210" t="s">
        <v>450</v>
      </c>
      <c r="K92" s="127">
        <v>1</v>
      </c>
      <c r="L92" s="127"/>
      <c r="M92" s="127"/>
      <c r="N92" s="127"/>
      <c r="O92" s="127"/>
      <c r="P92" s="127"/>
      <c r="Q92" s="127">
        <v>1</v>
      </c>
      <c r="R92" s="127"/>
      <c r="S92" s="127"/>
      <c r="T92" s="127"/>
      <c r="U92" s="127"/>
      <c r="V92" s="127"/>
      <c r="W92" s="151" t="s">
        <v>62</v>
      </c>
      <c r="X92" s="126"/>
      <c r="Y92" s="126"/>
      <c r="Z92" s="165"/>
      <c r="AA92" s="176"/>
      <c r="AB92" s="377"/>
      <c r="AC92" s="464"/>
      <c r="AD92" s="346"/>
      <c r="AE92" s="346"/>
      <c r="AF92" s="346"/>
      <c r="AG92" s="346"/>
      <c r="AH92" s="346"/>
      <c r="AI92" s="346"/>
      <c r="AJ92" s="346"/>
      <c r="AK92" s="346"/>
      <c r="AL92" s="15"/>
    </row>
    <row r="93" spans="1:38" ht="15" customHeight="1">
      <c r="A93" s="529"/>
      <c r="B93" s="535"/>
      <c r="C93" s="75">
        <v>1</v>
      </c>
      <c r="D93" s="220" t="s">
        <v>129</v>
      </c>
      <c r="E93" s="82"/>
      <c r="F93" s="82"/>
      <c r="G93" s="82"/>
      <c r="H93" s="82"/>
      <c r="I93" s="74" t="s">
        <v>319</v>
      </c>
      <c r="J93" s="77" t="s">
        <v>465</v>
      </c>
      <c r="K93" s="7">
        <v>1</v>
      </c>
      <c r="L93" s="7"/>
      <c r="M93" s="7"/>
      <c r="N93" s="7"/>
      <c r="O93" s="7"/>
      <c r="P93" s="7"/>
      <c r="Q93" s="7">
        <v>1</v>
      </c>
      <c r="R93" s="7"/>
      <c r="S93" s="7"/>
      <c r="T93" s="7"/>
      <c r="U93" s="7"/>
      <c r="V93" s="7"/>
      <c r="W93" s="205" t="s">
        <v>131</v>
      </c>
      <c r="X93" s="76"/>
      <c r="Y93" s="73"/>
      <c r="Z93" s="165"/>
      <c r="AA93" s="176" t="s">
        <v>320</v>
      </c>
      <c r="AB93" s="377"/>
      <c r="AC93" s="464"/>
      <c r="AD93" s="346"/>
      <c r="AE93" s="346"/>
      <c r="AF93" s="346"/>
      <c r="AG93" s="346"/>
      <c r="AH93" s="346"/>
      <c r="AI93" s="346"/>
      <c r="AJ93" s="346"/>
      <c r="AK93" s="346"/>
      <c r="AL93" s="15"/>
    </row>
    <row r="94" spans="1:38" ht="15" customHeight="1">
      <c r="A94" s="529"/>
      <c r="B94" s="535"/>
      <c r="C94" s="127">
        <v>1</v>
      </c>
      <c r="D94" s="100" t="s">
        <v>86</v>
      </c>
      <c r="E94" s="100"/>
      <c r="F94" s="100">
        <v>2701</v>
      </c>
      <c r="G94" s="137" t="s">
        <v>363</v>
      </c>
      <c r="H94" s="137" t="s">
        <v>364</v>
      </c>
      <c r="I94" s="138" t="s">
        <v>163</v>
      </c>
      <c r="J94" s="137" t="s">
        <v>452</v>
      </c>
      <c r="K94" s="114">
        <v>1</v>
      </c>
      <c r="L94" s="12"/>
      <c r="M94" s="12"/>
      <c r="N94" s="12"/>
      <c r="O94" s="12"/>
      <c r="P94" s="12"/>
      <c r="Q94" s="12">
        <v>1</v>
      </c>
      <c r="R94" s="12"/>
      <c r="S94" s="12"/>
      <c r="T94" s="12"/>
      <c r="U94" s="12"/>
      <c r="V94" s="12"/>
      <c r="W94" s="158" t="s">
        <v>43</v>
      </c>
      <c r="X94" s="158"/>
      <c r="Y94" s="42"/>
      <c r="Z94" s="180"/>
      <c r="AA94" s="360" t="s">
        <v>517</v>
      </c>
      <c r="AB94" s="478">
        <v>1</v>
      </c>
      <c r="AC94" s="470"/>
      <c r="AD94" s="16"/>
      <c r="AE94" s="16"/>
      <c r="AF94" s="16"/>
      <c r="AG94" s="16"/>
      <c r="AH94" s="16"/>
      <c r="AI94" s="16"/>
      <c r="AJ94" s="42">
        <v>1</v>
      </c>
      <c r="AK94" s="42"/>
      <c r="AL94" s="351"/>
    </row>
    <row r="95" spans="1:38" ht="15" customHeight="1">
      <c r="A95" s="529"/>
      <c r="B95" s="535"/>
      <c r="C95" s="127">
        <v>1</v>
      </c>
      <c r="D95" s="100" t="s">
        <v>87</v>
      </c>
      <c r="E95" s="100"/>
      <c r="F95" s="100">
        <v>2701</v>
      </c>
      <c r="G95" s="137" t="s">
        <v>363</v>
      </c>
      <c r="H95" s="137" t="s">
        <v>364</v>
      </c>
      <c r="I95" s="138" t="s">
        <v>163</v>
      </c>
      <c r="J95" s="211" t="s">
        <v>452</v>
      </c>
      <c r="K95" s="12">
        <v>0</v>
      </c>
      <c r="L95" s="157"/>
      <c r="M95" s="157"/>
      <c r="N95" s="157"/>
      <c r="O95" s="157"/>
      <c r="P95" s="157"/>
      <c r="Q95" s="12">
        <v>0</v>
      </c>
      <c r="R95" s="157"/>
      <c r="S95" s="157"/>
      <c r="T95" s="157"/>
      <c r="U95" s="157"/>
      <c r="V95" s="157"/>
      <c r="W95" s="158" t="s">
        <v>43</v>
      </c>
      <c r="X95" s="350"/>
      <c r="Y95" s="42">
        <v>1</v>
      </c>
      <c r="Z95" s="180"/>
      <c r="AA95" s="360"/>
      <c r="AB95" s="480"/>
      <c r="AC95" s="470"/>
      <c r="AD95" s="16"/>
      <c r="AE95" s="16"/>
      <c r="AF95" s="16"/>
      <c r="AG95" s="16"/>
      <c r="AH95" s="16"/>
      <c r="AI95" s="16"/>
      <c r="AJ95" s="158"/>
      <c r="AK95" s="158"/>
      <c r="AL95" s="352"/>
    </row>
    <row r="96" spans="1:38" ht="15" customHeight="1">
      <c r="A96" s="529"/>
      <c r="B96" s="535"/>
      <c r="C96" s="280"/>
      <c r="D96" s="285" t="s">
        <v>41</v>
      </c>
      <c r="E96" s="285"/>
      <c r="F96" s="228">
        <v>2701</v>
      </c>
      <c r="G96" s="241" t="s">
        <v>363</v>
      </c>
      <c r="H96" s="229" t="s">
        <v>364</v>
      </c>
      <c r="I96" s="163" t="s">
        <v>163</v>
      </c>
      <c r="J96" s="229" t="s">
        <v>452</v>
      </c>
      <c r="K96" s="114">
        <v>0</v>
      </c>
      <c r="L96" s="229"/>
      <c r="M96" s="229"/>
      <c r="N96" s="229"/>
      <c r="O96" s="229"/>
      <c r="P96" s="229"/>
      <c r="Q96" s="114">
        <v>0</v>
      </c>
      <c r="R96" s="229"/>
      <c r="S96" s="229"/>
      <c r="T96" s="229"/>
      <c r="U96" s="229"/>
      <c r="V96" s="229"/>
      <c r="W96" s="163" t="s">
        <v>43</v>
      </c>
      <c r="X96" s="164"/>
      <c r="Y96" s="282"/>
      <c r="Z96" s="431"/>
      <c r="AA96" s="279"/>
      <c r="AB96" s="481"/>
      <c r="AC96" s="471"/>
      <c r="AD96" s="240"/>
      <c r="AE96" s="240"/>
      <c r="AF96" s="240"/>
      <c r="AG96" s="240"/>
      <c r="AH96" s="240"/>
      <c r="AI96" s="240"/>
      <c r="AJ96" s="163"/>
      <c r="AK96" s="163"/>
      <c r="AL96" s="352"/>
    </row>
    <row r="97" spans="1:38">
      <c r="A97" s="529"/>
      <c r="B97" s="536"/>
      <c r="C97" s="208"/>
      <c r="D97" s="99" t="s">
        <v>86</v>
      </c>
      <c r="E97" s="99"/>
      <c r="F97" s="99">
        <v>2620</v>
      </c>
      <c r="G97" s="26" t="s">
        <v>393</v>
      </c>
      <c r="H97" s="26" t="s">
        <v>359</v>
      </c>
      <c r="I97" s="330" t="s">
        <v>89</v>
      </c>
      <c r="J97" s="210" t="s">
        <v>88</v>
      </c>
      <c r="K97" s="7">
        <v>1</v>
      </c>
      <c r="L97" s="7"/>
      <c r="M97" s="7"/>
      <c r="N97" s="7"/>
      <c r="O97" s="7"/>
      <c r="P97" s="7"/>
      <c r="Q97" s="7">
        <v>1</v>
      </c>
      <c r="R97" s="7"/>
      <c r="S97" s="7"/>
      <c r="T97" s="7"/>
      <c r="U97" s="7"/>
      <c r="V97" s="7"/>
      <c r="W97" s="210" t="s">
        <v>90</v>
      </c>
      <c r="X97" s="7"/>
      <c r="Y97" s="7">
        <v>1</v>
      </c>
      <c r="Z97" s="7"/>
      <c r="AA97" s="361" t="s">
        <v>91</v>
      </c>
      <c r="AB97" s="482">
        <v>1</v>
      </c>
      <c r="AC97" s="468"/>
      <c r="AD97" s="7"/>
      <c r="AE97" s="7"/>
      <c r="AF97" s="7"/>
      <c r="AG97" s="7">
        <v>1</v>
      </c>
      <c r="AH97" s="7"/>
      <c r="AI97" s="7"/>
      <c r="AJ97" s="7"/>
      <c r="AK97" s="7"/>
      <c r="AL97" s="461"/>
    </row>
    <row r="98" spans="1:38" ht="15" customHeight="1">
      <c r="A98" s="529"/>
      <c r="B98" s="536"/>
      <c r="C98" s="208"/>
      <c r="D98" s="99" t="s">
        <v>86</v>
      </c>
      <c r="E98" s="99"/>
      <c r="F98" s="460">
        <v>2617</v>
      </c>
      <c r="G98" s="26" t="s">
        <v>345</v>
      </c>
      <c r="H98" s="26"/>
      <c r="I98" s="210" t="s">
        <v>93</v>
      </c>
      <c r="J98" s="210" t="s">
        <v>92</v>
      </c>
      <c r="K98" s="7">
        <v>1</v>
      </c>
      <c r="L98" s="7"/>
      <c r="M98" s="7"/>
      <c r="N98" s="7"/>
      <c r="O98" s="7"/>
      <c r="P98" s="7"/>
      <c r="Q98" s="7">
        <v>1</v>
      </c>
      <c r="R98" s="7"/>
      <c r="S98" s="7"/>
      <c r="T98" s="7"/>
      <c r="U98" s="7"/>
      <c r="V98" s="7"/>
      <c r="W98" s="210" t="s">
        <v>90</v>
      </c>
      <c r="X98" s="7"/>
      <c r="Y98" s="7"/>
      <c r="Z98" s="7"/>
      <c r="AA98" s="361" t="s">
        <v>94</v>
      </c>
      <c r="AB98" s="482">
        <v>1</v>
      </c>
      <c r="AC98" s="468"/>
      <c r="AD98" s="7"/>
      <c r="AE98" s="7"/>
      <c r="AF98" s="7"/>
      <c r="AG98" s="7">
        <v>1</v>
      </c>
      <c r="AH98" s="7"/>
      <c r="AI98" s="7"/>
      <c r="AJ98" s="7"/>
      <c r="AK98" s="7"/>
      <c r="AL98" s="364"/>
    </row>
    <row r="99" spans="1:38" ht="15" customHeight="1">
      <c r="A99" s="529"/>
      <c r="B99" s="536"/>
      <c r="C99" s="208"/>
      <c r="D99" s="99" t="s">
        <v>86</v>
      </c>
      <c r="E99" s="99"/>
      <c r="F99" s="99">
        <v>2701</v>
      </c>
      <c r="G99" s="26" t="s">
        <v>363</v>
      </c>
      <c r="H99" s="26" t="s">
        <v>366</v>
      </c>
      <c r="I99" s="24" t="s">
        <v>96</v>
      </c>
      <c r="J99" s="24" t="s">
        <v>95</v>
      </c>
      <c r="K99" s="7">
        <v>1</v>
      </c>
      <c r="L99" s="7"/>
      <c r="M99" s="7"/>
      <c r="N99" s="7"/>
      <c r="O99" s="7"/>
      <c r="P99" s="7"/>
      <c r="Q99" s="7">
        <v>1</v>
      </c>
      <c r="R99" s="7"/>
      <c r="S99" s="7"/>
      <c r="T99" s="7"/>
      <c r="U99" s="7"/>
      <c r="V99" s="7"/>
      <c r="W99" s="210" t="s">
        <v>90</v>
      </c>
      <c r="X99" s="7"/>
      <c r="Y99" s="7"/>
      <c r="Z99" s="7"/>
      <c r="AA99" s="361" t="s">
        <v>182</v>
      </c>
      <c r="AB99" s="482">
        <v>1</v>
      </c>
      <c r="AC99" s="468"/>
      <c r="AD99" s="7"/>
      <c r="AE99" s="7"/>
      <c r="AF99" s="7"/>
      <c r="AG99" s="7"/>
      <c r="AH99" s="7">
        <v>1</v>
      </c>
      <c r="AI99" s="7"/>
      <c r="AJ99" s="7"/>
      <c r="AK99" s="7"/>
      <c r="AL99" s="364"/>
    </row>
    <row r="100" spans="1:38" ht="15" customHeight="1">
      <c r="A100" s="529"/>
      <c r="B100" s="536"/>
      <c r="C100" s="208"/>
      <c r="D100" s="99" t="s">
        <v>86</v>
      </c>
      <c r="E100" s="99"/>
      <c r="F100" s="99">
        <v>2703</v>
      </c>
      <c r="G100" s="26" t="s">
        <v>368</v>
      </c>
      <c r="H100" s="26"/>
      <c r="I100" s="24" t="s">
        <v>98</v>
      </c>
      <c r="J100" s="24" t="s">
        <v>97</v>
      </c>
      <c r="K100" s="7">
        <v>1</v>
      </c>
      <c r="L100" s="7"/>
      <c r="M100" s="7"/>
      <c r="N100" s="7"/>
      <c r="O100" s="7"/>
      <c r="P100" s="7"/>
      <c r="Q100" s="7">
        <v>1</v>
      </c>
      <c r="R100" s="7"/>
      <c r="S100" s="7"/>
      <c r="T100" s="7"/>
      <c r="U100" s="7"/>
      <c r="V100" s="7"/>
      <c r="W100" s="210" t="s">
        <v>90</v>
      </c>
      <c r="X100" s="7"/>
      <c r="Y100" s="7"/>
      <c r="Z100" s="7"/>
      <c r="AA100" s="361" t="s">
        <v>99</v>
      </c>
      <c r="AB100" s="482">
        <v>1</v>
      </c>
      <c r="AC100" s="468"/>
      <c r="AD100" s="7"/>
      <c r="AE100" s="7"/>
      <c r="AF100" s="7"/>
      <c r="AG100" s="7">
        <v>1</v>
      </c>
      <c r="AH100" s="7"/>
      <c r="AI100" s="7"/>
      <c r="AJ100" s="7"/>
      <c r="AK100" s="7"/>
      <c r="AL100" s="364"/>
    </row>
    <row r="101" spans="1:38" ht="15" customHeight="1">
      <c r="A101" s="529"/>
      <c r="B101" s="536"/>
      <c r="C101" s="208"/>
      <c r="D101" s="99" t="s">
        <v>86</v>
      </c>
      <c r="E101" s="99"/>
      <c r="F101" s="99">
        <v>2620</v>
      </c>
      <c r="G101" s="26" t="s">
        <v>393</v>
      </c>
      <c r="H101" s="26" t="s">
        <v>361</v>
      </c>
      <c r="I101" s="328" t="s">
        <v>101</v>
      </c>
      <c r="J101" s="24" t="s">
        <v>100</v>
      </c>
      <c r="K101" s="7">
        <v>1</v>
      </c>
      <c r="L101" s="7"/>
      <c r="M101" s="7"/>
      <c r="N101" s="7"/>
      <c r="O101" s="7"/>
      <c r="P101" s="7"/>
      <c r="Q101" s="7">
        <v>1</v>
      </c>
      <c r="R101" s="7"/>
      <c r="S101" s="7"/>
      <c r="T101" s="7"/>
      <c r="U101" s="7"/>
      <c r="V101" s="7"/>
      <c r="W101" s="210" t="s">
        <v>90</v>
      </c>
      <c r="X101" s="7"/>
      <c r="Y101" s="7"/>
      <c r="Z101" s="7"/>
      <c r="AA101" s="361" t="s">
        <v>183</v>
      </c>
      <c r="AB101" s="482">
        <v>1</v>
      </c>
      <c r="AC101" s="468"/>
      <c r="AD101" s="7"/>
      <c r="AE101" s="7"/>
      <c r="AF101" s="7"/>
      <c r="AG101" s="7"/>
      <c r="AH101" s="7">
        <v>1</v>
      </c>
      <c r="AI101" s="7"/>
      <c r="AJ101" s="7"/>
      <c r="AK101" s="7"/>
      <c r="AL101" s="364"/>
    </row>
    <row r="102" spans="1:38" ht="15" customHeight="1">
      <c r="A102" s="529"/>
      <c r="B102" s="536"/>
      <c r="C102" s="208"/>
      <c r="D102" s="99" t="s">
        <v>86</v>
      </c>
      <c r="E102" s="99"/>
      <c r="F102" s="99">
        <v>2701</v>
      </c>
      <c r="G102" s="26" t="s">
        <v>363</v>
      </c>
      <c r="H102" s="26" t="s">
        <v>365</v>
      </c>
      <c r="I102" s="24" t="s">
        <v>103</v>
      </c>
      <c r="J102" s="24" t="s">
        <v>102</v>
      </c>
      <c r="K102" s="7">
        <v>1</v>
      </c>
      <c r="L102" s="7"/>
      <c r="M102" s="7"/>
      <c r="N102" s="7"/>
      <c r="O102" s="7"/>
      <c r="P102" s="7"/>
      <c r="Q102" s="7">
        <v>1</v>
      </c>
      <c r="R102" s="7"/>
      <c r="S102" s="7"/>
      <c r="T102" s="7"/>
      <c r="U102" s="7"/>
      <c r="V102" s="7"/>
      <c r="W102" s="210" t="s">
        <v>90</v>
      </c>
      <c r="X102" s="7"/>
      <c r="Y102" s="7"/>
      <c r="Z102" s="7"/>
      <c r="AA102" s="361" t="s">
        <v>187</v>
      </c>
      <c r="AB102" s="482">
        <v>1</v>
      </c>
      <c r="AC102" s="468"/>
      <c r="AD102" s="7"/>
      <c r="AE102" s="7"/>
      <c r="AF102" s="7"/>
      <c r="AG102" s="7"/>
      <c r="AH102" s="7"/>
      <c r="AI102" s="7">
        <v>1</v>
      </c>
      <c r="AJ102" s="7"/>
      <c r="AK102" s="7"/>
      <c r="AL102" s="364"/>
    </row>
    <row r="103" spans="1:38" ht="15" customHeight="1">
      <c r="A103" s="529"/>
      <c r="B103" s="535"/>
      <c r="C103" s="20"/>
      <c r="D103" s="113" t="s">
        <v>76</v>
      </c>
      <c r="E103" s="113"/>
      <c r="F103" s="113"/>
      <c r="G103" s="290"/>
      <c r="H103" s="113"/>
      <c r="I103" s="291" t="s">
        <v>206</v>
      </c>
      <c r="J103" s="292" t="s">
        <v>394</v>
      </c>
      <c r="K103" s="281">
        <v>1</v>
      </c>
      <c r="L103" s="281"/>
      <c r="M103" s="281"/>
      <c r="N103" s="281"/>
      <c r="O103" s="281"/>
      <c r="P103" s="281"/>
      <c r="Q103" s="281">
        <v>1</v>
      </c>
      <c r="R103" s="281"/>
      <c r="S103" s="281"/>
      <c r="T103" s="281"/>
      <c r="U103" s="281"/>
      <c r="V103" s="281"/>
      <c r="W103" s="152" t="s">
        <v>78</v>
      </c>
      <c r="X103" s="152" t="s">
        <v>201</v>
      </c>
      <c r="Y103" s="152"/>
      <c r="Z103" s="434"/>
      <c r="AA103" s="353" t="s">
        <v>332</v>
      </c>
      <c r="AB103" s="310"/>
      <c r="AC103" s="463"/>
      <c r="AD103" s="457"/>
      <c r="AE103" s="457"/>
      <c r="AF103" s="457"/>
      <c r="AG103" s="457"/>
      <c r="AH103" s="457"/>
      <c r="AI103" s="457"/>
      <c r="AJ103" s="457"/>
      <c r="AK103" s="457"/>
      <c r="AL103" s="15"/>
    </row>
    <row r="104" spans="1:38" ht="15" customHeight="1">
      <c r="A104" s="529"/>
      <c r="B104" s="535"/>
      <c r="C104" s="25"/>
      <c r="D104" s="93" t="s">
        <v>76</v>
      </c>
      <c r="E104" s="91"/>
      <c r="F104" s="91"/>
      <c r="G104" s="122"/>
      <c r="H104" s="91"/>
      <c r="I104" s="24" t="s">
        <v>338</v>
      </c>
      <c r="J104" s="21" t="s">
        <v>336</v>
      </c>
      <c r="K104" s="127">
        <v>1</v>
      </c>
      <c r="L104" s="127"/>
      <c r="M104" s="127"/>
      <c r="N104" s="127"/>
      <c r="O104" s="127"/>
      <c r="P104" s="127"/>
      <c r="Q104" s="127">
        <v>1</v>
      </c>
      <c r="R104" s="127"/>
      <c r="S104" s="127"/>
      <c r="T104" s="127"/>
      <c r="U104" s="127"/>
      <c r="V104" s="127"/>
      <c r="W104" s="133" t="s">
        <v>78</v>
      </c>
      <c r="X104" s="130" t="s">
        <v>337</v>
      </c>
      <c r="Y104" s="130"/>
      <c r="Z104" s="435"/>
      <c r="AA104" s="361" t="s">
        <v>332</v>
      </c>
      <c r="AB104" s="191"/>
      <c r="AC104" s="464"/>
      <c r="AD104" s="346"/>
      <c r="AE104" s="346"/>
      <c r="AF104" s="346"/>
      <c r="AG104" s="346"/>
      <c r="AH104" s="346"/>
      <c r="AI104" s="346"/>
      <c r="AJ104" s="346"/>
      <c r="AK104" s="346"/>
      <c r="AL104" s="15"/>
    </row>
    <row r="105" spans="1:38" ht="15" customHeight="1">
      <c r="A105" s="529"/>
      <c r="B105" s="535"/>
      <c r="C105" s="146"/>
      <c r="D105" s="91" t="s">
        <v>76</v>
      </c>
      <c r="E105" s="91"/>
      <c r="F105" s="91"/>
      <c r="G105" s="122"/>
      <c r="H105" s="91"/>
      <c r="I105" s="24" t="s">
        <v>339</v>
      </c>
      <c r="J105" s="21" t="s">
        <v>336</v>
      </c>
      <c r="K105" s="127">
        <v>1</v>
      </c>
      <c r="L105" s="127"/>
      <c r="M105" s="127"/>
      <c r="N105" s="127"/>
      <c r="O105" s="127"/>
      <c r="P105" s="127"/>
      <c r="Q105" s="127">
        <v>1</v>
      </c>
      <c r="R105" s="127"/>
      <c r="S105" s="127"/>
      <c r="T105" s="127"/>
      <c r="U105" s="127"/>
      <c r="V105" s="127"/>
      <c r="W105" s="133" t="s">
        <v>78</v>
      </c>
      <c r="X105" s="130" t="s">
        <v>340</v>
      </c>
      <c r="Y105" s="130"/>
      <c r="Z105" s="435"/>
      <c r="AA105" s="361" t="s">
        <v>332</v>
      </c>
      <c r="AB105" s="191"/>
      <c r="AC105" s="464"/>
      <c r="AD105" s="346"/>
      <c r="AE105" s="346"/>
      <c r="AF105" s="346"/>
      <c r="AG105" s="346"/>
      <c r="AH105" s="346"/>
      <c r="AI105" s="346"/>
      <c r="AJ105" s="346"/>
      <c r="AK105" s="346"/>
      <c r="AL105" s="15"/>
    </row>
    <row r="106" spans="1:38" ht="15" customHeight="1">
      <c r="A106" s="529"/>
      <c r="B106" s="535"/>
      <c r="C106" s="146"/>
      <c r="D106" s="47" t="s">
        <v>86</v>
      </c>
      <c r="E106" s="47"/>
      <c r="F106" s="47">
        <v>2620</v>
      </c>
      <c r="G106" s="123" t="s">
        <v>393</v>
      </c>
      <c r="H106" s="140" t="s">
        <v>360</v>
      </c>
      <c r="I106" s="328" t="s">
        <v>105</v>
      </c>
      <c r="J106" s="21" t="s">
        <v>104</v>
      </c>
      <c r="K106" s="127">
        <v>1</v>
      </c>
      <c r="L106" s="127"/>
      <c r="M106" s="127"/>
      <c r="N106" s="127"/>
      <c r="O106" s="127"/>
      <c r="P106" s="127"/>
      <c r="Q106" s="127"/>
      <c r="R106" s="127">
        <v>1</v>
      </c>
      <c r="S106" s="127"/>
      <c r="T106" s="127"/>
      <c r="U106" s="127"/>
      <c r="V106" s="127"/>
      <c r="W106" s="133" t="s">
        <v>90</v>
      </c>
      <c r="X106" s="130"/>
      <c r="Y106" s="130"/>
      <c r="Z106" s="435"/>
      <c r="AA106" s="361" t="s">
        <v>188</v>
      </c>
      <c r="AB106" s="191">
        <v>1</v>
      </c>
      <c r="AC106" s="464"/>
      <c r="AD106" s="346"/>
      <c r="AE106" s="346"/>
      <c r="AF106" s="346"/>
      <c r="AG106" s="346"/>
      <c r="AH106" s="346"/>
      <c r="AI106" s="346">
        <v>1</v>
      </c>
      <c r="AJ106" s="346"/>
      <c r="AK106" s="346"/>
      <c r="AL106" s="15"/>
    </row>
    <row r="107" spans="1:38" ht="15" customHeight="1">
      <c r="A107" s="529"/>
      <c r="B107" s="535"/>
      <c r="C107" s="146"/>
      <c r="D107" s="47" t="s">
        <v>86</v>
      </c>
      <c r="E107" s="47"/>
      <c r="F107" s="47">
        <v>2620</v>
      </c>
      <c r="G107" s="123" t="s">
        <v>393</v>
      </c>
      <c r="H107" s="140" t="s">
        <v>360</v>
      </c>
      <c r="I107" s="328" t="s">
        <v>189</v>
      </c>
      <c r="J107" s="21" t="s">
        <v>106</v>
      </c>
      <c r="K107" s="127">
        <v>1</v>
      </c>
      <c r="L107" s="127"/>
      <c r="M107" s="127"/>
      <c r="N107" s="127"/>
      <c r="O107" s="127"/>
      <c r="P107" s="127"/>
      <c r="Q107" s="127"/>
      <c r="R107" s="127">
        <v>1</v>
      </c>
      <c r="S107" s="127"/>
      <c r="T107" s="127"/>
      <c r="U107" s="127"/>
      <c r="V107" s="127"/>
      <c r="W107" s="133" t="s">
        <v>90</v>
      </c>
      <c r="X107" s="126"/>
      <c r="Y107" s="126"/>
      <c r="Z107" s="165"/>
      <c r="AA107" s="361" t="s">
        <v>190</v>
      </c>
      <c r="AB107" s="191">
        <v>1</v>
      </c>
      <c r="AC107" s="464"/>
      <c r="AD107" s="346"/>
      <c r="AE107" s="346"/>
      <c r="AF107" s="346"/>
      <c r="AG107" s="346"/>
      <c r="AH107" s="346"/>
      <c r="AI107" s="346">
        <v>1</v>
      </c>
      <c r="AJ107" s="346"/>
      <c r="AK107" s="346"/>
      <c r="AL107" s="15"/>
    </row>
    <row r="108" spans="1:38" ht="15" customHeight="1">
      <c r="A108" s="529"/>
      <c r="B108" s="535"/>
      <c r="C108" s="146"/>
      <c r="D108" s="47" t="s">
        <v>86</v>
      </c>
      <c r="E108" s="47"/>
      <c r="F108" s="119">
        <v>2619</v>
      </c>
      <c r="G108" s="26" t="s">
        <v>346</v>
      </c>
      <c r="H108" s="140"/>
      <c r="I108" s="328" t="s">
        <v>108</v>
      </c>
      <c r="J108" s="21" t="s">
        <v>107</v>
      </c>
      <c r="K108" s="127">
        <v>1</v>
      </c>
      <c r="L108" s="127"/>
      <c r="M108" s="127"/>
      <c r="N108" s="127"/>
      <c r="O108" s="127"/>
      <c r="P108" s="127"/>
      <c r="Q108" s="127"/>
      <c r="R108" s="127">
        <v>1</v>
      </c>
      <c r="S108" s="127"/>
      <c r="T108" s="127"/>
      <c r="U108" s="127"/>
      <c r="V108" s="127"/>
      <c r="W108" s="133" t="s">
        <v>90</v>
      </c>
      <c r="X108" s="126"/>
      <c r="Y108" s="126"/>
      <c r="Z108" s="165"/>
      <c r="AA108" s="361" t="s">
        <v>184</v>
      </c>
      <c r="AB108" s="191">
        <v>1</v>
      </c>
      <c r="AC108" s="464"/>
      <c r="AD108" s="346"/>
      <c r="AE108" s="346"/>
      <c r="AF108" s="346"/>
      <c r="AG108" s="346"/>
      <c r="AH108" s="346"/>
      <c r="AI108" s="346">
        <v>1</v>
      </c>
      <c r="AJ108" s="346"/>
      <c r="AK108" s="346"/>
      <c r="AL108" s="15"/>
    </row>
    <row r="109" spans="1:38" ht="15" customHeight="1">
      <c r="A109" s="529"/>
      <c r="B109" s="535"/>
      <c r="C109" s="146"/>
      <c r="D109" s="47" t="s">
        <v>86</v>
      </c>
      <c r="E109" s="47"/>
      <c r="F109" s="47">
        <v>2621</v>
      </c>
      <c r="G109" s="26" t="s">
        <v>395</v>
      </c>
      <c r="H109" s="140" t="s">
        <v>362</v>
      </c>
      <c r="I109" s="328" t="s">
        <v>110</v>
      </c>
      <c r="J109" s="21" t="s">
        <v>109</v>
      </c>
      <c r="K109" s="127">
        <v>1</v>
      </c>
      <c r="L109" s="127"/>
      <c r="M109" s="127"/>
      <c r="N109" s="127"/>
      <c r="O109" s="127"/>
      <c r="P109" s="127"/>
      <c r="Q109" s="127"/>
      <c r="R109" s="127">
        <v>1</v>
      </c>
      <c r="S109" s="127"/>
      <c r="T109" s="127"/>
      <c r="U109" s="127"/>
      <c r="V109" s="127"/>
      <c r="W109" s="130" t="s">
        <v>90</v>
      </c>
      <c r="X109" s="126"/>
      <c r="Y109" s="126"/>
      <c r="Z109" s="165"/>
      <c r="AA109" s="361" t="s">
        <v>185</v>
      </c>
      <c r="AB109" s="191">
        <v>1</v>
      </c>
      <c r="AC109" s="464"/>
      <c r="AD109" s="346"/>
      <c r="AE109" s="346"/>
      <c r="AF109" s="346"/>
      <c r="AG109" s="346"/>
      <c r="AH109" s="346"/>
      <c r="AI109" s="346">
        <v>1</v>
      </c>
      <c r="AJ109" s="346"/>
      <c r="AK109" s="346"/>
      <c r="AL109" s="15"/>
    </row>
    <row r="110" spans="1:38" ht="15" customHeight="1">
      <c r="A110" s="529"/>
      <c r="B110" s="535"/>
      <c r="C110" s="146"/>
      <c r="D110" s="47" t="s">
        <v>86</v>
      </c>
      <c r="E110" s="47"/>
      <c r="F110" s="47">
        <v>2621</v>
      </c>
      <c r="G110" s="26" t="s">
        <v>395</v>
      </c>
      <c r="H110" s="140" t="s">
        <v>362</v>
      </c>
      <c r="I110" s="24" t="s">
        <v>112</v>
      </c>
      <c r="J110" s="21" t="s">
        <v>111</v>
      </c>
      <c r="K110" s="127">
        <v>1</v>
      </c>
      <c r="L110" s="127"/>
      <c r="M110" s="127"/>
      <c r="N110" s="127"/>
      <c r="O110" s="127"/>
      <c r="P110" s="127"/>
      <c r="Q110" s="127"/>
      <c r="R110" s="127">
        <v>1</v>
      </c>
      <c r="S110" s="127"/>
      <c r="T110" s="127"/>
      <c r="U110" s="127"/>
      <c r="V110" s="127"/>
      <c r="W110" s="130" t="s">
        <v>90</v>
      </c>
      <c r="X110" s="126"/>
      <c r="Y110" s="126"/>
      <c r="Z110" s="165"/>
      <c r="AA110" s="361" t="s">
        <v>186</v>
      </c>
      <c r="AB110" s="191">
        <v>1</v>
      </c>
      <c r="AC110" s="464"/>
      <c r="AD110" s="346"/>
      <c r="AE110" s="346"/>
      <c r="AF110" s="346"/>
      <c r="AG110" s="346"/>
      <c r="AH110" s="346"/>
      <c r="AI110" s="346">
        <v>1</v>
      </c>
      <c r="AJ110" s="346"/>
      <c r="AK110" s="346"/>
      <c r="AL110" s="15"/>
    </row>
    <row r="111" spans="1:38" ht="15" customHeight="1">
      <c r="A111" s="529"/>
      <c r="B111" s="535"/>
      <c r="C111" s="146"/>
      <c r="D111" s="97" t="s">
        <v>76</v>
      </c>
      <c r="E111" s="97"/>
      <c r="F111" s="97"/>
      <c r="G111" s="93"/>
      <c r="H111" s="93"/>
      <c r="I111" s="24" t="s">
        <v>212</v>
      </c>
      <c r="J111" s="102" t="s">
        <v>453</v>
      </c>
      <c r="K111" s="127">
        <v>1</v>
      </c>
      <c r="L111" s="127"/>
      <c r="M111" s="127"/>
      <c r="N111" s="127"/>
      <c r="O111" s="127"/>
      <c r="P111" s="127"/>
      <c r="Q111" s="127"/>
      <c r="R111" s="127">
        <v>1</v>
      </c>
      <c r="S111" s="127"/>
      <c r="T111" s="127"/>
      <c r="U111" s="127"/>
      <c r="V111" s="127"/>
      <c r="W111" s="130" t="s">
        <v>78</v>
      </c>
      <c r="X111" s="130" t="s">
        <v>341</v>
      </c>
      <c r="Y111" s="126"/>
      <c r="Z111" s="165"/>
      <c r="AA111" s="361" t="s">
        <v>79</v>
      </c>
      <c r="AB111" s="191"/>
      <c r="AC111" s="464"/>
      <c r="AD111" s="346"/>
      <c r="AE111" s="346"/>
      <c r="AF111" s="346"/>
      <c r="AG111" s="346"/>
      <c r="AH111" s="346"/>
      <c r="AI111" s="346"/>
      <c r="AJ111" s="346"/>
      <c r="AK111" s="346"/>
      <c r="AL111" s="15"/>
    </row>
    <row r="112" spans="1:38" ht="15" customHeight="1">
      <c r="A112" s="529"/>
      <c r="B112" s="535"/>
      <c r="C112" s="146"/>
      <c r="D112" s="97" t="s">
        <v>76</v>
      </c>
      <c r="E112" s="97"/>
      <c r="F112" s="97"/>
      <c r="G112" s="93"/>
      <c r="H112" s="93"/>
      <c r="I112" s="24" t="s">
        <v>213</v>
      </c>
      <c r="J112" s="102" t="s">
        <v>453</v>
      </c>
      <c r="K112" s="127">
        <v>1</v>
      </c>
      <c r="L112" s="127"/>
      <c r="M112" s="127"/>
      <c r="N112" s="127"/>
      <c r="O112" s="127"/>
      <c r="P112" s="127"/>
      <c r="Q112" s="127"/>
      <c r="R112" s="127">
        <v>1</v>
      </c>
      <c r="S112" s="127"/>
      <c r="T112" s="127"/>
      <c r="U112" s="127"/>
      <c r="V112" s="127"/>
      <c r="W112" s="130" t="s">
        <v>78</v>
      </c>
      <c r="X112" s="130" t="s">
        <v>205</v>
      </c>
      <c r="Y112" s="126"/>
      <c r="Z112" s="165"/>
      <c r="AA112" s="361" t="s">
        <v>79</v>
      </c>
      <c r="AB112" s="191"/>
      <c r="AC112" s="464"/>
      <c r="AD112" s="346"/>
      <c r="AE112" s="346"/>
      <c r="AF112" s="346"/>
      <c r="AG112" s="346"/>
      <c r="AH112" s="346"/>
      <c r="AI112" s="346"/>
      <c r="AJ112" s="346"/>
      <c r="AK112" s="346"/>
      <c r="AL112" s="15"/>
    </row>
    <row r="113" spans="1:38" ht="30">
      <c r="A113" s="529"/>
      <c r="B113" s="535"/>
      <c r="C113" s="146"/>
      <c r="D113" s="97" t="s">
        <v>86</v>
      </c>
      <c r="E113" s="97"/>
      <c r="F113" s="97">
        <v>2620</v>
      </c>
      <c r="G113" s="123" t="s">
        <v>393</v>
      </c>
      <c r="H113" s="140" t="s">
        <v>360</v>
      </c>
      <c r="I113" s="329" t="s">
        <v>114</v>
      </c>
      <c r="J113" s="21" t="s">
        <v>113</v>
      </c>
      <c r="K113" s="127">
        <v>1</v>
      </c>
      <c r="L113" s="127"/>
      <c r="M113" s="127"/>
      <c r="N113" s="127"/>
      <c r="O113" s="127"/>
      <c r="P113" s="127"/>
      <c r="Q113" s="127"/>
      <c r="R113" s="127">
        <v>1</v>
      </c>
      <c r="S113" s="127"/>
      <c r="T113" s="127"/>
      <c r="U113" s="127"/>
      <c r="V113" s="127"/>
      <c r="W113" s="130" t="s">
        <v>90</v>
      </c>
      <c r="X113" s="188" t="s">
        <v>400</v>
      </c>
      <c r="Y113" s="126"/>
      <c r="Z113" s="165"/>
      <c r="AA113" s="179" t="s">
        <v>376</v>
      </c>
      <c r="AB113" s="191">
        <v>1</v>
      </c>
      <c r="AC113" s="464"/>
      <c r="AD113" s="346"/>
      <c r="AE113" s="346"/>
      <c r="AF113" s="346"/>
      <c r="AG113" s="346"/>
      <c r="AH113" s="346"/>
      <c r="AI113" s="346">
        <v>1</v>
      </c>
      <c r="AJ113" s="346"/>
      <c r="AK113" s="346"/>
      <c r="AL113" s="15"/>
    </row>
    <row r="114" spans="1:38" ht="30">
      <c r="A114" s="529"/>
      <c r="B114" s="535"/>
      <c r="C114" s="146"/>
      <c r="D114" s="97" t="s">
        <v>86</v>
      </c>
      <c r="E114" s="97"/>
      <c r="F114" s="97">
        <v>2617</v>
      </c>
      <c r="G114" s="140" t="s">
        <v>344</v>
      </c>
      <c r="H114" s="140" t="s">
        <v>398</v>
      </c>
      <c r="I114" s="329" t="s">
        <v>116</v>
      </c>
      <c r="J114" s="21" t="s">
        <v>115</v>
      </c>
      <c r="K114" s="127">
        <v>1</v>
      </c>
      <c r="L114" s="127"/>
      <c r="M114" s="127"/>
      <c r="N114" s="127"/>
      <c r="O114" s="127"/>
      <c r="P114" s="127"/>
      <c r="Q114" s="127"/>
      <c r="R114" s="127">
        <v>1</v>
      </c>
      <c r="S114" s="127"/>
      <c r="T114" s="127"/>
      <c r="U114" s="127"/>
      <c r="V114" s="127"/>
      <c r="W114" s="130" t="s">
        <v>90</v>
      </c>
      <c r="X114" s="186" t="s">
        <v>399</v>
      </c>
      <c r="Y114" s="126"/>
      <c r="Z114" s="165"/>
      <c r="AA114" s="179" t="s">
        <v>377</v>
      </c>
      <c r="AB114" s="191">
        <v>1</v>
      </c>
      <c r="AC114" s="464"/>
      <c r="AD114" s="346"/>
      <c r="AE114" s="346"/>
      <c r="AF114" s="346"/>
      <c r="AG114" s="346"/>
      <c r="AH114" s="346"/>
      <c r="AI114" s="346">
        <v>1</v>
      </c>
      <c r="AJ114" s="346"/>
      <c r="AK114" s="346"/>
      <c r="AL114" s="15"/>
    </row>
    <row r="115" spans="1:38" ht="20">
      <c r="A115" s="529"/>
      <c r="B115" s="535"/>
      <c r="C115" s="146"/>
      <c r="D115" s="97" t="s">
        <v>86</v>
      </c>
      <c r="E115" s="208" t="s">
        <v>471</v>
      </c>
      <c r="F115" s="97">
        <v>2317</v>
      </c>
      <c r="G115" s="26" t="s">
        <v>369</v>
      </c>
      <c r="H115" s="140" t="s">
        <v>370</v>
      </c>
      <c r="I115" s="22" t="s">
        <v>118</v>
      </c>
      <c r="J115" s="21" t="s">
        <v>117</v>
      </c>
      <c r="K115" s="127">
        <v>1</v>
      </c>
      <c r="L115" s="127"/>
      <c r="M115" s="127"/>
      <c r="N115" s="127"/>
      <c r="O115" s="127"/>
      <c r="P115" s="127"/>
      <c r="Q115" s="127"/>
      <c r="R115" s="127">
        <v>1</v>
      </c>
      <c r="S115" s="127"/>
      <c r="T115" s="127"/>
      <c r="U115" s="127"/>
      <c r="V115" s="127"/>
      <c r="W115" s="130" t="s">
        <v>90</v>
      </c>
      <c r="X115" s="162" t="s">
        <v>402</v>
      </c>
      <c r="Y115" s="126"/>
      <c r="Z115" s="165"/>
      <c r="AA115" s="179" t="s">
        <v>378</v>
      </c>
      <c r="AB115" s="191">
        <v>1</v>
      </c>
      <c r="AC115" s="464"/>
      <c r="AD115" s="346"/>
      <c r="AE115" s="346"/>
      <c r="AF115" s="346"/>
      <c r="AG115" s="346"/>
      <c r="AH115" s="346"/>
      <c r="AI115" s="346">
        <v>1</v>
      </c>
      <c r="AJ115" s="346"/>
      <c r="AK115" s="346"/>
      <c r="AL115" s="15"/>
    </row>
    <row r="116" spans="1:38">
      <c r="A116" s="529"/>
      <c r="B116" s="535"/>
      <c r="C116" s="216"/>
      <c r="D116" s="99" t="s">
        <v>129</v>
      </c>
      <c r="E116" s="97"/>
      <c r="F116" s="216">
        <v>2628</v>
      </c>
      <c r="G116" s="110" t="s">
        <v>372</v>
      </c>
      <c r="H116" s="110"/>
      <c r="I116" s="330" t="s">
        <v>130</v>
      </c>
      <c r="J116" s="208" t="s">
        <v>466</v>
      </c>
      <c r="K116" s="7">
        <v>1</v>
      </c>
      <c r="L116" s="7"/>
      <c r="M116" s="7"/>
      <c r="N116" s="7"/>
      <c r="O116" s="7"/>
      <c r="P116" s="7"/>
      <c r="Q116" s="7"/>
      <c r="R116" s="7"/>
      <c r="S116" s="7">
        <v>1</v>
      </c>
      <c r="T116" s="7"/>
      <c r="U116" s="7"/>
      <c r="V116" s="7"/>
      <c r="W116" s="215" t="s">
        <v>131</v>
      </c>
      <c r="X116" s="219" t="s">
        <v>475</v>
      </c>
      <c r="Y116" s="194"/>
      <c r="Z116" s="165"/>
      <c r="AA116" s="176" t="s">
        <v>132</v>
      </c>
      <c r="AB116" s="191"/>
      <c r="AC116" s="464"/>
      <c r="AD116" s="346"/>
      <c r="AE116" s="346"/>
      <c r="AF116" s="346"/>
      <c r="AG116" s="346"/>
      <c r="AH116" s="346"/>
      <c r="AI116" s="346"/>
      <c r="AJ116" s="346"/>
      <c r="AK116" s="346"/>
      <c r="AL116" s="15"/>
    </row>
    <row r="117" spans="1:38">
      <c r="A117" s="529"/>
      <c r="B117" s="535"/>
      <c r="C117" s="216"/>
      <c r="D117" s="99" t="s">
        <v>129</v>
      </c>
      <c r="E117" s="97"/>
      <c r="F117" s="208">
        <v>2601</v>
      </c>
      <c r="G117" s="140" t="s">
        <v>474</v>
      </c>
      <c r="H117" s="93"/>
      <c r="I117" s="330" t="s">
        <v>133</v>
      </c>
      <c r="J117" s="208" t="s">
        <v>467</v>
      </c>
      <c r="K117" s="7">
        <v>1</v>
      </c>
      <c r="L117" s="7"/>
      <c r="M117" s="7"/>
      <c r="N117" s="7"/>
      <c r="O117" s="7"/>
      <c r="P117" s="7"/>
      <c r="Q117" s="7"/>
      <c r="R117" s="7"/>
      <c r="S117" s="7">
        <v>1</v>
      </c>
      <c r="T117" s="7"/>
      <c r="U117" s="7"/>
      <c r="V117" s="7"/>
      <c r="W117" s="215" t="s">
        <v>131</v>
      </c>
      <c r="X117" s="217" t="s">
        <v>476</v>
      </c>
      <c r="Y117" s="194"/>
      <c r="Z117" s="165"/>
      <c r="AA117" s="176" t="s">
        <v>79</v>
      </c>
      <c r="AB117" s="191"/>
      <c r="AC117" s="464"/>
      <c r="AD117" s="346"/>
      <c r="AE117" s="346"/>
      <c r="AF117" s="346"/>
      <c r="AG117" s="346"/>
      <c r="AH117" s="346"/>
      <c r="AI117" s="346"/>
      <c r="AJ117" s="346"/>
      <c r="AK117" s="346"/>
      <c r="AL117" s="15"/>
    </row>
    <row r="118" spans="1:38" ht="60">
      <c r="A118" s="529"/>
      <c r="B118" s="535"/>
      <c r="C118" s="127"/>
      <c r="D118" s="93" t="s">
        <v>63</v>
      </c>
      <c r="E118" s="140" t="s">
        <v>513</v>
      </c>
      <c r="F118" s="445">
        <v>2401</v>
      </c>
      <c r="G118" s="26" t="s">
        <v>528</v>
      </c>
      <c r="H118" s="140" t="s">
        <v>527</v>
      </c>
      <c r="I118" s="447" t="s">
        <v>165</v>
      </c>
      <c r="J118" s="208" t="s">
        <v>454</v>
      </c>
      <c r="K118" s="445">
        <v>1</v>
      </c>
      <c r="L118" s="12"/>
      <c r="M118" s="12"/>
      <c r="N118" s="12"/>
      <c r="O118" s="12"/>
      <c r="P118" s="12"/>
      <c r="Q118" s="12"/>
      <c r="R118" s="12"/>
      <c r="S118" s="445">
        <v>1</v>
      </c>
      <c r="T118" s="12"/>
      <c r="U118" s="12"/>
      <c r="V118" s="12"/>
      <c r="W118" s="219" t="s">
        <v>144</v>
      </c>
      <c r="X118" s="219" t="s">
        <v>530</v>
      </c>
      <c r="Y118" s="194">
        <v>1</v>
      </c>
      <c r="Z118" s="454" t="s">
        <v>529</v>
      </c>
      <c r="AA118" s="179" t="s">
        <v>543</v>
      </c>
      <c r="AB118" s="191">
        <v>1</v>
      </c>
      <c r="AC118" s="464"/>
      <c r="AD118" s="346"/>
      <c r="AE118" s="346"/>
      <c r="AF118" s="346"/>
      <c r="AG118" s="346"/>
      <c r="AH118" s="346"/>
      <c r="AI118" s="346"/>
      <c r="AJ118" s="346">
        <v>1</v>
      </c>
      <c r="AK118" s="346"/>
      <c r="AL118" s="15"/>
    </row>
    <row r="119" spans="1:38" ht="20">
      <c r="A119" s="529"/>
      <c r="B119" s="535"/>
      <c r="C119" s="25"/>
      <c r="D119" s="47" t="s">
        <v>86</v>
      </c>
      <c r="E119" s="97"/>
      <c r="F119" s="97">
        <v>2624</v>
      </c>
      <c r="G119" s="26" t="s">
        <v>357</v>
      </c>
      <c r="H119" s="127" t="s">
        <v>358</v>
      </c>
      <c r="I119" s="331" t="s">
        <v>214</v>
      </c>
      <c r="J119" s="25" t="s">
        <v>215</v>
      </c>
      <c r="K119" s="127">
        <v>1</v>
      </c>
      <c r="L119" s="127"/>
      <c r="M119" s="127"/>
      <c r="N119" s="127"/>
      <c r="O119" s="127"/>
      <c r="P119" s="127"/>
      <c r="Q119" s="127"/>
      <c r="R119" s="127"/>
      <c r="S119" s="127">
        <v>1</v>
      </c>
      <c r="T119" s="127"/>
      <c r="U119" s="127"/>
      <c r="V119" s="127"/>
      <c r="W119" s="48" t="s">
        <v>90</v>
      </c>
      <c r="X119" s="130" t="s">
        <v>216</v>
      </c>
      <c r="Y119" s="130"/>
      <c r="Z119" s="435"/>
      <c r="AA119" s="179" t="s">
        <v>371</v>
      </c>
      <c r="AB119" s="477"/>
      <c r="AC119" s="464"/>
      <c r="AD119" s="346"/>
      <c r="AE119" s="346"/>
      <c r="AF119" s="346"/>
      <c r="AG119" s="346"/>
      <c r="AH119" s="346"/>
      <c r="AI119" s="346"/>
      <c r="AJ119" s="346"/>
      <c r="AK119" s="346"/>
      <c r="AL119" s="15"/>
    </row>
    <row r="120" spans="1:38" ht="15" customHeight="1">
      <c r="A120" s="529"/>
      <c r="B120" s="535"/>
      <c r="C120" s="117"/>
      <c r="D120" s="47" t="s">
        <v>86</v>
      </c>
      <c r="E120" s="3"/>
      <c r="F120" s="3">
        <v>2702</v>
      </c>
      <c r="G120" s="121" t="s">
        <v>367</v>
      </c>
      <c r="H120" s="112"/>
      <c r="I120" s="131" t="s">
        <v>217</v>
      </c>
      <c r="J120" s="25" t="s">
        <v>218</v>
      </c>
      <c r="K120" s="127">
        <v>1</v>
      </c>
      <c r="L120" s="127"/>
      <c r="M120" s="127"/>
      <c r="N120" s="127"/>
      <c r="O120" s="127"/>
      <c r="P120" s="127"/>
      <c r="Q120" s="127"/>
      <c r="R120" s="127"/>
      <c r="S120" s="127">
        <v>1</v>
      </c>
      <c r="T120" s="127"/>
      <c r="U120" s="127"/>
      <c r="V120" s="127"/>
      <c r="W120" s="48" t="s">
        <v>90</v>
      </c>
      <c r="X120" s="130" t="s">
        <v>219</v>
      </c>
      <c r="Y120" s="130"/>
      <c r="Z120" s="435"/>
      <c r="AA120" s="179" t="s">
        <v>371</v>
      </c>
      <c r="AB120" s="477"/>
      <c r="AC120" s="464"/>
      <c r="AD120" s="346"/>
      <c r="AE120" s="346"/>
      <c r="AF120" s="346"/>
      <c r="AG120" s="346"/>
      <c r="AH120" s="346"/>
      <c r="AI120" s="346"/>
      <c r="AJ120" s="346"/>
      <c r="AK120" s="346"/>
      <c r="AL120" s="15"/>
    </row>
    <row r="121" spans="1:38" ht="79.5" customHeight="1">
      <c r="A121" s="529"/>
      <c r="B121" s="535"/>
      <c r="C121" s="20"/>
      <c r="D121" s="47" t="s">
        <v>86</v>
      </c>
      <c r="E121" s="47"/>
      <c r="F121" s="97">
        <v>2620</v>
      </c>
      <c r="G121" s="26" t="s">
        <v>393</v>
      </c>
      <c r="H121" s="140" t="s">
        <v>359</v>
      </c>
      <c r="I121" s="331" t="s">
        <v>220</v>
      </c>
      <c r="J121" s="25" t="s">
        <v>221</v>
      </c>
      <c r="K121" s="127">
        <v>1</v>
      </c>
      <c r="L121" s="127"/>
      <c r="M121" s="127"/>
      <c r="N121" s="127"/>
      <c r="O121" s="127"/>
      <c r="P121" s="127"/>
      <c r="Q121" s="127"/>
      <c r="R121" s="127"/>
      <c r="S121" s="127">
        <v>1</v>
      </c>
      <c r="T121" s="127"/>
      <c r="U121" s="127"/>
      <c r="V121" s="127"/>
      <c r="W121" s="48" t="s">
        <v>90</v>
      </c>
      <c r="X121" s="130" t="s">
        <v>222</v>
      </c>
      <c r="Y121" s="130"/>
      <c r="Z121" s="435"/>
      <c r="AA121" s="179" t="s">
        <v>371</v>
      </c>
      <c r="AB121" s="477"/>
      <c r="AC121" s="464"/>
      <c r="AD121" s="346"/>
      <c r="AE121" s="346"/>
      <c r="AF121" s="346"/>
      <c r="AG121" s="346"/>
      <c r="AH121" s="346"/>
      <c r="AI121" s="346"/>
      <c r="AJ121" s="346"/>
      <c r="AK121" s="346"/>
      <c r="AL121" s="15"/>
    </row>
    <row r="122" spans="1:38" ht="30">
      <c r="A122" s="529"/>
      <c r="B122" s="535"/>
      <c r="C122" s="25"/>
      <c r="D122" s="47" t="s">
        <v>76</v>
      </c>
      <c r="E122" s="47"/>
      <c r="F122" s="97"/>
      <c r="G122" s="91"/>
      <c r="H122" s="296"/>
      <c r="I122" s="131" t="s">
        <v>207</v>
      </c>
      <c r="J122" s="25" t="s">
        <v>455</v>
      </c>
      <c r="K122" s="127">
        <v>1</v>
      </c>
      <c r="L122" s="127"/>
      <c r="M122" s="127"/>
      <c r="N122" s="127"/>
      <c r="O122" s="127"/>
      <c r="P122" s="127"/>
      <c r="Q122" s="127"/>
      <c r="R122" s="127"/>
      <c r="S122" s="127">
        <v>1</v>
      </c>
      <c r="T122" s="127"/>
      <c r="U122" s="127"/>
      <c r="V122" s="127"/>
      <c r="W122" s="48" t="s">
        <v>78</v>
      </c>
      <c r="X122" s="130" t="s">
        <v>208</v>
      </c>
      <c r="Y122" s="130"/>
      <c r="Z122" s="435"/>
      <c r="AA122" s="179" t="s">
        <v>342</v>
      </c>
      <c r="AB122" s="477"/>
      <c r="AC122" s="464"/>
      <c r="AD122" s="346"/>
      <c r="AE122" s="346"/>
      <c r="AF122" s="346"/>
      <c r="AG122" s="346"/>
      <c r="AH122" s="346"/>
      <c r="AI122" s="346"/>
      <c r="AJ122" s="346"/>
      <c r="AK122" s="346"/>
      <c r="AL122" s="15"/>
    </row>
    <row r="123" spans="1:38" ht="20">
      <c r="A123" s="529"/>
      <c r="B123" s="535"/>
      <c r="C123" s="117"/>
      <c r="D123" s="47" t="s">
        <v>76</v>
      </c>
      <c r="E123" s="47"/>
      <c r="F123" s="97"/>
      <c r="G123" s="93"/>
      <c r="H123" s="319"/>
      <c r="I123" s="131" t="s">
        <v>209</v>
      </c>
      <c r="J123" s="25" t="s">
        <v>455</v>
      </c>
      <c r="K123" s="127">
        <v>1</v>
      </c>
      <c r="L123" s="127"/>
      <c r="M123" s="127"/>
      <c r="N123" s="127"/>
      <c r="O123" s="127"/>
      <c r="P123" s="127"/>
      <c r="Q123" s="127"/>
      <c r="R123" s="127"/>
      <c r="S123" s="127">
        <v>1</v>
      </c>
      <c r="T123" s="127"/>
      <c r="U123" s="127"/>
      <c r="V123" s="127"/>
      <c r="W123" s="48" t="s">
        <v>78</v>
      </c>
      <c r="X123" s="130" t="s">
        <v>210</v>
      </c>
      <c r="Y123" s="130"/>
      <c r="Z123" s="435"/>
      <c r="AA123" s="179" t="s">
        <v>342</v>
      </c>
      <c r="AB123" s="477"/>
      <c r="AC123" s="464"/>
      <c r="AD123" s="346"/>
      <c r="AE123" s="346"/>
      <c r="AF123" s="346"/>
      <c r="AG123" s="346"/>
      <c r="AH123" s="346"/>
      <c r="AI123" s="346"/>
      <c r="AJ123" s="346"/>
      <c r="AK123" s="346"/>
      <c r="AL123" s="15"/>
    </row>
    <row r="124" spans="1:38" ht="15" customHeight="1">
      <c r="A124" s="529"/>
      <c r="B124" s="535"/>
      <c r="C124" s="20"/>
      <c r="D124" s="47" t="s">
        <v>76</v>
      </c>
      <c r="E124" s="47"/>
      <c r="F124" s="97"/>
      <c r="G124" s="185"/>
      <c r="H124" s="296"/>
      <c r="I124" s="131" t="s">
        <v>211</v>
      </c>
      <c r="J124" s="25" t="s">
        <v>455</v>
      </c>
      <c r="K124" s="127">
        <v>1</v>
      </c>
      <c r="L124" s="127"/>
      <c r="M124" s="127"/>
      <c r="N124" s="127"/>
      <c r="O124" s="127"/>
      <c r="P124" s="127"/>
      <c r="Q124" s="127"/>
      <c r="R124" s="127"/>
      <c r="S124" s="127">
        <v>1</v>
      </c>
      <c r="T124" s="127"/>
      <c r="U124" s="127"/>
      <c r="V124" s="127"/>
      <c r="W124" s="48" t="s">
        <v>78</v>
      </c>
      <c r="X124" s="130" t="s">
        <v>203</v>
      </c>
      <c r="Y124" s="130"/>
      <c r="Z124" s="435"/>
      <c r="AA124" s="179" t="s">
        <v>342</v>
      </c>
      <c r="AB124" s="477"/>
      <c r="AC124" s="464"/>
      <c r="AD124" s="346"/>
      <c r="AE124" s="346"/>
      <c r="AF124" s="346"/>
      <c r="AG124" s="346"/>
      <c r="AH124" s="346"/>
      <c r="AI124" s="346"/>
      <c r="AJ124" s="346"/>
      <c r="AK124" s="346"/>
      <c r="AL124" s="15"/>
    </row>
    <row r="125" spans="1:38" ht="23.25" customHeight="1">
      <c r="A125" s="529"/>
      <c r="B125" s="535"/>
      <c r="C125" s="201">
        <v>1</v>
      </c>
      <c r="D125" s="47" t="s">
        <v>136</v>
      </c>
      <c r="E125" s="47"/>
      <c r="F125" s="97"/>
      <c r="G125" s="199" t="s">
        <v>407</v>
      </c>
      <c r="H125" s="112"/>
      <c r="I125" s="332" t="s">
        <v>409</v>
      </c>
      <c r="J125" s="25" t="s">
        <v>410</v>
      </c>
      <c r="K125" s="203">
        <v>1</v>
      </c>
      <c r="L125" s="203"/>
      <c r="M125" s="203"/>
      <c r="N125" s="203"/>
      <c r="O125" s="203"/>
      <c r="P125" s="203"/>
      <c r="Q125" s="203"/>
      <c r="R125" s="203"/>
      <c r="S125" s="203">
        <v>1</v>
      </c>
      <c r="T125" s="203"/>
      <c r="U125" s="203"/>
      <c r="V125" s="203"/>
      <c r="W125" s="48" t="s">
        <v>138</v>
      </c>
      <c r="X125" s="200"/>
      <c r="Y125" s="205"/>
      <c r="Z125" s="435"/>
      <c r="AA125" s="179" t="s">
        <v>342</v>
      </c>
      <c r="AB125" s="477"/>
      <c r="AC125" s="464"/>
      <c r="AD125" s="346"/>
      <c r="AE125" s="346"/>
      <c r="AF125" s="346"/>
      <c r="AG125" s="346"/>
      <c r="AH125" s="346"/>
      <c r="AI125" s="346"/>
      <c r="AJ125" s="346"/>
      <c r="AK125" s="346"/>
      <c r="AL125" s="15"/>
    </row>
    <row r="126" spans="1:38" ht="21.5" customHeight="1">
      <c r="A126" s="529"/>
      <c r="B126" s="535"/>
      <c r="D126" s="47" t="s">
        <v>136</v>
      </c>
      <c r="E126" s="47"/>
      <c r="F126" s="97"/>
      <c r="G126" s="199" t="s">
        <v>407</v>
      </c>
      <c r="H126" s="112"/>
      <c r="I126" s="332" t="s">
        <v>406</v>
      </c>
      <c r="J126" s="25" t="s">
        <v>408</v>
      </c>
      <c r="K126" s="203">
        <v>1</v>
      </c>
      <c r="L126" s="203"/>
      <c r="M126" s="203"/>
      <c r="N126" s="203"/>
      <c r="O126" s="203"/>
      <c r="P126" s="203"/>
      <c r="Q126" s="203"/>
      <c r="R126" s="203"/>
      <c r="S126" s="203">
        <v>1</v>
      </c>
      <c r="T126" s="203"/>
      <c r="U126" s="203"/>
      <c r="V126" s="203"/>
      <c r="W126" s="48" t="s">
        <v>138</v>
      </c>
      <c r="X126" s="200"/>
      <c r="Y126" s="205"/>
      <c r="Z126" s="435"/>
      <c r="AA126" s="179" t="s">
        <v>342</v>
      </c>
      <c r="AB126" s="477"/>
      <c r="AC126" s="464"/>
      <c r="AD126" s="346"/>
      <c r="AE126" s="346"/>
      <c r="AF126" s="346"/>
      <c r="AG126" s="346"/>
      <c r="AH126" s="346"/>
      <c r="AI126" s="346"/>
      <c r="AJ126" s="346"/>
      <c r="AK126" s="346"/>
      <c r="AL126" s="15"/>
    </row>
    <row r="127" spans="1:38" ht="22.5" customHeight="1">
      <c r="A127" s="529"/>
      <c r="B127" s="535"/>
      <c r="C127" s="127">
        <v>1</v>
      </c>
      <c r="D127" s="97" t="s">
        <v>413</v>
      </c>
      <c r="E127" s="97"/>
      <c r="F127" s="97"/>
      <c r="G127" s="125"/>
      <c r="H127" s="204"/>
      <c r="I127" s="48" t="s">
        <v>327</v>
      </c>
      <c r="J127" s="208" t="s">
        <v>164</v>
      </c>
      <c r="K127" s="127">
        <v>1</v>
      </c>
      <c r="L127" s="127"/>
      <c r="M127" s="127"/>
      <c r="N127" s="127"/>
      <c r="O127" s="127"/>
      <c r="P127" s="127"/>
      <c r="Q127" s="127"/>
      <c r="R127" s="127"/>
      <c r="S127" s="127">
        <v>1</v>
      </c>
      <c r="T127" s="127"/>
      <c r="U127" s="127"/>
      <c r="V127" s="127"/>
      <c r="W127" s="48" t="s">
        <v>138</v>
      </c>
      <c r="X127" s="512" t="s">
        <v>547</v>
      </c>
      <c r="Y127" s="130"/>
      <c r="Z127" s="435"/>
      <c r="AA127" s="179" t="s">
        <v>79</v>
      </c>
      <c r="AB127" s="477"/>
      <c r="AC127" s="464"/>
      <c r="AD127" s="346"/>
      <c r="AE127" s="346"/>
      <c r="AF127" s="346"/>
      <c r="AG127" s="346"/>
      <c r="AH127" s="346"/>
      <c r="AI127" s="346"/>
      <c r="AJ127" s="346"/>
      <c r="AK127" s="346"/>
      <c r="AL127" s="15"/>
    </row>
    <row r="128" spans="1:38" ht="44" customHeight="1">
      <c r="A128" s="529"/>
      <c r="B128" s="535"/>
      <c r="C128" s="127"/>
      <c r="D128" s="97" t="s">
        <v>413</v>
      </c>
      <c r="E128" s="97"/>
      <c r="F128" s="97"/>
      <c r="G128" s="208"/>
      <c r="H128" s="204"/>
      <c r="I128" s="202" t="s">
        <v>327</v>
      </c>
      <c r="J128" s="208" t="s">
        <v>164</v>
      </c>
      <c r="K128" s="127">
        <v>0</v>
      </c>
      <c r="L128" s="127"/>
      <c r="M128" s="127"/>
      <c r="N128" s="127"/>
      <c r="O128" s="127"/>
      <c r="P128" s="127"/>
      <c r="Q128" s="127"/>
      <c r="R128" s="127"/>
      <c r="S128" s="127">
        <v>0</v>
      </c>
      <c r="T128" s="127"/>
      <c r="U128" s="127"/>
      <c r="V128" s="127"/>
      <c r="W128" s="202" t="s">
        <v>138</v>
      </c>
      <c r="X128" s="513"/>
      <c r="Y128" s="130"/>
      <c r="Z128" s="435"/>
      <c r="AA128" s="179" t="s">
        <v>79</v>
      </c>
      <c r="AB128" s="477"/>
      <c r="AC128" s="464"/>
      <c r="AD128" s="346"/>
      <c r="AE128" s="346"/>
      <c r="AF128" s="346"/>
      <c r="AG128" s="346"/>
      <c r="AH128" s="346"/>
      <c r="AI128" s="346"/>
      <c r="AJ128" s="346"/>
      <c r="AK128" s="346"/>
      <c r="AL128" s="15"/>
    </row>
    <row r="129" spans="1:38" ht="15" customHeight="1">
      <c r="A129" s="529"/>
      <c r="B129" s="535"/>
      <c r="C129" s="128"/>
      <c r="D129" s="47" t="s">
        <v>136</v>
      </c>
      <c r="E129" s="47"/>
      <c r="F129" s="47"/>
      <c r="G129" s="25"/>
      <c r="H129" s="204"/>
      <c r="I129" s="333" t="s">
        <v>328</v>
      </c>
      <c r="J129" s="204" t="s">
        <v>164</v>
      </c>
      <c r="K129" s="127">
        <v>1</v>
      </c>
      <c r="L129" s="127"/>
      <c r="M129" s="127"/>
      <c r="N129" s="127"/>
      <c r="O129" s="127"/>
      <c r="P129" s="127"/>
      <c r="Q129" s="127"/>
      <c r="R129" s="127"/>
      <c r="S129" s="127">
        <v>1</v>
      </c>
      <c r="T129" s="127"/>
      <c r="U129" s="127"/>
      <c r="V129" s="127"/>
      <c r="W129" s="134" t="s">
        <v>138</v>
      </c>
      <c r="X129" s="130"/>
      <c r="Y129" s="130"/>
      <c r="Z129" s="435"/>
      <c r="AA129" s="179" t="s">
        <v>79</v>
      </c>
      <c r="AB129" s="477"/>
      <c r="AC129" s="464"/>
      <c r="AD129" s="346"/>
      <c r="AE129" s="346"/>
      <c r="AF129" s="346"/>
      <c r="AG129" s="346"/>
      <c r="AH129" s="346"/>
      <c r="AI129" s="346"/>
      <c r="AJ129" s="346"/>
      <c r="AK129" s="346"/>
      <c r="AL129" s="15"/>
    </row>
    <row r="130" spans="1:38" ht="15" customHeight="1">
      <c r="A130" s="529"/>
      <c r="B130" s="535"/>
      <c r="C130" s="25"/>
      <c r="D130" s="47" t="s">
        <v>76</v>
      </c>
      <c r="E130" s="47"/>
      <c r="F130" s="47"/>
      <c r="G130" s="93"/>
      <c r="H130" s="93"/>
      <c r="I130" s="131" t="s">
        <v>202</v>
      </c>
      <c r="J130" s="25" t="s">
        <v>457</v>
      </c>
      <c r="K130" s="127">
        <v>1</v>
      </c>
      <c r="L130" s="127"/>
      <c r="M130" s="127"/>
      <c r="N130" s="127"/>
      <c r="O130" s="127"/>
      <c r="P130" s="127"/>
      <c r="Q130" s="127"/>
      <c r="R130" s="127"/>
      <c r="S130" s="127"/>
      <c r="T130" s="127">
        <v>1</v>
      </c>
      <c r="U130" s="127"/>
      <c r="V130" s="127"/>
      <c r="W130" s="48" t="s">
        <v>78</v>
      </c>
      <c r="X130" s="219" t="s">
        <v>203</v>
      </c>
      <c r="Y130" s="219"/>
      <c r="Z130" s="435"/>
      <c r="AA130" s="179" t="s">
        <v>79</v>
      </c>
      <c r="AB130" s="477"/>
      <c r="AC130" s="464"/>
      <c r="AD130" s="346"/>
      <c r="AE130" s="346"/>
      <c r="AF130" s="346"/>
      <c r="AG130" s="346"/>
      <c r="AH130" s="346"/>
      <c r="AI130" s="346"/>
      <c r="AJ130" s="346"/>
      <c r="AK130" s="346"/>
      <c r="AL130" s="15"/>
    </row>
    <row r="131" spans="1:38" ht="15" customHeight="1">
      <c r="A131" s="529"/>
      <c r="B131" s="535"/>
      <c r="C131" s="20"/>
      <c r="D131" s="97" t="s">
        <v>76</v>
      </c>
      <c r="E131" s="97"/>
      <c r="F131" s="97"/>
      <c r="G131" s="113"/>
      <c r="H131" s="113"/>
      <c r="I131" s="223" t="s">
        <v>204</v>
      </c>
      <c r="J131" s="208" t="s">
        <v>457</v>
      </c>
      <c r="K131" s="127">
        <v>1</v>
      </c>
      <c r="L131" s="127"/>
      <c r="M131" s="127"/>
      <c r="N131" s="127"/>
      <c r="O131" s="127"/>
      <c r="P131" s="127"/>
      <c r="Q131" s="127"/>
      <c r="R131" s="127"/>
      <c r="S131" s="127"/>
      <c r="T131" s="127">
        <v>1</v>
      </c>
      <c r="U131" s="127"/>
      <c r="V131" s="127"/>
      <c r="W131" s="222" t="s">
        <v>78</v>
      </c>
      <c r="X131" s="219" t="s">
        <v>205</v>
      </c>
      <c r="Y131" s="219"/>
      <c r="Z131" s="435"/>
      <c r="AA131" s="179" t="s">
        <v>79</v>
      </c>
      <c r="AB131" s="477"/>
      <c r="AC131" s="464"/>
      <c r="AD131" s="346"/>
      <c r="AE131" s="346"/>
      <c r="AF131" s="346"/>
      <c r="AG131" s="346"/>
      <c r="AH131" s="346"/>
      <c r="AI131" s="346"/>
      <c r="AJ131" s="346"/>
      <c r="AK131" s="346"/>
      <c r="AL131" s="15"/>
    </row>
    <row r="132" spans="1:38" ht="41.5" customHeight="1">
      <c r="A132" s="529"/>
      <c r="B132" s="535"/>
      <c r="C132" s="127">
        <v>1</v>
      </c>
      <c r="D132" s="93" t="s">
        <v>323</v>
      </c>
      <c r="E132" s="93"/>
      <c r="F132" s="93"/>
      <c r="G132" s="93"/>
      <c r="H132" s="93"/>
      <c r="I132" s="131" t="s">
        <v>180</v>
      </c>
      <c r="J132" s="140" t="s">
        <v>456</v>
      </c>
      <c r="K132" s="127">
        <v>1</v>
      </c>
      <c r="L132" s="127"/>
      <c r="M132" s="127"/>
      <c r="N132" s="127"/>
      <c r="O132" s="127"/>
      <c r="P132" s="127"/>
      <c r="Q132" s="127"/>
      <c r="R132" s="127"/>
      <c r="S132" s="127"/>
      <c r="T132" s="127">
        <v>1</v>
      </c>
      <c r="U132" s="127"/>
      <c r="V132" s="127"/>
      <c r="W132" s="130" t="s">
        <v>46</v>
      </c>
      <c r="X132" s="130" t="s">
        <v>181</v>
      </c>
      <c r="Y132" s="130"/>
      <c r="Z132" s="435"/>
      <c r="AA132" s="179" t="s">
        <v>79</v>
      </c>
      <c r="AB132" s="477"/>
      <c r="AC132" s="464"/>
      <c r="AD132" s="346"/>
      <c r="AE132" s="346"/>
      <c r="AF132" s="346"/>
      <c r="AG132" s="346"/>
      <c r="AH132" s="346"/>
      <c r="AI132" s="346"/>
      <c r="AJ132" s="346"/>
      <c r="AK132" s="346"/>
      <c r="AL132" s="15"/>
    </row>
    <row r="133" spans="1:38" ht="15" customHeight="1">
      <c r="A133" s="529"/>
      <c r="B133" s="535"/>
      <c r="C133" s="127"/>
      <c r="D133" s="93" t="s">
        <v>52</v>
      </c>
      <c r="E133" s="93"/>
      <c r="F133" s="93"/>
      <c r="G133" s="93"/>
      <c r="H133" s="93"/>
      <c r="I133" s="131" t="s">
        <v>317</v>
      </c>
      <c r="J133" s="140" t="s">
        <v>458</v>
      </c>
      <c r="K133" s="127">
        <v>1</v>
      </c>
      <c r="L133" s="127"/>
      <c r="M133" s="127"/>
      <c r="N133" s="127"/>
      <c r="O133" s="127"/>
      <c r="P133" s="127"/>
      <c r="Q133" s="127"/>
      <c r="R133" s="127"/>
      <c r="S133" s="127"/>
      <c r="T133" s="127">
        <v>1</v>
      </c>
      <c r="U133" s="127"/>
      <c r="V133" s="127"/>
      <c r="W133" s="130" t="s">
        <v>54</v>
      </c>
      <c r="X133" s="130"/>
      <c r="Y133" s="130"/>
      <c r="Z133" s="435"/>
      <c r="AA133" s="179" t="s">
        <v>318</v>
      </c>
      <c r="AB133" s="477"/>
      <c r="AC133" s="464"/>
      <c r="AD133" s="346"/>
      <c r="AE133" s="346"/>
      <c r="AF133" s="346"/>
      <c r="AG133" s="346"/>
      <c r="AH133" s="346"/>
      <c r="AI133" s="346"/>
      <c r="AJ133" s="346"/>
      <c r="AK133" s="346"/>
      <c r="AL133" s="15"/>
    </row>
    <row r="134" spans="1:38" ht="24.5" customHeight="1">
      <c r="A134" s="529"/>
      <c r="B134" s="535"/>
      <c r="C134" s="124"/>
      <c r="D134" s="112" t="s">
        <v>47</v>
      </c>
      <c r="E134" s="112"/>
      <c r="F134" s="112"/>
      <c r="G134" s="112"/>
      <c r="H134" s="112"/>
      <c r="I134" s="132" t="s">
        <v>299</v>
      </c>
      <c r="J134" s="139" t="s">
        <v>459</v>
      </c>
      <c r="K134" s="124">
        <v>1</v>
      </c>
      <c r="L134" s="124"/>
      <c r="M134" s="124"/>
      <c r="N134" s="124"/>
      <c r="O134" s="124"/>
      <c r="P134" s="124"/>
      <c r="Q134" s="124"/>
      <c r="R134" s="124"/>
      <c r="S134" s="124"/>
      <c r="T134" s="124">
        <v>1</v>
      </c>
      <c r="U134" s="124"/>
      <c r="V134" s="124"/>
      <c r="W134" s="134" t="s">
        <v>49</v>
      </c>
      <c r="X134" s="134" t="s">
        <v>300</v>
      </c>
      <c r="Y134" s="134"/>
      <c r="Z134" s="436"/>
      <c r="AA134" s="179" t="s">
        <v>318</v>
      </c>
      <c r="AB134" s="483"/>
      <c r="AC134" s="464"/>
      <c r="AD134" s="346"/>
      <c r="AE134" s="346"/>
      <c r="AF134" s="346"/>
      <c r="AG134" s="346"/>
      <c r="AH134" s="346"/>
      <c r="AI134" s="346"/>
      <c r="AJ134" s="346"/>
      <c r="AK134" s="346"/>
      <c r="AL134" s="15"/>
    </row>
    <row r="135" spans="1:38">
      <c r="A135" s="529"/>
      <c r="B135" s="535"/>
      <c r="C135" s="127"/>
      <c r="D135" s="93" t="s">
        <v>57</v>
      </c>
      <c r="E135" s="93"/>
      <c r="F135" s="93"/>
      <c r="G135" s="93"/>
      <c r="H135" s="93"/>
      <c r="I135" s="131" t="s">
        <v>178</v>
      </c>
      <c r="J135" s="140" t="s">
        <v>379</v>
      </c>
      <c r="K135" s="127">
        <v>1</v>
      </c>
      <c r="L135" s="127"/>
      <c r="M135" s="127"/>
      <c r="N135" s="127"/>
      <c r="O135" s="127"/>
      <c r="P135" s="127"/>
      <c r="Q135" s="127"/>
      <c r="R135" s="127"/>
      <c r="S135" s="127"/>
      <c r="T135" s="127"/>
      <c r="U135" s="127">
        <v>1</v>
      </c>
      <c r="V135" s="127"/>
      <c r="W135" s="130" t="s">
        <v>59</v>
      </c>
      <c r="X135" s="130" t="s">
        <v>486</v>
      </c>
      <c r="Y135" s="130"/>
      <c r="Z135" s="435"/>
      <c r="AA135" s="179" t="s">
        <v>318</v>
      </c>
      <c r="AB135" s="477"/>
      <c r="AC135" s="464"/>
      <c r="AD135" s="346"/>
      <c r="AE135" s="346"/>
      <c r="AF135" s="346"/>
      <c r="AG135" s="346"/>
      <c r="AH135" s="346"/>
      <c r="AI135" s="346"/>
      <c r="AJ135" s="346"/>
      <c r="AK135" s="346"/>
      <c r="AL135" s="15"/>
    </row>
    <row r="136" spans="1:38" ht="14" thickBot="1">
      <c r="A136" s="529"/>
      <c r="B136" s="535"/>
      <c r="C136" s="149"/>
      <c r="D136" s="112"/>
      <c r="E136" s="112"/>
      <c r="F136" s="112"/>
      <c r="G136" s="112"/>
      <c r="H136" s="112"/>
      <c r="I136" s="155"/>
      <c r="J136" s="159"/>
      <c r="K136" s="149"/>
      <c r="L136" s="149"/>
      <c r="M136" s="149"/>
      <c r="N136" s="149"/>
      <c r="O136" s="149"/>
      <c r="P136" s="149"/>
      <c r="Q136" s="149"/>
      <c r="R136" s="149"/>
      <c r="S136" s="149"/>
      <c r="T136" s="149"/>
      <c r="U136" s="149"/>
      <c r="V136" s="149"/>
      <c r="W136" s="147"/>
      <c r="X136" s="147"/>
      <c r="Y136" s="147"/>
      <c r="Z136" s="436"/>
      <c r="AA136" s="181"/>
      <c r="AB136" s="483"/>
      <c r="AC136" s="467"/>
      <c r="AD136" s="347"/>
      <c r="AE136" s="347"/>
      <c r="AF136" s="347"/>
      <c r="AG136" s="347"/>
      <c r="AH136" s="347"/>
      <c r="AI136" s="347"/>
      <c r="AJ136" s="347"/>
      <c r="AK136" s="347"/>
      <c r="AL136" s="366"/>
    </row>
    <row r="137" spans="1:38" ht="15.5" customHeight="1" thickBot="1">
      <c r="A137" s="540" t="s">
        <v>140</v>
      </c>
      <c r="B137" s="541"/>
      <c r="C137" s="50">
        <f>SUM(C57:C136)</f>
        <v>19</v>
      </c>
      <c r="D137" s="50" t="s">
        <v>140</v>
      </c>
      <c r="E137" s="50"/>
      <c r="F137" s="50"/>
      <c r="G137" s="50"/>
      <c r="H137" s="50"/>
      <c r="I137" s="52"/>
      <c r="J137" s="53"/>
      <c r="K137" s="51">
        <f t="shared" ref="K137:V137" si="11">SUM(K57:K136)</f>
        <v>76</v>
      </c>
      <c r="L137" s="51">
        <f t="shared" si="11"/>
        <v>1</v>
      </c>
      <c r="M137" s="51">
        <f t="shared" si="11"/>
        <v>0</v>
      </c>
      <c r="N137" s="51">
        <f t="shared" si="11"/>
        <v>5</v>
      </c>
      <c r="O137" s="51">
        <f t="shared" si="11"/>
        <v>4</v>
      </c>
      <c r="P137" s="51">
        <f t="shared" si="11"/>
        <v>21</v>
      </c>
      <c r="Q137" s="51">
        <f t="shared" si="11"/>
        <v>16</v>
      </c>
      <c r="R137" s="51">
        <f t="shared" si="11"/>
        <v>10</v>
      </c>
      <c r="S137" s="51">
        <f t="shared" si="11"/>
        <v>13</v>
      </c>
      <c r="T137" s="51">
        <f t="shared" si="11"/>
        <v>5</v>
      </c>
      <c r="U137" s="51">
        <f t="shared" si="11"/>
        <v>1</v>
      </c>
      <c r="V137" s="51">
        <f t="shared" si="11"/>
        <v>0</v>
      </c>
      <c r="W137" s="51"/>
      <c r="X137" s="51"/>
      <c r="Y137" s="50">
        <f>SUM(Y57:Y136)</f>
        <v>12</v>
      </c>
      <c r="Z137" s="168"/>
      <c r="AA137" s="356"/>
      <c r="AB137" s="484">
        <f t="shared" ref="AB137:AJ137" si="12">SUM(AB57:AB136)</f>
        <v>30</v>
      </c>
      <c r="AC137" s="459">
        <f t="shared" si="12"/>
        <v>0</v>
      </c>
      <c r="AD137" s="50">
        <f t="shared" si="12"/>
        <v>0</v>
      </c>
      <c r="AE137" s="50">
        <f t="shared" si="12"/>
        <v>2</v>
      </c>
      <c r="AF137" s="50">
        <f t="shared" si="12"/>
        <v>4</v>
      </c>
      <c r="AG137" s="50">
        <f t="shared" si="12"/>
        <v>7</v>
      </c>
      <c r="AH137" s="50">
        <f t="shared" si="12"/>
        <v>2</v>
      </c>
      <c r="AI137" s="50">
        <f t="shared" si="12"/>
        <v>13</v>
      </c>
      <c r="AJ137" s="50">
        <f t="shared" si="12"/>
        <v>2</v>
      </c>
      <c r="AK137" s="50"/>
      <c r="AL137" s="368"/>
    </row>
    <row r="138" spans="1:38" ht="15.5" customHeight="1">
      <c r="A138" s="529">
        <v>4</v>
      </c>
      <c r="B138" s="537" t="s">
        <v>285</v>
      </c>
      <c r="C138" s="149">
        <v>1</v>
      </c>
      <c r="D138" s="118" t="s">
        <v>119</v>
      </c>
      <c r="E138" s="118"/>
      <c r="F138" s="118"/>
      <c r="G138" s="69"/>
      <c r="H138" s="69"/>
      <c r="I138" s="172" t="s">
        <v>155</v>
      </c>
      <c r="J138" s="20" t="s">
        <v>156</v>
      </c>
      <c r="K138" s="28">
        <v>1</v>
      </c>
      <c r="L138" s="28"/>
      <c r="M138" s="28">
        <v>1</v>
      </c>
      <c r="N138" s="28"/>
      <c r="O138" s="28"/>
      <c r="P138" s="28"/>
      <c r="Q138" s="28"/>
      <c r="R138" s="28"/>
      <c r="S138" s="28"/>
      <c r="T138" s="28"/>
      <c r="U138" s="28"/>
      <c r="V138" s="28"/>
      <c r="W138" s="218" t="s">
        <v>121</v>
      </c>
      <c r="X138" s="101"/>
      <c r="Y138" s="101"/>
      <c r="Z138" s="178"/>
      <c r="AA138" s="182" t="s">
        <v>122</v>
      </c>
      <c r="AB138" s="485"/>
      <c r="AC138" s="463"/>
      <c r="AD138" s="344"/>
      <c r="AE138" s="344"/>
      <c r="AF138" s="344"/>
      <c r="AG138" s="344"/>
      <c r="AH138" s="344"/>
      <c r="AI138" s="344"/>
      <c r="AJ138" s="344"/>
      <c r="AK138" s="344"/>
      <c r="AL138" s="367"/>
    </row>
    <row r="139" spans="1:38" ht="52.75" customHeight="1">
      <c r="A139" s="529"/>
      <c r="B139" s="537"/>
      <c r="C139" s="117"/>
      <c r="D139" s="108" t="s">
        <v>119</v>
      </c>
      <c r="E139" s="108"/>
      <c r="F139" s="108"/>
      <c r="G139" s="82"/>
      <c r="H139" s="82"/>
      <c r="I139" s="36" t="s">
        <v>157</v>
      </c>
      <c r="J139" s="41" t="s">
        <v>460</v>
      </c>
      <c r="K139" s="6">
        <v>1</v>
      </c>
      <c r="L139" s="6"/>
      <c r="M139" s="6">
        <v>1</v>
      </c>
      <c r="N139" s="6"/>
      <c r="O139" s="6"/>
      <c r="P139" s="6"/>
      <c r="Q139" s="6"/>
      <c r="R139" s="6"/>
      <c r="S139" s="6"/>
      <c r="T139" s="6"/>
      <c r="U139" s="6"/>
      <c r="V139" s="6"/>
      <c r="W139" s="210" t="s">
        <v>121</v>
      </c>
      <c r="X139" s="23" t="s">
        <v>277</v>
      </c>
      <c r="Y139" s="39">
        <v>1</v>
      </c>
      <c r="Z139" s="165"/>
      <c r="AA139" s="176" t="s">
        <v>429</v>
      </c>
      <c r="AB139" s="191">
        <v>1</v>
      </c>
      <c r="AC139" s="464">
        <v>1</v>
      </c>
      <c r="AD139" s="346"/>
      <c r="AE139" s="346"/>
      <c r="AF139" s="346"/>
      <c r="AG139" s="346"/>
      <c r="AH139" s="346"/>
      <c r="AI139" s="346"/>
      <c r="AJ139" s="346"/>
      <c r="AK139" s="346"/>
      <c r="AL139" s="15"/>
    </row>
    <row r="140" spans="1:38" ht="15.5" customHeight="1">
      <c r="A140" s="529"/>
      <c r="B140" s="537"/>
      <c r="C140" s="117"/>
      <c r="D140" s="108" t="s">
        <v>119</v>
      </c>
      <c r="E140" s="108"/>
      <c r="F140" s="108"/>
      <c r="G140" s="82"/>
      <c r="H140" s="82"/>
      <c r="I140" s="32" t="s">
        <v>253</v>
      </c>
      <c r="J140" s="57" t="s">
        <v>461</v>
      </c>
      <c r="K140" s="6">
        <v>1</v>
      </c>
      <c r="L140" s="6"/>
      <c r="M140" s="6">
        <v>1</v>
      </c>
      <c r="N140" s="6"/>
      <c r="O140" s="6"/>
      <c r="P140" s="6"/>
      <c r="Q140" s="6"/>
      <c r="R140" s="6"/>
      <c r="S140" s="6"/>
      <c r="T140" s="6"/>
      <c r="U140" s="6"/>
      <c r="V140" s="6"/>
      <c r="W140" s="210" t="s">
        <v>121</v>
      </c>
      <c r="X140" s="23" t="s">
        <v>272</v>
      </c>
      <c r="Y140" s="39"/>
      <c r="Z140" s="165"/>
      <c r="AA140" s="176" t="s">
        <v>415</v>
      </c>
      <c r="AB140" s="191">
        <v>1</v>
      </c>
      <c r="AC140" s="464">
        <v>1</v>
      </c>
      <c r="AD140" s="346"/>
      <c r="AE140" s="346"/>
      <c r="AF140" s="346"/>
      <c r="AG140" s="346"/>
      <c r="AH140" s="346"/>
      <c r="AI140" s="346"/>
      <c r="AJ140" s="346"/>
      <c r="AK140" s="346"/>
      <c r="AL140" s="15"/>
    </row>
    <row r="141" spans="1:38" ht="22" customHeight="1">
      <c r="A141" s="529"/>
      <c r="B141" s="537"/>
      <c r="C141" s="117"/>
      <c r="D141" s="108" t="s">
        <v>119</v>
      </c>
      <c r="E141" s="108"/>
      <c r="F141" s="108"/>
      <c r="G141" s="82"/>
      <c r="H141" s="82"/>
      <c r="I141" s="4" t="s">
        <v>120</v>
      </c>
      <c r="J141" s="37" t="s">
        <v>462</v>
      </c>
      <c r="K141" s="7">
        <v>1</v>
      </c>
      <c r="L141" s="7"/>
      <c r="M141" s="7">
        <v>1</v>
      </c>
      <c r="N141" s="7"/>
      <c r="O141" s="7"/>
      <c r="P141" s="7"/>
      <c r="Q141" s="7"/>
      <c r="R141" s="7"/>
      <c r="S141" s="7"/>
      <c r="T141" s="7"/>
      <c r="U141" s="7"/>
      <c r="V141" s="7"/>
      <c r="W141" s="210" t="s">
        <v>121</v>
      </c>
      <c r="X141" s="23" t="s">
        <v>254</v>
      </c>
      <c r="Y141" s="39"/>
      <c r="Z141" s="165"/>
      <c r="AA141" s="176" t="s">
        <v>424</v>
      </c>
      <c r="AB141" s="191">
        <v>1</v>
      </c>
      <c r="AC141" s="464">
        <v>1</v>
      </c>
      <c r="AD141" s="346"/>
      <c r="AE141" s="346"/>
      <c r="AF141" s="346"/>
      <c r="AG141" s="346"/>
      <c r="AH141" s="346"/>
      <c r="AI141" s="346"/>
      <c r="AJ141" s="346"/>
      <c r="AK141" s="346"/>
      <c r="AL141" s="15"/>
    </row>
    <row r="142" spans="1:38" ht="22" customHeight="1">
      <c r="A142" s="529"/>
      <c r="B142" s="537"/>
      <c r="C142" s="117"/>
      <c r="D142" s="108" t="s">
        <v>119</v>
      </c>
      <c r="E142" s="108"/>
      <c r="F142" s="108"/>
      <c r="G142" s="82"/>
      <c r="H142" s="82"/>
      <c r="I142" s="33" t="s">
        <v>256</v>
      </c>
      <c r="J142" s="25"/>
      <c r="K142" s="27">
        <v>1</v>
      </c>
      <c r="L142" s="27"/>
      <c r="M142" s="27">
        <v>1</v>
      </c>
      <c r="N142" s="27"/>
      <c r="O142" s="27"/>
      <c r="P142" s="27"/>
      <c r="Q142" s="27"/>
      <c r="R142" s="27"/>
      <c r="S142" s="27"/>
      <c r="T142" s="27"/>
      <c r="U142" s="27"/>
      <c r="V142" s="27"/>
      <c r="W142" s="210" t="s">
        <v>121</v>
      </c>
      <c r="X142" s="40" t="s">
        <v>257</v>
      </c>
      <c r="Y142" s="39"/>
      <c r="Z142" s="165"/>
      <c r="AA142" s="176" t="s">
        <v>416</v>
      </c>
      <c r="AB142" s="191">
        <v>1</v>
      </c>
      <c r="AC142" s="464">
        <v>1</v>
      </c>
      <c r="AD142" s="346"/>
      <c r="AE142" s="346"/>
      <c r="AF142" s="346"/>
      <c r="AG142" s="346"/>
      <c r="AH142" s="346"/>
      <c r="AI142" s="346"/>
      <c r="AJ142" s="346"/>
      <c r="AK142" s="346"/>
      <c r="AL142" s="15"/>
    </row>
    <row r="143" spans="1:38" ht="15" customHeight="1">
      <c r="A143" s="529"/>
      <c r="B143" s="537"/>
      <c r="C143" s="117"/>
      <c r="D143" s="108" t="s">
        <v>119</v>
      </c>
      <c r="E143" s="108"/>
      <c r="F143" s="108"/>
      <c r="G143" s="82"/>
      <c r="H143" s="82"/>
      <c r="I143" s="33" t="s">
        <v>123</v>
      </c>
      <c r="J143" s="31" t="s">
        <v>245</v>
      </c>
      <c r="K143" s="27">
        <v>1</v>
      </c>
      <c r="L143" s="27"/>
      <c r="M143" s="27"/>
      <c r="N143" s="27">
        <v>1</v>
      </c>
      <c r="O143" s="27"/>
      <c r="P143" s="27"/>
      <c r="Q143" s="27"/>
      <c r="R143" s="27"/>
      <c r="S143" s="27"/>
      <c r="T143" s="27"/>
      <c r="U143" s="27"/>
      <c r="V143" s="27"/>
      <c r="W143" s="210" t="s">
        <v>121</v>
      </c>
      <c r="X143" s="40" t="s">
        <v>259</v>
      </c>
      <c r="Y143" s="39"/>
      <c r="Z143" s="165"/>
      <c r="AA143" s="176" t="s">
        <v>430</v>
      </c>
      <c r="AB143" s="191">
        <v>1</v>
      </c>
      <c r="AC143" s="464"/>
      <c r="AD143" s="346">
        <v>1</v>
      </c>
      <c r="AE143" s="346"/>
      <c r="AF143" s="346"/>
      <c r="AG143" s="346"/>
      <c r="AH143" s="346"/>
      <c r="AI143" s="346"/>
      <c r="AJ143" s="346"/>
      <c r="AK143" s="346"/>
      <c r="AL143" s="15"/>
    </row>
    <row r="144" spans="1:38" ht="15" customHeight="1">
      <c r="A144" s="529"/>
      <c r="B144" s="537"/>
      <c r="C144" s="117"/>
      <c r="D144" s="108" t="s">
        <v>119</v>
      </c>
      <c r="E144" s="108"/>
      <c r="F144" s="108"/>
      <c r="G144" s="82"/>
      <c r="H144" s="82"/>
      <c r="I144" s="35" t="s">
        <v>248</v>
      </c>
      <c r="J144" s="146" t="s">
        <v>463</v>
      </c>
      <c r="K144" s="7">
        <v>1</v>
      </c>
      <c r="L144" s="7"/>
      <c r="M144" s="7"/>
      <c r="N144" s="7"/>
      <c r="O144" s="7">
        <v>1</v>
      </c>
      <c r="P144" s="7"/>
      <c r="Q144" s="7"/>
      <c r="R144" s="7"/>
      <c r="S144" s="7"/>
      <c r="T144" s="7"/>
      <c r="U144" s="7"/>
      <c r="V144" s="7"/>
      <c r="W144" s="210" t="s">
        <v>121</v>
      </c>
      <c r="X144" s="23" t="s">
        <v>261</v>
      </c>
      <c r="Y144" s="29"/>
      <c r="Z144" s="189"/>
      <c r="AA144" s="176" t="s">
        <v>417</v>
      </c>
      <c r="AB144" s="191">
        <v>1</v>
      </c>
      <c r="AC144" s="464"/>
      <c r="AD144" s="346"/>
      <c r="AE144" s="346">
        <v>1</v>
      </c>
      <c r="AF144" s="346"/>
      <c r="AG144" s="346"/>
      <c r="AH144" s="346"/>
      <c r="AI144" s="346"/>
      <c r="AJ144" s="346"/>
      <c r="AK144" s="346"/>
      <c r="AL144" s="15"/>
    </row>
    <row r="145" spans="1:38" ht="15" customHeight="1">
      <c r="A145" s="529"/>
      <c r="B145" s="537"/>
      <c r="C145" s="117"/>
      <c r="D145" s="108" t="s">
        <v>119</v>
      </c>
      <c r="E145" s="108"/>
      <c r="F145" s="108"/>
      <c r="G145" s="82"/>
      <c r="H145" s="82"/>
      <c r="I145" s="35" t="s">
        <v>247</v>
      </c>
      <c r="J145" s="208" t="s">
        <v>463</v>
      </c>
      <c r="K145" s="7">
        <v>1</v>
      </c>
      <c r="L145" s="7"/>
      <c r="M145" s="7"/>
      <c r="N145" s="7"/>
      <c r="O145" s="7">
        <v>1</v>
      </c>
      <c r="P145" s="7"/>
      <c r="Q145" s="7"/>
      <c r="R145" s="7"/>
      <c r="S145" s="7"/>
      <c r="T145" s="7"/>
      <c r="U145" s="7"/>
      <c r="V145" s="7"/>
      <c r="W145" s="210" t="s">
        <v>121</v>
      </c>
      <c r="X145" s="23"/>
      <c r="Y145" s="29"/>
      <c r="Z145" s="189"/>
      <c r="AA145" s="176"/>
      <c r="AB145" s="377"/>
      <c r="AC145" s="464"/>
      <c r="AD145" s="346"/>
      <c r="AE145" s="346"/>
      <c r="AF145" s="346"/>
      <c r="AG145" s="346"/>
      <c r="AH145" s="346"/>
      <c r="AI145" s="346"/>
      <c r="AJ145" s="346"/>
      <c r="AK145" s="346"/>
      <c r="AL145" s="15"/>
    </row>
    <row r="146" spans="1:38" ht="15" customHeight="1">
      <c r="A146" s="529"/>
      <c r="B146" s="537"/>
      <c r="C146" s="117"/>
      <c r="D146" s="108" t="s">
        <v>119</v>
      </c>
      <c r="E146" s="108"/>
      <c r="F146" s="108"/>
      <c r="G146" s="82"/>
      <c r="H146" s="82"/>
      <c r="I146" s="35" t="s">
        <v>246</v>
      </c>
      <c r="J146" s="208" t="s">
        <v>463</v>
      </c>
      <c r="K146" s="7">
        <v>1</v>
      </c>
      <c r="L146" s="7"/>
      <c r="M146" s="7"/>
      <c r="N146" s="7"/>
      <c r="O146" s="7">
        <v>1</v>
      </c>
      <c r="P146" s="7"/>
      <c r="Q146" s="7"/>
      <c r="R146" s="7"/>
      <c r="S146" s="7"/>
      <c r="T146" s="7"/>
      <c r="U146" s="7"/>
      <c r="V146" s="7"/>
      <c r="W146" s="210" t="s">
        <v>121</v>
      </c>
      <c r="X146" s="23" t="s">
        <v>267</v>
      </c>
      <c r="Y146" s="29"/>
      <c r="Z146" s="189"/>
      <c r="AA146" s="176" t="s">
        <v>418</v>
      </c>
      <c r="AB146" s="191">
        <v>1</v>
      </c>
      <c r="AC146" s="464"/>
      <c r="AD146" s="346"/>
      <c r="AE146" s="346"/>
      <c r="AF146" s="346">
        <v>1</v>
      </c>
      <c r="AG146" s="346"/>
      <c r="AH146" s="346"/>
      <c r="AI146" s="346"/>
      <c r="AJ146" s="346"/>
      <c r="AK146" s="346"/>
      <c r="AL146" s="15"/>
    </row>
    <row r="147" spans="1:38" ht="15" customHeight="1">
      <c r="A147" s="529"/>
      <c r="B147" s="537"/>
      <c r="C147" s="117"/>
      <c r="D147" s="108" t="s">
        <v>119</v>
      </c>
      <c r="E147" s="108"/>
      <c r="F147" s="108"/>
      <c r="G147" s="82"/>
      <c r="H147" s="82"/>
      <c r="I147" s="35" t="s">
        <v>249</v>
      </c>
      <c r="J147" s="208" t="s">
        <v>463</v>
      </c>
      <c r="K147" s="7">
        <v>1</v>
      </c>
      <c r="L147" s="7"/>
      <c r="M147" s="7"/>
      <c r="N147" s="7"/>
      <c r="O147" s="7">
        <v>1</v>
      </c>
      <c r="P147" s="7"/>
      <c r="Q147" s="7"/>
      <c r="R147" s="7"/>
      <c r="S147" s="7"/>
      <c r="T147" s="7"/>
      <c r="U147" s="7"/>
      <c r="V147" s="7"/>
      <c r="W147" s="210" t="s">
        <v>121</v>
      </c>
      <c r="X147" s="23"/>
      <c r="Y147" s="29"/>
      <c r="Z147" s="189"/>
      <c r="AA147" s="176"/>
      <c r="AB147" s="377"/>
      <c r="AC147" s="464"/>
      <c r="AD147" s="346"/>
      <c r="AE147" s="346"/>
      <c r="AF147" s="346"/>
      <c r="AG147" s="346"/>
      <c r="AH147" s="346"/>
      <c r="AI147" s="346"/>
      <c r="AJ147" s="346"/>
      <c r="AK147" s="346"/>
      <c r="AL147" s="15"/>
    </row>
    <row r="148" spans="1:38" ht="15" customHeight="1">
      <c r="A148" s="529"/>
      <c r="B148" s="537"/>
      <c r="C148" s="117"/>
      <c r="D148" s="108" t="s">
        <v>119</v>
      </c>
      <c r="E148" s="108"/>
      <c r="F148" s="108"/>
      <c r="G148" s="82"/>
      <c r="H148" s="82"/>
      <c r="I148" s="35" t="s">
        <v>124</v>
      </c>
      <c r="J148" s="208" t="s">
        <v>463</v>
      </c>
      <c r="K148" s="7">
        <v>1</v>
      </c>
      <c r="L148" s="7"/>
      <c r="M148" s="7"/>
      <c r="N148" s="7"/>
      <c r="O148" s="7">
        <v>1</v>
      </c>
      <c r="P148" s="7"/>
      <c r="Q148" s="7"/>
      <c r="R148" s="7"/>
      <c r="S148" s="7"/>
      <c r="T148" s="7"/>
      <c r="U148" s="7"/>
      <c r="V148" s="7"/>
      <c r="W148" s="210" t="s">
        <v>121</v>
      </c>
      <c r="X148" s="23"/>
      <c r="Y148" s="29"/>
      <c r="Z148" s="189"/>
      <c r="AA148" s="176"/>
      <c r="AB148" s="377"/>
      <c r="AC148" s="464"/>
      <c r="AD148" s="346"/>
      <c r="AE148" s="346"/>
      <c r="AF148" s="346"/>
      <c r="AG148" s="346"/>
      <c r="AH148" s="346"/>
      <c r="AI148" s="346"/>
      <c r="AJ148" s="346"/>
      <c r="AK148" s="346"/>
      <c r="AL148" s="15"/>
    </row>
    <row r="149" spans="1:38" ht="50">
      <c r="A149" s="529"/>
      <c r="B149" s="537"/>
      <c r="C149" s="117"/>
      <c r="D149" s="108" t="s">
        <v>119</v>
      </c>
      <c r="E149" s="108"/>
      <c r="F149" s="108"/>
      <c r="G149" s="82"/>
      <c r="H149" s="82"/>
      <c r="I149" s="35" t="s">
        <v>252</v>
      </c>
      <c r="J149" s="208" t="s">
        <v>463</v>
      </c>
      <c r="K149" s="7">
        <v>1</v>
      </c>
      <c r="L149" s="7"/>
      <c r="M149" s="7"/>
      <c r="N149" s="7"/>
      <c r="O149" s="7">
        <v>1</v>
      </c>
      <c r="P149" s="7"/>
      <c r="Q149" s="7"/>
      <c r="R149" s="7"/>
      <c r="S149" s="7"/>
      <c r="T149" s="7"/>
      <c r="U149" s="7"/>
      <c r="V149" s="7"/>
      <c r="W149" s="210" t="s">
        <v>121</v>
      </c>
      <c r="X149" s="23" t="s">
        <v>280</v>
      </c>
      <c r="Y149" s="29"/>
      <c r="Z149" s="189"/>
      <c r="AA149" s="176" t="s">
        <v>419</v>
      </c>
      <c r="AB149" s="191">
        <v>1</v>
      </c>
      <c r="AC149" s="464"/>
      <c r="AD149" s="346"/>
      <c r="AE149" s="346"/>
      <c r="AF149" s="346">
        <v>1</v>
      </c>
      <c r="AG149" s="346"/>
      <c r="AH149" s="346"/>
      <c r="AI149" s="346"/>
      <c r="AJ149" s="346"/>
      <c r="AK149" s="346"/>
      <c r="AL149" s="15"/>
    </row>
    <row r="150" spans="1:38" ht="15" customHeight="1">
      <c r="A150" s="529"/>
      <c r="B150" s="537"/>
      <c r="C150" s="117"/>
      <c r="D150" s="108" t="s">
        <v>119</v>
      </c>
      <c r="E150" s="108"/>
      <c r="F150" s="108"/>
      <c r="G150" s="82"/>
      <c r="H150" s="82"/>
      <c r="I150" s="35" t="s">
        <v>250</v>
      </c>
      <c r="J150" s="208" t="s">
        <v>463</v>
      </c>
      <c r="K150" s="7">
        <v>1</v>
      </c>
      <c r="L150" s="7"/>
      <c r="M150" s="7"/>
      <c r="N150" s="7"/>
      <c r="O150" s="7">
        <v>1</v>
      </c>
      <c r="P150" s="7"/>
      <c r="Q150" s="7"/>
      <c r="R150" s="7"/>
      <c r="S150" s="7"/>
      <c r="T150" s="7"/>
      <c r="U150" s="7"/>
      <c r="V150" s="7"/>
      <c r="W150" s="210" t="s">
        <v>121</v>
      </c>
      <c r="X150" s="23" t="s">
        <v>275</v>
      </c>
      <c r="Y150" s="29"/>
      <c r="Z150" s="189"/>
      <c r="AA150" s="176" t="s">
        <v>426</v>
      </c>
      <c r="AB150" s="191">
        <v>1</v>
      </c>
      <c r="AC150" s="464"/>
      <c r="AD150" s="346"/>
      <c r="AE150" s="346"/>
      <c r="AF150" s="346">
        <v>1</v>
      </c>
      <c r="AG150" s="346"/>
      <c r="AH150" s="346"/>
      <c r="AI150" s="346"/>
      <c r="AJ150" s="346"/>
      <c r="AK150" s="346"/>
      <c r="AL150" s="15"/>
    </row>
    <row r="151" spans="1:38" ht="15" customHeight="1">
      <c r="A151" s="529"/>
      <c r="B151" s="537"/>
      <c r="C151" s="117"/>
      <c r="D151" s="108" t="s">
        <v>119</v>
      </c>
      <c r="E151" s="108"/>
      <c r="F151" s="108"/>
      <c r="G151" s="82"/>
      <c r="H151" s="82"/>
      <c r="I151" s="35" t="s">
        <v>251</v>
      </c>
      <c r="J151" s="208" t="s">
        <v>463</v>
      </c>
      <c r="K151" s="7">
        <v>1</v>
      </c>
      <c r="L151" s="7"/>
      <c r="M151" s="7"/>
      <c r="N151" s="7"/>
      <c r="O151" s="7">
        <v>1</v>
      </c>
      <c r="P151" s="7"/>
      <c r="Q151" s="7"/>
      <c r="R151" s="7"/>
      <c r="S151" s="7"/>
      <c r="T151" s="7"/>
      <c r="U151" s="7"/>
      <c r="V151" s="7"/>
      <c r="W151" s="210" t="s">
        <v>121</v>
      </c>
      <c r="X151" s="23"/>
      <c r="Y151" s="29"/>
      <c r="Z151" s="189"/>
      <c r="AA151" s="176" t="s">
        <v>226</v>
      </c>
      <c r="AB151" s="377"/>
      <c r="AC151" s="464"/>
      <c r="AD151" s="346"/>
      <c r="AE151" s="346"/>
      <c r="AF151" s="346"/>
      <c r="AG151" s="346"/>
      <c r="AH151" s="346"/>
      <c r="AI151" s="346"/>
      <c r="AJ151" s="346"/>
      <c r="AK151" s="346"/>
      <c r="AL151" s="15"/>
    </row>
    <row r="152" spans="1:38" ht="20">
      <c r="A152" s="529"/>
      <c r="B152" s="537"/>
      <c r="C152" s="117"/>
      <c r="D152" s="108" t="s">
        <v>119</v>
      </c>
      <c r="E152" s="108"/>
      <c r="F152" s="108"/>
      <c r="G152" s="82"/>
      <c r="H152" s="82"/>
      <c r="I152" s="19" t="s">
        <v>227</v>
      </c>
      <c r="J152" s="146" t="s">
        <v>464</v>
      </c>
      <c r="K152" s="28">
        <v>1</v>
      </c>
      <c r="L152" s="28"/>
      <c r="M152" s="28"/>
      <c r="N152" s="28"/>
      <c r="O152" s="28"/>
      <c r="P152" s="28">
        <v>1</v>
      </c>
      <c r="Q152" s="28"/>
      <c r="R152" s="28"/>
      <c r="S152" s="28"/>
      <c r="T152" s="28"/>
      <c r="U152" s="28"/>
      <c r="V152" s="28"/>
      <c r="W152" s="210" t="s">
        <v>121</v>
      </c>
      <c r="X152" s="46" t="s">
        <v>236</v>
      </c>
      <c r="Y152" s="39"/>
      <c r="Z152" s="165"/>
      <c r="AA152" s="176" t="s">
        <v>420</v>
      </c>
      <c r="AB152" s="191">
        <v>1</v>
      </c>
      <c r="AC152" s="464"/>
      <c r="AD152" s="346"/>
      <c r="AE152" s="346"/>
      <c r="AF152" s="346">
        <v>1</v>
      </c>
      <c r="AG152" s="346"/>
      <c r="AH152" s="346"/>
      <c r="AI152" s="346"/>
      <c r="AJ152" s="346"/>
      <c r="AK152" s="346"/>
      <c r="AL152" s="15"/>
    </row>
    <row r="153" spans="1:38" ht="20">
      <c r="A153" s="529"/>
      <c r="B153" s="537"/>
      <c r="C153" s="117"/>
      <c r="D153" s="108" t="s">
        <v>119</v>
      </c>
      <c r="E153" s="108"/>
      <c r="F153" s="108"/>
      <c r="G153" s="82"/>
      <c r="H153" s="82"/>
      <c r="I153" s="35" t="s">
        <v>228</v>
      </c>
      <c r="J153" s="146" t="s">
        <v>464</v>
      </c>
      <c r="K153" s="7">
        <v>1</v>
      </c>
      <c r="L153" s="7"/>
      <c r="M153" s="7"/>
      <c r="N153" s="7"/>
      <c r="O153" s="7"/>
      <c r="P153" s="7">
        <v>1</v>
      </c>
      <c r="Q153" s="7"/>
      <c r="R153" s="7"/>
      <c r="S153" s="7"/>
      <c r="T153" s="7"/>
      <c r="U153" s="7"/>
      <c r="V153" s="7"/>
      <c r="W153" s="210" t="s">
        <v>121</v>
      </c>
      <c r="X153" s="23" t="s">
        <v>283</v>
      </c>
      <c r="Y153" s="39"/>
      <c r="Z153" s="165"/>
      <c r="AA153" s="176" t="s">
        <v>425</v>
      </c>
      <c r="AB153" s="191">
        <v>1</v>
      </c>
      <c r="AC153" s="464"/>
      <c r="AD153" s="346"/>
      <c r="AE153" s="346"/>
      <c r="AF153" s="346">
        <v>1</v>
      </c>
      <c r="AG153" s="346"/>
      <c r="AH153" s="346"/>
      <c r="AI153" s="346"/>
      <c r="AJ153" s="346"/>
      <c r="AK153" s="346"/>
      <c r="AL153" s="15"/>
    </row>
    <row r="154" spans="1:38" ht="15" customHeight="1">
      <c r="A154" s="529"/>
      <c r="B154" s="537"/>
      <c r="C154" s="117"/>
      <c r="D154" s="108" t="s">
        <v>119</v>
      </c>
      <c r="E154" s="108"/>
      <c r="F154" s="108"/>
      <c r="G154" s="82"/>
      <c r="H154" s="82"/>
      <c r="I154" s="35" t="s">
        <v>229</v>
      </c>
      <c r="J154" s="146" t="s">
        <v>464</v>
      </c>
      <c r="K154" s="7">
        <v>1</v>
      </c>
      <c r="L154" s="7"/>
      <c r="M154" s="7"/>
      <c r="N154" s="7"/>
      <c r="O154" s="7"/>
      <c r="P154" s="7">
        <v>1</v>
      </c>
      <c r="Q154" s="7"/>
      <c r="R154" s="7"/>
      <c r="S154" s="7"/>
      <c r="T154" s="7"/>
      <c r="U154" s="7"/>
      <c r="V154" s="7"/>
      <c r="W154" s="210" t="s">
        <v>121</v>
      </c>
      <c r="X154" s="23" t="s">
        <v>237</v>
      </c>
      <c r="Y154" s="39"/>
      <c r="Z154" s="165"/>
      <c r="AA154" s="176" t="s">
        <v>421</v>
      </c>
      <c r="AB154" s="191">
        <v>1</v>
      </c>
      <c r="AC154" s="464"/>
      <c r="AD154" s="346"/>
      <c r="AE154" s="346"/>
      <c r="AF154" s="346">
        <v>1</v>
      </c>
      <c r="AG154" s="346"/>
      <c r="AH154" s="346"/>
      <c r="AI154" s="346"/>
      <c r="AJ154" s="346"/>
      <c r="AK154" s="346"/>
      <c r="AL154" s="15"/>
    </row>
    <row r="155" spans="1:38" ht="30">
      <c r="A155" s="529"/>
      <c r="B155" s="537"/>
      <c r="C155" s="117"/>
      <c r="D155" s="108" t="s">
        <v>119</v>
      </c>
      <c r="E155" s="108"/>
      <c r="F155" s="108"/>
      <c r="G155" s="82"/>
      <c r="H155" s="82"/>
      <c r="I155" s="35" t="s">
        <v>225</v>
      </c>
      <c r="J155" s="146" t="s">
        <v>464</v>
      </c>
      <c r="K155" s="7">
        <v>1</v>
      </c>
      <c r="L155" s="7"/>
      <c r="M155" s="7"/>
      <c r="N155" s="7"/>
      <c r="O155" s="7"/>
      <c r="P155" s="7">
        <v>1</v>
      </c>
      <c r="Q155" s="7"/>
      <c r="R155" s="7"/>
      <c r="S155" s="7"/>
      <c r="T155" s="7"/>
      <c r="U155" s="7"/>
      <c r="V155" s="7"/>
      <c r="W155" s="210" t="s">
        <v>121</v>
      </c>
      <c r="X155" s="23" t="s">
        <v>238</v>
      </c>
      <c r="Y155" s="39"/>
      <c r="Z155" s="165"/>
      <c r="AA155" s="176" t="s">
        <v>422</v>
      </c>
      <c r="AB155" s="191">
        <v>1</v>
      </c>
      <c r="AC155" s="464"/>
      <c r="AD155" s="346"/>
      <c r="AE155" s="346"/>
      <c r="AF155" s="346">
        <v>1</v>
      </c>
      <c r="AG155" s="346"/>
      <c r="AH155" s="346"/>
      <c r="AI155" s="346"/>
      <c r="AJ155" s="346"/>
      <c r="AK155" s="346"/>
      <c r="AL155" s="15"/>
    </row>
    <row r="156" spans="1:38" ht="15" customHeight="1">
      <c r="A156" s="529"/>
      <c r="B156" s="537"/>
      <c r="C156" s="117"/>
      <c r="D156" s="108" t="s">
        <v>119</v>
      </c>
      <c r="E156" s="108"/>
      <c r="F156" s="108"/>
      <c r="G156" s="82"/>
      <c r="H156" s="82"/>
      <c r="I156" s="35" t="s">
        <v>230</v>
      </c>
      <c r="J156" s="208" t="s">
        <v>464</v>
      </c>
      <c r="K156" s="7">
        <v>1</v>
      </c>
      <c r="L156" s="7"/>
      <c r="M156" s="7"/>
      <c r="N156" s="7"/>
      <c r="O156" s="7"/>
      <c r="P156" s="7">
        <v>1</v>
      </c>
      <c r="Q156" s="7"/>
      <c r="R156" s="7"/>
      <c r="S156" s="7"/>
      <c r="T156" s="7"/>
      <c r="U156" s="7"/>
      <c r="V156" s="7"/>
      <c r="W156" s="210" t="s">
        <v>121</v>
      </c>
      <c r="X156" s="23" t="s">
        <v>121</v>
      </c>
      <c r="Y156" s="39"/>
      <c r="Z156" s="165"/>
      <c r="AA156" s="176" t="s">
        <v>423</v>
      </c>
      <c r="AB156" s="191">
        <v>1</v>
      </c>
      <c r="AC156" s="464"/>
      <c r="AD156" s="346"/>
      <c r="AE156" s="346"/>
      <c r="AF156" s="346">
        <v>1</v>
      </c>
      <c r="AG156" s="346"/>
      <c r="AH156" s="346"/>
      <c r="AI156" s="346"/>
      <c r="AJ156" s="346"/>
      <c r="AK156" s="346"/>
      <c r="AL156" s="15"/>
    </row>
    <row r="157" spans="1:38" ht="15" customHeight="1">
      <c r="A157" s="529"/>
      <c r="B157" s="537"/>
      <c r="C157" s="117"/>
      <c r="D157" s="108" t="s">
        <v>119</v>
      </c>
      <c r="E157" s="108"/>
      <c r="F157" s="108"/>
      <c r="G157" s="82"/>
      <c r="H157" s="82"/>
      <c r="I157" s="35" t="s">
        <v>231</v>
      </c>
      <c r="J157" s="208" t="s">
        <v>464</v>
      </c>
      <c r="K157" s="7">
        <v>1</v>
      </c>
      <c r="L157" s="7"/>
      <c r="M157" s="7"/>
      <c r="N157" s="7"/>
      <c r="O157" s="7"/>
      <c r="P157" s="7">
        <v>1</v>
      </c>
      <c r="Q157" s="7"/>
      <c r="R157" s="7"/>
      <c r="S157" s="7"/>
      <c r="T157" s="7"/>
      <c r="U157" s="7"/>
      <c r="V157" s="7"/>
      <c r="W157" s="210" t="s">
        <v>121</v>
      </c>
      <c r="X157" s="23" t="s">
        <v>239</v>
      </c>
      <c r="Y157" s="39"/>
      <c r="Z157" s="165"/>
      <c r="AA157" s="176" t="s">
        <v>265</v>
      </c>
      <c r="AB157" s="191">
        <v>1</v>
      </c>
      <c r="AC157" s="464"/>
      <c r="AD157" s="346"/>
      <c r="AE157" s="346"/>
      <c r="AF157" s="346">
        <v>1</v>
      </c>
      <c r="AG157" s="346"/>
      <c r="AH157" s="346"/>
      <c r="AI157" s="346"/>
      <c r="AJ157" s="346"/>
      <c r="AK157" s="346"/>
      <c r="AL157" s="15"/>
    </row>
    <row r="158" spans="1:38" ht="15" customHeight="1">
      <c r="A158" s="529"/>
      <c r="B158" s="537"/>
      <c r="C158" s="117"/>
      <c r="D158" s="108" t="s">
        <v>119</v>
      </c>
      <c r="E158" s="108"/>
      <c r="F158" s="108"/>
      <c r="G158" s="82"/>
      <c r="H158" s="82"/>
      <c r="I158" s="35" t="s">
        <v>240</v>
      </c>
      <c r="J158" s="208" t="s">
        <v>464</v>
      </c>
      <c r="K158" s="7">
        <v>1</v>
      </c>
      <c r="L158" s="7"/>
      <c r="M158" s="7"/>
      <c r="N158" s="7"/>
      <c r="O158" s="7"/>
      <c r="P158" s="7">
        <v>1</v>
      </c>
      <c r="Q158" s="7"/>
      <c r="R158" s="7"/>
      <c r="S158" s="7"/>
      <c r="T158" s="7"/>
      <c r="U158" s="7"/>
      <c r="V158" s="7"/>
      <c r="W158" s="210" t="s">
        <v>121</v>
      </c>
      <c r="X158" s="23" t="s">
        <v>224</v>
      </c>
      <c r="Y158" s="39"/>
      <c r="Z158" s="165"/>
      <c r="AA158" s="176" t="s">
        <v>269</v>
      </c>
      <c r="AB158" s="191">
        <v>1</v>
      </c>
      <c r="AC158" s="464"/>
      <c r="AD158" s="346"/>
      <c r="AE158" s="346"/>
      <c r="AF158" s="346">
        <v>1</v>
      </c>
      <c r="AG158" s="346"/>
      <c r="AH158" s="346"/>
      <c r="AI158" s="346"/>
      <c r="AJ158" s="346"/>
      <c r="AK158" s="346"/>
      <c r="AL158" s="15"/>
    </row>
    <row r="159" spans="1:38" ht="15" customHeight="1">
      <c r="A159" s="529"/>
      <c r="B159" s="537"/>
      <c r="C159" s="117"/>
      <c r="D159" s="108" t="s">
        <v>119</v>
      </c>
      <c r="E159" s="108"/>
      <c r="F159" s="108"/>
      <c r="G159" s="82"/>
      <c r="H159" s="82"/>
      <c r="I159" s="35" t="s">
        <v>223</v>
      </c>
      <c r="J159" s="208" t="s">
        <v>464</v>
      </c>
      <c r="K159" s="7">
        <v>1</v>
      </c>
      <c r="L159" s="7"/>
      <c r="M159" s="7"/>
      <c r="N159" s="7"/>
      <c r="O159" s="7"/>
      <c r="P159" s="7">
        <v>1</v>
      </c>
      <c r="Q159" s="7"/>
      <c r="R159" s="7"/>
      <c r="S159" s="7"/>
      <c r="T159" s="7"/>
      <c r="U159" s="7"/>
      <c r="V159" s="7"/>
      <c r="W159" s="210" t="s">
        <v>121</v>
      </c>
      <c r="X159" s="23" t="s">
        <v>224</v>
      </c>
      <c r="Y159" s="39"/>
      <c r="Z159" s="165"/>
      <c r="AA159" s="176" t="s">
        <v>263</v>
      </c>
      <c r="AB159" s="191">
        <v>1</v>
      </c>
      <c r="AC159" s="464"/>
      <c r="AD159" s="346"/>
      <c r="AE159" s="346"/>
      <c r="AF159" s="346">
        <v>1</v>
      </c>
      <c r="AG159" s="346"/>
      <c r="AH159" s="346"/>
      <c r="AI159" s="346"/>
      <c r="AJ159" s="346"/>
      <c r="AK159" s="346"/>
      <c r="AL159" s="15"/>
    </row>
    <row r="160" spans="1:38" ht="15" customHeight="1">
      <c r="A160" s="529"/>
      <c r="B160" s="537"/>
      <c r="C160" s="117"/>
      <c r="D160" s="108" t="s">
        <v>119</v>
      </c>
      <c r="E160" s="108"/>
      <c r="F160" s="108"/>
      <c r="G160" s="82"/>
      <c r="H160" s="82"/>
      <c r="I160" s="35" t="s">
        <v>232</v>
      </c>
      <c r="J160" s="208" t="s">
        <v>464</v>
      </c>
      <c r="K160" s="7">
        <v>1</v>
      </c>
      <c r="L160" s="7"/>
      <c r="M160" s="7"/>
      <c r="N160" s="7"/>
      <c r="O160" s="7"/>
      <c r="P160" s="7">
        <v>1</v>
      </c>
      <c r="Q160" s="7"/>
      <c r="R160" s="7"/>
      <c r="S160" s="7"/>
      <c r="T160" s="7"/>
      <c r="U160" s="7"/>
      <c r="V160" s="7"/>
      <c r="W160" s="210" t="s">
        <v>121</v>
      </c>
      <c r="X160" s="23" t="s">
        <v>241</v>
      </c>
      <c r="Y160" s="39"/>
      <c r="Z160" s="165"/>
      <c r="AA160" s="176" t="s">
        <v>260</v>
      </c>
      <c r="AB160" s="191">
        <v>1</v>
      </c>
      <c r="AC160" s="464"/>
      <c r="AD160" s="346"/>
      <c r="AE160" s="346"/>
      <c r="AF160" s="346">
        <v>1</v>
      </c>
      <c r="AG160" s="346"/>
      <c r="AH160" s="346"/>
      <c r="AI160" s="346"/>
      <c r="AJ160" s="346"/>
      <c r="AK160" s="346"/>
      <c r="AL160" s="15"/>
    </row>
    <row r="161" spans="1:38" ht="20">
      <c r="A161" s="529"/>
      <c r="B161" s="537"/>
      <c r="C161" s="117"/>
      <c r="D161" s="108" t="s">
        <v>119</v>
      </c>
      <c r="E161" s="108"/>
      <c r="F161" s="108"/>
      <c r="G161" s="82"/>
      <c r="H161" s="82"/>
      <c r="I161" s="35" t="s">
        <v>233</v>
      </c>
      <c r="J161" s="208" t="s">
        <v>464</v>
      </c>
      <c r="K161" s="7">
        <v>1</v>
      </c>
      <c r="L161" s="7"/>
      <c r="M161" s="7"/>
      <c r="N161" s="7"/>
      <c r="O161" s="7"/>
      <c r="P161" s="7">
        <v>1</v>
      </c>
      <c r="Q161" s="7"/>
      <c r="R161" s="7"/>
      <c r="S161" s="7"/>
      <c r="T161" s="7"/>
      <c r="U161" s="7"/>
      <c r="V161" s="7"/>
      <c r="W161" s="210" t="s">
        <v>121</v>
      </c>
      <c r="X161" s="23" t="s">
        <v>242</v>
      </c>
      <c r="Y161" s="39"/>
      <c r="Z161" s="165"/>
      <c r="AA161" s="176" t="s">
        <v>266</v>
      </c>
      <c r="AB161" s="191">
        <v>1</v>
      </c>
      <c r="AC161" s="464"/>
      <c r="AD161" s="346"/>
      <c r="AE161" s="346"/>
      <c r="AF161" s="346">
        <v>1</v>
      </c>
      <c r="AG161" s="346"/>
      <c r="AH161" s="346"/>
      <c r="AI161" s="346"/>
      <c r="AJ161" s="346"/>
      <c r="AK161" s="346"/>
      <c r="AL161" s="15"/>
    </row>
    <row r="162" spans="1:38" ht="15" customHeight="1">
      <c r="A162" s="529"/>
      <c r="B162" s="537"/>
      <c r="C162" s="117"/>
      <c r="D162" s="108" t="s">
        <v>119</v>
      </c>
      <c r="E162" s="108"/>
      <c r="F162" s="108"/>
      <c r="G162" s="82"/>
      <c r="H162" s="82"/>
      <c r="I162" s="35" t="s">
        <v>234</v>
      </c>
      <c r="J162" s="208" t="s">
        <v>464</v>
      </c>
      <c r="K162" s="7">
        <v>1</v>
      </c>
      <c r="L162" s="7"/>
      <c r="M162" s="7"/>
      <c r="N162" s="7"/>
      <c r="O162" s="7"/>
      <c r="P162" s="7">
        <v>1</v>
      </c>
      <c r="Q162" s="7"/>
      <c r="R162" s="7"/>
      <c r="S162" s="7"/>
      <c r="T162" s="7"/>
      <c r="U162" s="7"/>
      <c r="V162" s="7"/>
      <c r="W162" s="210" t="s">
        <v>121</v>
      </c>
      <c r="X162" s="23" t="s">
        <v>243</v>
      </c>
      <c r="Y162" s="39"/>
      <c r="Z162" s="165"/>
      <c r="AA162" s="176" t="s">
        <v>264</v>
      </c>
      <c r="AB162" s="191">
        <v>1</v>
      </c>
      <c r="AC162" s="464"/>
      <c r="AD162" s="346"/>
      <c r="AE162" s="346"/>
      <c r="AF162" s="346">
        <v>1</v>
      </c>
      <c r="AG162" s="346"/>
      <c r="AH162" s="346"/>
      <c r="AI162" s="346"/>
      <c r="AJ162" s="346"/>
      <c r="AK162" s="346"/>
      <c r="AL162" s="15"/>
    </row>
    <row r="163" spans="1:38" ht="15" customHeight="1">
      <c r="A163" s="529"/>
      <c r="B163" s="537"/>
      <c r="C163" s="117"/>
      <c r="D163" s="108" t="s">
        <v>119</v>
      </c>
      <c r="E163" s="108"/>
      <c r="F163" s="108"/>
      <c r="G163" s="82"/>
      <c r="H163" s="82"/>
      <c r="I163" s="48" t="s">
        <v>235</v>
      </c>
      <c r="J163" s="208" t="s">
        <v>464</v>
      </c>
      <c r="K163" s="7">
        <v>1</v>
      </c>
      <c r="L163" s="7"/>
      <c r="M163" s="7"/>
      <c r="N163" s="7"/>
      <c r="O163" s="7"/>
      <c r="P163" s="7">
        <v>1</v>
      </c>
      <c r="Q163" s="7"/>
      <c r="R163" s="7"/>
      <c r="S163" s="7"/>
      <c r="T163" s="7"/>
      <c r="U163" s="7"/>
      <c r="V163" s="7"/>
      <c r="W163" s="210" t="s">
        <v>121</v>
      </c>
      <c r="X163" s="23" t="s">
        <v>244</v>
      </c>
      <c r="Y163" s="39"/>
      <c r="Z163" s="165"/>
      <c r="AA163" s="176" t="s">
        <v>274</v>
      </c>
      <c r="AB163" s="191">
        <v>1</v>
      </c>
      <c r="AC163" s="464"/>
      <c r="AD163" s="346"/>
      <c r="AE163" s="346"/>
      <c r="AF163" s="346">
        <v>1</v>
      </c>
      <c r="AG163" s="346"/>
      <c r="AH163" s="346"/>
      <c r="AI163" s="346"/>
      <c r="AJ163" s="346"/>
      <c r="AK163" s="346"/>
      <c r="AL163" s="15"/>
    </row>
    <row r="164" spans="1:38">
      <c r="A164" s="529"/>
      <c r="B164" s="537"/>
      <c r="C164" s="45"/>
      <c r="D164" s="38" t="s">
        <v>136</v>
      </c>
      <c r="E164" s="93"/>
      <c r="F164" s="207">
        <v>5311</v>
      </c>
      <c r="G164" s="140" t="s">
        <v>412</v>
      </c>
      <c r="H164" s="140" t="s">
        <v>411</v>
      </c>
      <c r="I164" s="34" t="s">
        <v>137</v>
      </c>
      <c r="J164" s="37" t="s">
        <v>468</v>
      </c>
      <c r="K164" s="7">
        <v>1</v>
      </c>
      <c r="L164" s="7"/>
      <c r="M164" s="7"/>
      <c r="N164" s="7"/>
      <c r="O164" s="7"/>
      <c r="P164" s="7"/>
      <c r="Q164" s="7"/>
      <c r="R164" s="7"/>
      <c r="S164" s="7">
        <v>1</v>
      </c>
      <c r="T164" s="7"/>
      <c r="U164" s="7"/>
      <c r="V164" s="7"/>
      <c r="W164" s="219" t="s">
        <v>138</v>
      </c>
      <c r="X164" s="39"/>
      <c r="Y164" s="39"/>
      <c r="Z164" s="165"/>
      <c r="AA164" s="176" t="s">
        <v>297</v>
      </c>
      <c r="AB164" s="377"/>
      <c r="AC164" s="464"/>
      <c r="AD164" s="346"/>
      <c r="AE164" s="346"/>
      <c r="AF164" s="346"/>
      <c r="AG164" s="346"/>
      <c r="AH164" s="346"/>
      <c r="AI164" s="346"/>
      <c r="AJ164" s="346"/>
      <c r="AK164" s="346"/>
      <c r="AL164" s="15"/>
    </row>
    <row r="165" spans="1:38" ht="14" thickBot="1">
      <c r="A165" s="529"/>
      <c r="B165" s="537"/>
      <c r="C165" s="148"/>
      <c r="D165" s="91"/>
      <c r="E165" s="91"/>
      <c r="F165" s="91"/>
      <c r="G165" s="91"/>
      <c r="H165" s="91"/>
      <c r="I165" s="154"/>
      <c r="J165" s="25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00"/>
      <c r="X165" s="89"/>
      <c r="Y165" s="89"/>
      <c r="Z165" s="166"/>
      <c r="AA165" s="183"/>
      <c r="AB165" s="486"/>
      <c r="AC165" s="467"/>
      <c r="AD165" s="347"/>
      <c r="AE165" s="347"/>
      <c r="AF165" s="347"/>
      <c r="AG165" s="347"/>
      <c r="AH165" s="347"/>
      <c r="AI165" s="347"/>
      <c r="AJ165" s="347"/>
      <c r="AK165" s="347"/>
      <c r="AL165" s="366"/>
    </row>
    <row r="166" spans="1:38" ht="15.5" customHeight="1" thickBot="1">
      <c r="A166" s="49"/>
      <c r="B166" s="50" t="s">
        <v>140</v>
      </c>
      <c r="C166" s="50">
        <f>SUM(C138:C165)</f>
        <v>1</v>
      </c>
      <c r="D166" s="50"/>
      <c r="E166" s="50"/>
      <c r="F166" s="50"/>
      <c r="G166" s="50"/>
      <c r="H166" s="50"/>
      <c r="I166" s="50"/>
      <c r="J166" s="50"/>
      <c r="K166" s="50">
        <f t="shared" ref="K166:V166" si="13">SUM(K138:K165)</f>
        <v>27</v>
      </c>
      <c r="L166" s="51">
        <f t="shared" si="13"/>
        <v>0</v>
      </c>
      <c r="M166" s="51">
        <f t="shared" si="13"/>
        <v>5</v>
      </c>
      <c r="N166" s="51">
        <f t="shared" si="13"/>
        <v>1</v>
      </c>
      <c r="O166" s="51">
        <f t="shared" si="13"/>
        <v>8</v>
      </c>
      <c r="P166" s="51">
        <f t="shared" si="13"/>
        <v>12</v>
      </c>
      <c r="Q166" s="51">
        <f t="shared" si="13"/>
        <v>0</v>
      </c>
      <c r="R166" s="51">
        <f t="shared" si="13"/>
        <v>0</v>
      </c>
      <c r="S166" s="51">
        <f t="shared" si="13"/>
        <v>1</v>
      </c>
      <c r="T166" s="51">
        <f t="shared" si="13"/>
        <v>0</v>
      </c>
      <c r="U166" s="51">
        <f t="shared" si="13"/>
        <v>0</v>
      </c>
      <c r="V166" s="51">
        <f t="shared" si="13"/>
        <v>0</v>
      </c>
      <c r="W166" s="50"/>
      <c r="X166" s="50"/>
      <c r="Y166" s="50">
        <f>SUM(Y138:Y165)</f>
        <v>1</v>
      </c>
      <c r="Z166" s="168"/>
      <c r="AA166" s="168"/>
      <c r="AB166" s="484">
        <f t="shared" ref="AB166:AJ166" si="14">SUM(AB138:AB165)</f>
        <v>21</v>
      </c>
      <c r="AC166" s="459">
        <f t="shared" si="14"/>
        <v>4</v>
      </c>
      <c r="AD166" s="50">
        <f t="shared" si="14"/>
        <v>1</v>
      </c>
      <c r="AE166" s="50">
        <f t="shared" si="14"/>
        <v>1</v>
      </c>
      <c r="AF166" s="50">
        <f t="shared" si="14"/>
        <v>15</v>
      </c>
      <c r="AG166" s="50">
        <f t="shared" si="14"/>
        <v>0</v>
      </c>
      <c r="AH166" s="50">
        <f t="shared" si="14"/>
        <v>0</v>
      </c>
      <c r="AI166" s="50">
        <f t="shared" si="14"/>
        <v>0</v>
      </c>
      <c r="AJ166" s="50">
        <f t="shared" si="14"/>
        <v>0</v>
      </c>
      <c r="AK166" s="50"/>
      <c r="AL166" s="368"/>
    </row>
    <row r="167" spans="1:38" ht="46.25" customHeight="1" thickBot="1">
      <c r="A167" s="160">
        <v>5</v>
      </c>
      <c r="B167" s="161" t="s">
        <v>286</v>
      </c>
      <c r="C167" s="149">
        <v>1</v>
      </c>
      <c r="D167" s="112" t="s">
        <v>287</v>
      </c>
      <c r="E167" s="112"/>
      <c r="F167" s="112"/>
      <c r="G167" s="112"/>
      <c r="H167" s="112"/>
      <c r="I167" s="155" t="s">
        <v>288</v>
      </c>
      <c r="J167" s="159" t="s">
        <v>469</v>
      </c>
      <c r="K167" s="87">
        <v>1</v>
      </c>
      <c r="L167" s="87"/>
      <c r="M167" s="87"/>
      <c r="N167" s="87"/>
      <c r="O167" s="87"/>
      <c r="P167" s="87"/>
      <c r="Q167" s="87"/>
      <c r="R167" s="87"/>
      <c r="S167" s="87"/>
      <c r="T167" s="87">
        <v>1</v>
      </c>
      <c r="U167" s="87"/>
      <c r="V167" s="87"/>
      <c r="W167" s="212" t="s">
        <v>472</v>
      </c>
      <c r="X167" s="212" t="s">
        <v>473</v>
      </c>
      <c r="Y167" s="153">
        <v>1</v>
      </c>
      <c r="Z167" s="309"/>
      <c r="AA167" s="177" t="s">
        <v>507</v>
      </c>
      <c r="AB167" s="487">
        <v>1</v>
      </c>
      <c r="AC167" s="472"/>
      <c r="AD167" s="343"/>
      <c r="AE167" s="343"/>
      <c r="AF167" s="343"/>
      <c r="AG167" s="343"/>
      <c r="AH167" s="343"/>
      <c r="AI167" s="343"/>
      <c r="AJ167" s="343">
        <v>1</v>
      </c>
      <c r="AK167" s="343"/>
      <c r="AL167" s="369"/>
    </row>
    <row r="168" spans="1:38" ht="21" thickBot="1">
      <c r="A168" s="49"/>
      <c r="B168" s="50" t="s">
        <v>140</v>
      </c>
      <c r="C168" s="50">
        <f>SUM(C167)</f>
        <v>1</v>
      </c>
      <c r="D168" s="56"/>
      <c r="E168" s="56"/>
      <c r="F168" s="56"/>
      <c r="G168" s="56"/>
      <c r="H168" s="56"/>
      <c r="I168" s="52"/>
      <c r="J168" s="53"/>
      <c r="K168" s="50">
        <f t="shared" ref="K168:V168" si="15">SUM(K167)</f>
        <v>1</v>
      </c>
      <c r="L168" s="51">
        <f t="shared" si="15"/>
        <v>0</v>
      </c>
      <c r="M168" s="51">
        <f t="shared" si="15"/>
        <v>0</v>
      </c>
      <c r="N168" s="51">
        <f t="shared" si="15"/>
        <v>0</v>
      </c>
      <c r="O168" s="51">
        <f t="shared" si="15"/>
        <v>0</v>
      </c>
      <c r="P168" s="51">
        <f t="shared" si="15"/>
        <v>0</v>
      </c>
      <c r="Q168" s="51">
        <f t="shared" si="15"/>
        <v>0</v>
      </c>
      <c r="R168" s="51">
        <f t="shared" si="15"/>
        <v>0</v>
      </c>
      <c r="S168" s="51">
        <f t="shared" si="15"/>
        <v>0</v>
      </c>
      <c r="T168" s="51">
        <f t="shared" si="15"/>
        <v>1</v>
      </c>
      <c r="U168" s="51">
        <f t="shared" si="15"/>
        <v>0</v>
      </c>
      <c r="V168" s="51">
        <f t="shared" si="15"/>
        <v>0</v>
      </c>
      <c r="W168" s="51"/>
      <c r="X168" s="51"/>
      <c r="Y168" s="51">
        <f>SUM(Y167)</f>
        <v>1</v>
      </c>
      <c r="Z168" s="167"/>
      <c r="AA168" s="356"/>
      <c r="AB168" s="474">
        <f t="shared" ref="AB168:AJ168" si="16">SUM(AB167)</f>
        <v>1</v>
      </c>
      <c r="AC168" s="466">
        <f t="shared" si="16"/>
        <v>0</v>
      </c>
      <c r="AD168" s="51">
        <f t="shared" si="16"/>
        <v>0</v>
      </c>
      <c r="AE168" s="51">
        <f t="shared" si="16"/>
        <v>0</v>
      </c>
      <c r="AF168" s="51">
        <f t="shared" si="16"/>
        <v>0</v>
      </c>
      <c r="AG168" s="51">
        <f t="shared" si="16"/>
        <v>0</v>
      </c>
      <c r="AH168" s="51">
        <f t="shared" si="16"/>
        <v>0</v>
      </c>
      <c r="AI168" s="51">
        <f t="shared" si="16"/>
        <v>0</v>
      </c>
      <c r="AJ168" s="51">
        <f t="shared" si="16"/>
        <v>1</v>
      </c>
      <c r="AK168" s="51"/>
      <c r="AL168" s="54"/>
    </row>
    <row r="169" spans="1:38" ht="15.5" customHeight="1" thickBot="1">
      <c r="A169" s="559" t="s">
        <v>141</v>
      </c>
      <c r="B169" s="560"/>
      <c r="C169" s="58">
        <f>C168+C166+C137+C56+C39</f>
        <v>29</v>
      </c>
      <c r="D169" s="173"/>
      <c r="E169" s="173"/>
      <c r="F169" s="173"/>
      <c r="G169" s="173"/>
      <c r="H169" s="173"/>
      <c r="I169" s="60"/>
      <c r="J169" s="174"/>
      <c r="K169" s="59">
        <f t="shared" ref="K169:V169" si="17">K168+K166+K137+K56+K39</f>
        <v>152</v>
      </c>
      <c r="L169" s="59">
        <f t="shared" si="17"/>
        <v>16</v>
      </c>
      <c r="M169" s="59">
        <f t="shared" si="17"/>
        <v>7</v>
      </c>
      <c r="N169" s="59">
        <f t="shared" si="17"/>
        <v>9</v>
      </c>
      <c r="O169" s="59">
        <f t="shared" si="17"/>
        <v>20</v>
      </c>
      <c r="P169" s="59">
        <f t="shared" si="17"/>
        <v>35</v>
      </c>
      <c r="Q169" s="59">
        <f t="shared" si="17"/>
        <v>16</v>
      </c>
      <c r="R169" s="59">
        <f t="shared" si="17"/>
        <v>13</v>
      </c>
      <c r="S169" s="59">
        <f t="shared" si="17"/>
        <v>22</v>
      </c>
      <c r="T169" s="59">
        <f t="shared" si="17"/>
        <v>12</v>
      </c>
      <c r="U169" s="59">
        <f t="shared" si="17"/>
        <v>1</v>
      </c>
      <c r="V169" s="59">
        <f t="shared" si="17"/>
        <v>1</v>
      </c>
      <c r="W169" s="61"/>
      <c r="X169" s="61"/>
      <c r="Y169" s="59">
        <f>Y168+Y137+Y56+Y39</f>
        <v>17</v>
      </c>
      <c r="Z169" s="169"/>
      <c r="AA169" s="362"/>
      <c r="AB169" s="488">
        <f t="shared" ref="AB169:AJ169" si="18">AB168+AB166+AB137+AB56+AB39</f>
        <v>81</v>
      </c>
      <c r="AC169" s="473">
        <f t="shared" si="18"/>
        <v>20</v>
      </c>
      <c r="AD169" s="59">
        <f t="shared" si="18"/>
        <v>1</v>
      </c>
      <c r="AE169" s="59">
        <f t="shared" si="18"/>
        <v>8</v>
      </c>
      <c r="AF169" s="59">
        <f t="shared" si="18"/>
        <v>21</v>
      </c>
      <c r="AG169" s="59">
        <f t="shared" si="18"/>
        <v>10</v>
      </c>
      <c r="AH169" s="59">
        <f t="shared" si="18"/>
        <v>2</v>
      </c>
      <c r="AI169" s="59">
        <f t="shared" si="18"/>
        <v>13</v>
      </c>
      <c r="AJ169" s="59">
        <f t="shared" si="18"/>
        <v>6</v>
      </c>
      <c r="AK169" s="59"/>
      <c r="AL169" s="370"/>
    </row>
    <row r="170" spans="1:38">
      <c r="D170" s="508" t="s">
        <v>551</v>
      </c>
      <c r="E170" s="508"/>
      <c r="F170" s="508"/>
      <c r="G170" s="508"/>
      <c r="H170" s="508"/>
      <c r="I170" s="508"/>
      <c r="J170" s="508"/>
      <c r="V170" s="11">
        <f>SUM(L169:V169)</f>
        <v>152</v>
      </c>
      <c r="AJ170" s="11"/>
      <c r="AK170" s="11"/>
      <c r="AL170" s="11">
        <f>AC169+AD169+AE169+AF169+AG169+AH169+AI169+AJ169+AK169+AL169</f>
        <v>81</v>
      </c>
    </row>
    <row r="171" spans="1:38">
      <c r="D171" s="533"/>
      <c r="E171" s="533"/>
      <c r="F171" s="533"/>
      <c r="G171" s="533"/>
      <c r="H171" s="533"/>
      <c r="I171" s="533"/>
      <c r="J171" s="533"/>
      <c r="V171" s="11"/>
      <c r="AF171" s="373"/>
      <c r="AG171" s="373"/>
      <c r="AH171" s="373"/>
      <c r="AI171" s="373"/>
      <c r="AJ171" s="545" t="s">
        <v>389</v>
      </c>
      <c r="AK171" s="545"/>
      <c r="AL171" s="11">
        <f>V170-AL170</f>
        <v>71</v>
      </c>
    </row>
    <row r="172" spans="1:38">
      <c r="B172" s="116"/>
      <c r="C172" s="334"/>
      <c r="D172" s="530" t="s">
        <v>512</v>
      </c>
      <c r="E172" s="530"/>
      <c r="F172" s="294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  <c r="X172" s="295"/>
      <c r="Y172" s="295"/>
      <c r="Z172" s="295"/>
      <c r="AA172" s="295"/>
      <c r="AB172" s="295"/>
      <c r="AC172" s="295"/>
      <c r="AD172" s="295"/>
      <c r="AE172" s="295"/>
      <c r="AF172" s="295"/>
      <c r="AG172" s="295"/>
      <c r="AH172" s="295"/>
      <c r="AI172" s="295"/>
      <c r="AJ172" s="295"/>
      <c r="AK172" s="295"/>
      <c r="AL172" s="295"/>
    </row>
    <row r="173" spans="1:38" ht="15.75" customHeight="1">
      <c r="B173" s="104"/>
      <c r="C173" s="116"/>
      <c r="D173" s="105"/>
      <c r="E173" s="105"/>
      <c r="F173" s="105"/>
      <c r="G173" s="105"/>
      <c r="H173" s="105"/>
      <c r="I173" s="105"/>
      <c r="J173" s="106"/>
    </row>
    <row r="174" spans="1:38">
      <c r="B174" s="104"/>
      <c r="C174" s="11"/>
      <c r="D174" s="106"/>
      <c r="E174" s="187"/>
      <c r="F174" s="106"/>
      <c r="G174" s="106"/>
      <c r="H174" s="106"/>
      <c r="I174" s="106"/>
      <c r="J174" s="106"/>
    </row>
    <row r="175" spans="1:38">
      <c r="B175" s="104"/>
      <c r="C175" s="11"/>
      <c r="D175" s="106"/>
      <c r="E175" s="187"/>
      <c r="F175" s="106"/>
      <c r="G175" s="106"/>
      <c r="H175" s="106"/>
      <c r="I175" s="106"/>
      <c r="J175" s="106"/>
    </row>
    <row r="176" spans="1:38">
      <c r="B176" s="104"/>
      <c r="C176" s="11"/>
      <c r="D176" s="105"/>
      <c r="E176" s="105"/>
      <c r="F176" s="105"/>
      <c r="G176" s="105"/>
      <c r="H176" s="105"/>
      <c r="I176" s="105"/>
      <c r="J176" s="106"/>
    </row>
    <row r="177" spans="2:10">
      <c r="B177" s="104"/>
      <c r="C177" s="11"/>
      <c r="D177" s="106"/>
      <c r="E177" s="187"/>
      <c r="F177" s="106"/>
      <c r="G177" s="106"/>
      <c r="H177" s="106"/>
      <c r="I177" s="106"/>
      <c r="J177" s="106"/>
    </row>
    <row r="178" spans="2:10">
      <c r="B178" s="104"/>
      <c r="C178" s="11"/>
      <c r="D178" s="106"/>
      <c r="E178" s="187"/>
      <c r="F178" s="106"/>
      <c r="G178" s="106"/>
      <c r="H178" s="106"/>
      <c r="I178" s="106"/>
      <c r="J178" s="106"/>
    </row>
    <row r="179" spans="2:10">
      <c r="B179" s="104"/>
      <c r="C179" s="11"/>
      <c r="D179" s="106"/>
      <c r="E179" s="187"/>
      <c r="F179" s="106"/>
      <c r="G179" s="106"/>
      <c r="H179" s="106"/>
      <c r="I179" s="106"/>
      <c r="J179" s="106"/>
    </row>
    <row r="180" spans="2:10">
      <c r="B180" s="104"/>
      <c r="C180" s="11"/>
      <c r="D180" s="106"/>
      <c r="E180" s="187"/>
      <c r="F180" s="106"/>
      <c r="G180" s="106"/>
      <c r="H180" s="106"/>
      <c r="I180" s="106"/>
      <c r="J180" s="106"/>
    </row>
    <row r="181" spans="2:10">
      <c r="B181" s="104"/>
      <c r="C181" s="11"/>
      <c r="D181" s="106"/>
      <c r="E181" s="187"/>
      <c r="F181" s="106"/>
      <c r="G181" s="106"/>
      <c r="H181" s="106"/>
      <c r="I181" s="106"/>
      <c r="J181" s="106"/>
    </row>
    <row r="182" spans="2:10">
      <c r="B182" s="104"/>
      <c r="C182" s="11"/>
      <c r="D182" s="106"/>
      <c r="E182" s="187"/>
      <c r="F182" s="106"/>
      <c r="G182" s="106"/>
      <c r="H182" s="106"/>
      <c r="I182" s="105"/>
      <c r="J182" s="106"/>
    </row>
    <row r="183" spans="2:10">
      <c r="B183" s="104"/>
      <c r="C183" s="11"/>
      <c r="D183" s="106"/>
      <c r="E183" s="187"/>
      <c r="F183" s="106"/>
      <c r="G183" s="106"/>
      <c r="H183" s="106"/>
      <c r="I183" s="106"/>
      <c r="J183" s="106"/>
    </row>
    <row r="184" spans="2:10">
      <c r="B184" s="104"/>
      <c r="C184" s="11"/>
      <c r="D184" s="106"/>
      <c r="E184" s="187"/>
      <c r="F184" s="106"/>
      <c r="G184" s="106"/>
      <c r="H184" s="106"/>
      <c r="I184" s="105"/>
      <c r="J184" s="106"/>
    </row>
    <row r="185" spans="2:10">
      <c r="B185" s="107"/>
      <c r="C185" s="103"/>
      <c r="D185" s="106"/>
      <c r="E185" s="187"/>
      <c r="F185" s="106"/>
      <c r="G185" s="106"/>
      <c r="H185" s="106"/>
      <c r="I185" s="106"/>
      <c r="J185" s="106"/>
    </row>
    <row r="186" spans="2:10">
      <c r="D186" s="17"/>
      <c r="E186" s="17"/>
      <c r="F186" s="17"/>
      <c r="G186" s="17"/>
      <c r="H186" s="17"/>
      <c r="I186" s="17"/>
      <c r="J186" s="17"/>
    </row>
    <row r="187" spans="2:10">
      <c r="C187" s="30"/>
      <c r="D187" s="30"/>
      <c r="E187" s="30"/>
      <c r="F187" s="30"/>
      <c r="G187" s="30"/>
      <c r="H187" s="30"/>
      <c r="I187" s="30"/>
      <c r="J187" s="30"/>
    </row>
    <row r="188" spans="2:10">
      <c r="C188" s="30"/>
      <c r="D188" s="30"/>
      <c r="E188" s="30"/>
      <c r="F188" s="30"/>
      <c r="G188" s="30"/>
      <c r="H188" s="30"/>
      <c r="I188" s="30"/>
      <c r="J188" s="30"/>
    </row>
    <row r="189" spans="2:10">
      <c r="C189" s="30"/>
      <c r="D189" s="30"/>
      <c r="E189" s="30"/>
      <c r="F189" s="30"/>
      <c r="G189" s="30"/>
      <c r="H189" s="30"/>
      <c r="I189" s="30"/>
      <c r="J189" s="30"/>
    </row>
    <row r="190" spans="2:10">
      <c r="C190" s="30"/>
      <c r="D190" s="30"/>
      <c r="E190" s="30"/>
      <c r="F190" s="30"/>
      <c r="G190" s="30"/>
      <c r="H190" s="30"/>
      <c r="I190" s="30"/>
      <c r="J190" s="30"/>
    </row>
    <row r="191" spans="2:10">
      <c r="C191" s="30"/>
      <c r="D191" s="30"/>
      <c r="E191" s="30"/>
      <c r="F191" s="30"/>
      <c r="G191" s="30"/>
      <c r="H191" s="30"/>
      <c r="I191" s="30"/>
      <c r="J191" s="30"/>
    </row>
    <row r="192" spans="2:10">
      <c r="C192" s="30"/>
      <c r="D192" s="30"/>
      <c r="E192" s="30"/>
      <c r="F192" s="30"/>
      <c r="G192" s="30"/>
      <c r="H192" s="30"/>
      <c r="I192" s="30"/>
      <c r="J192" s="30"/>
    </row>
    <row r="193" spans="3:10">
      <c r="C193" s="30"/>
      <c r="D193" s="30"/>
      <c r="E193" s="30"/>
      <c r="F193" s="30"/>
      <c r="G193" s="30"/>
      <c r="H193" s="30"/>
      <c r="I193" s="30"/>
      <c r="J193" s="30"/>
    </row>
    <row r="194" spans="3:10">
      <c r="C194" s="30"/>
      <c r="D194" s="30"/>
      <c r="E194" s="30"/>
      <c r="F194" s="30"/>
      <c r="G194" s="30"/>
      <c r="H194" s="30"/>
      <c r="I194" s="30"/>
      <c r="J194" s="30"/>
    </row>
    <row r="195" spans="3:10">
      <c r="C195" s="30"/>
      <c r="D195" s="30"/>
      <c r="E195" s="30"/>
      <c r="F195" s="30"/>
      <c r="G195" s="30"/>
      <c r="H195" s="30"/>
      <c r="I195" s="30"/>
      <c r="J195" s="30"/>
    </row>
    <row r="196" spans="3:10">
      <c r="C196" s="30"/>
      <c r="D196" s="30"/>
      <c r="E196" s="30"/>
      <c r="F196" s="30"/>
      <c r="G196" s="30"/>
      <c r="H196" s="30"/>
      <c r="I196" s="30"/>
      <c r="J196" s="30"/>
    </row>
    <row r="197" spans="3:10">
      <c r="C197" s="30"/>
      <c r="D197" s="30"/>
      <c r="E197" s="30"/>
      <c r="F197" s="30"/>
      <c r="G197" s="30"/>
      <c r="H197" s="30"/>
      <c r="I197" s="30"/>
      <c r="J197" s="30"/>
    </row>
    <row r="198" spans="3:10">
      <c r="C198" s="30"/>
      <c r="D198" s="30"/>
      <c r="E198" s="30"/>
      <c r="F198" s="30"/>
      <c r="G198" s="30"/>
      <c r="H198" s="30"/>
      <c r="I198" s="30"/>
      <c r="J198" s="30"/>
    </row>
    <row r="199" spans="3:10">
      <c r="C199" s="30"/>
      <c r="D199" s="30"/>
      <c r="E199" s="30"/>
      <c r="F199" s="30"/>
      <c r="G199" s="30"/>
      <c r="H199" s="30"/>
      <c r="I199" s="30"/>
      <c r="J199" s="30"/>
    </row>
  </sheetData>
  <autoFilter ref="A4:AL173"/>
  <mergeCells count="44">
    <mergeCell ref="AJ171:AK171"/>
    <mergeCell ref="A2:A4"/>
    <mergeCell ref="B2:B4"/>
    <mergeCell ref="D2:D4"/>
    <mergeCell ref="A5:A38"/>
    <mergeCell ref="A40:A52"/>
    <mergeCell ref="B40:B55"/>
    <mergeCell ref="B5:B38"/>
    <mergeCell ref="E2:E4"/>
    <mergeCell ref="H2:H4"/>
    <mergeCell ref="C2:C4"/>
    <mergeCell ref="AA2:AA3"/>
    <mergeCell ref="AB2:AB4"/>
    <mergeCell ref="AC2:AL3"/>
    <mergeCell ref="A169:B169"/>
    <mergeCell ref="A57:A136"/>
    <mergeCell ref="D172:E172"/>
    <mergeCell ref="C40:C44"/>
    <mergeCell ref="D171:J171"/>
    <mergeCell ref="Y83:Y84"/>
    <mergeCell ref="B57:B136"/>
    <mergeCell ref="A138:A165"/>
    <mergeCell ref="B138:B165"/>
    <mergeCell ref="C58:C62"/>
    <mergeCell ref="C91:C92"/>
    <mergeCell ref="C70:C71"/>
    <mergeCell ref="C75:C82"/>
    <mergeCell ref="C83:C84"/>
    <mergeCell ref="A137:B137"/>
    <mergeCell ref="AA72:AA82"/>
    <mergeCell ref="AA58:AA62"/>
    <mergeCell ref="D170:J170"/>
    <mergeCell ref="Y2:Y4"/>
    <mergeCell ref="X127:X128"/>
    <mergeCell ref="Y70:Y71"/>
    <mergeCell ref="K2:K4"/>
    <mergeCell ref="F2:F4"/>
    <mergeCell ref="I2:I4"/>
    <mergeCell ref="L2:V3"/>
    <mergeCell ref="G2:G4"/>
    <mergeCell ref="J2:J3"/>
    <mergeCell ref="W2:W4"/>
    <mergeCell ref="X2:X4"/>
    <mergeCell ref="Z2:Z4"/>
  </mergeCells>
  <printOptions horizontalCentered="1"/>
  <pageMargins left="0.31496062992125984" right="0.11811023622047245" top="0.35433070866141736" bottom="0.35433070866141736" header="0.31496062992125984" footer="0.31496062992125984"/>
  <pageSetup paperSize="5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E24" sqref="E24"/>
    </sheetView>
  </sheetViews>
  <sheetFormatPr baseColWidth="10" defaultRowHeight="14" x14ac:dyDescent="0"/>
  <cols>
    <col min="1" max="1" width="8.6640625" customWidth="1"/>
    <col min="2" max="2" width="10.5" customWidth="1"/>
    <col min="3" max="5" width="14.33203125" customWidth="1"/>
    <col min="6" max="6" width="5" customWidth="1"/>
    <col min="7" max="7" width="23" customWidth="1"/>
  </cols>
  <sheetData>
    <row r="2" spans="1:9">
      <c r="C2" s="561" t="s">
        <v>289</v>
      </c>
      <c r="D2" s="561"/>
      <c r="E2" s="561"/>
      <c r="F2" s="561"/>
      <c r="G2" s="561"/>
    </row>
    <row r="3" spans="1:9" ht="30">
      <c r="A3" s="95" t="s">
        <v>291</v>
      </c>
      <c r="B3" s="95" t="s">
        <v>292</v>
      </c>
      <c r="C3" s="64" t="s">
        <v>290</v>
      </c>
      <c r="D3" s="64" t="s">
        <v>301</v>
      </c>
      <c r="E3" s="64" t="s">
        <v>383</v>
      </c>
      <c r="F3" s="376" t="s">
        <v>515</v>
      </c>
      <c r="G3" s="64" t="s">
        <v>169</v>
      </c>
      <c r="I3" s="145"/>
    </row>
    <row r="4" spans="1:9">
      <c r="A4" s="62">
        <v>1</v>
      </c>
      <c r="B4" s="63"/>
      <c r="C4" s="65" t="s">
        <v>526</v>
      </c>
      <c r="D4" s="65"/>
      <c r="E4" s="65"/>
      <c r="F4" s="63"/>
      <c r="G4" s="18" t="s">
        <v>63</v>
      </c>
    </row>
    <row r="5" spans="1:9">
      <c r="A5" s="62">
        <v>1</v>
      </c>
      <c r="B5" s="63">
        <v>1</v>
      </c>
      <c r="C5" s="342" t="s">
        <v>167</v>
      </c>
      <c r="D5" s="342" t="s">
        <v>384</v>
      </c>
      <c r="E5" s="342" t="s">
        <v>177</v>
      </c>
      <c r="F5" s="63">
        <v>1</v>
      </c>
      <c r="G5" s="18" t="s">
        <v>80</v>
      </c>
      <c r="H5" s="144" t="s">
        <v>390</v>
      </c>
    </row>
    <row r="6" spans="1:9">
      <c r="A6" s="62">
        <v>1</v>
      </c>
      <c r="B6" s="63">
        <v>1</v>
      </c>
      <c r="C6" s="342" t="s">
        <v>163</v>
      </c>
      <c r="D6" s="342" t="s">
        <v>384</v>
      </c>
      <c r="E6" s="342" t="s">
        <v>177</v>
      </c>
      <c r="F6" s="63">
        <v>3</v>
      </c>
      <c r="G6" s="18" t="s">
        <v>170</v>
      </c>
    </row>
    <row r="7" spans="1:9">
      <c r="A7" s="62">
        <v>1</v>
      </c>
      <c r="B7" s="63"/>
      <c r="C7" s="65" t="s">
        <v>171</v>
      </c>
      <c r="D7" s="65"/>
      <c r="E7" s="65"/>
      <c r="F7" s="63"/>
      <c r="G7" s="18"/>
    </row>
    <row r="8" spans="1:9">
      <c r="A8" s="62">
        <v>1</v>
      </c>
      <c r="B8" s="63">
        <v>1</v>
      </c>
      <c r="C8" s="18" t="s">
        <v>172</v>
      </c>
      <c r="D8" s="18" t="s">
        <v>79</v>
      </c>
      <c r="E8" s="18" t="s">
        <v>168</v>
      </c>
      <c r="F8" s="63"/>
      <c r="G8" s="18" t="s">
        <v>63</v>
      </c>
    </row>
    <row r="9" spans="1:9">
      <c r="A9" s="62">
        <v>1</v>
      </c>
      <c r="B9" s="63">
        <v>1</v>
      </c>
      <c r="C9" s="342" t="s">
        <v>56</v>
      </c>
      <c r="D9" s="342" t="s">
        <v>384</v>
      </c>
      <c r="E9" s="342" t="s">
        <v>177</v>
      </c>
      <c r="F9" s="63">
        <v>1</v>
      </c>
      <c r="G9" s="18" t="s">
        <v>55</v>
      </c>
    </row>
    <row r="10" spans="1:9">
      <c r="A10" s="62">
        <v>1</v>
      </c>
      <c r="B10" s="63">
        <v>1</v>
      </c>
      <c r="C10" s="342" t="s">
        <v>157</v>
      </c>
      <c r="D10" s="342" t="s">
        <v>384</v>
      </c>
      <c r="E10" s="342" t="s">
        <v>177</v>
      </c>
      <c r="F10" s="63">
        <v>1</v>
      </c>
      <c r="G10" s="18" t="s">
        <v>119</v>
      </c>
    </row>
    <row r="11" spans="1:9">
      <c r="A11" s="62">
        <v>1</v>
      </c>
      <c r="B11" s="63">
        <v>1</v>
      </c>
      <c r="C11" s="342" t="s">
        <v>173</v>
      </c>
      <c r="D11" s="342" t="s">
        <v>384</v>
      </c>
      <c r="E11" s="342" t="s">
        <v>177</v>
      </c>
      <c r="F11" s="63">
        <v>1</v>
      </c>
      <c r="G11" s="18" t="s">
        <v>34</v>
      </c>
    </row>
    <row r="12" spans="1:9">
      <c r="A12" s="62">
        <v>1</v>
      </c>
      <c r="B12" s="63">
        <v>1</v>
      </c>
      <c r="C12" s="342" t="s">
        <v>174</v>
      </c>
      <c r="D12" s="342" t="s">
        <v>384</v>
      </c>
      <c r="E12" s="342" t="s">
        <v>177</v>
      </c>
      <c r="F12" s="63">
        <v>1</v>
      </c>
      <c r="G12" s="18" t="s">
        <v>57</v>
      </c>
    </row>
    <row r="13" spans="1:9">
      <c r="A13" s="62">
        <v>1</v>
      </c>
      <c r="B13" s="63">
        <v>1</v>
      </c>
      <c r="C13" s="18" t="s">
        <v>178</v>
      </c>
      <c r="D13" s="18" t="s">
        <v>79</v>
      </c>
      <c r="E13" s="18" t="s">
        <v>168</v>
      </c>
      <c r="F13" s="63"/>
      <c r="G13" s="18" t="s">
        <v>57</v>
      </c>
    </row>
    <row r="14" spans="1:9">
      <c r="A14" s="62">
        <v>1</v>
      </c>
      <c r="B14" s="63">
        <v>1</v>
      </c>
      <c r="C14" s="342" t="s">
        <v>175</v>
      </c>
      <c r="D14" s="342" t="s">
        <v>384</v>
      </c>
      <c r="E14" s="342" t="s">
        <v>177</v>
      </c>
      <c r="F14" s="63">
        <v>1</v>
      </c>
      <c r="G14" s="18" t="s">
        <v>52</v>
      </c>
    </row>
    <row r="15" spans="1:9">
      <c r="A15" s="62">
        <v>1</v>
      </c>
      <c r="B15" s="63"/>
      <c r="C15" s="65" t="s">
        <v>179</v>
      </c>
      <c r="D15" s="65"/>
      <c r="E15" s="65"/>
      <c r="F15" s="63"/>
      <c r="G15" s="18"/>
    </row>
    <row r="16" spans="1:9">
      <c r="A16" s="375">
        <v>1</v>
      </c>
      <c r="B16" s="374">
        <v>1</v>
      </c>
      <c r="C16" s="342" t="s">
        <v>176</v>
      </c>
      <c r="D16" s="342" t="s">
        <v>384</v>
      </c>
      <c r="E16" s="342" t="s">
        <v>177</v>
      </c>
      <c r="F16" s="374">
        <v>1</v>
      </c>
      <c r="G16" s="18" t="s">
        <v>44</v>
      </c>
    </row>
    <row r="17" spans="1:6">
      <c r="A17" s="64">
        <f>SUM(A4:A16)</f>
        <v>13</v>
      </c>
      <c r="B17" s="64">
        <f>SUM(B4:B16)</f>
        <v>10</v>
      </c>
      <c r="F17" s="64">
        <f>SUM(F4:F16)</f>
        <v>10</v>
      </c>
    </row>
  </sheetData>
  <mergeCells count="1">
    <mergeCell ref="C2:G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opLeftCell="B7" workbookViewId="0">
      <selection activeCell="I14" sqref="I14"/>
    </sheetView>
  </sheetViews>
  <sheetFormatPr baseColWidth="10" defaultColWidth="11.5" defaultRowHeight="11" x14ac:dyDescent="0"/>
  <cols>
    <col min="1" max="1" width="5.33203125" style="378" customWidth="1"/>
    <col min="2" max="2" width="5.5" style="378" customWidth="1"/>
    <col min="3" max="3" width="19.33203125" style="378" customWidth="1"/>
    <col min="4" max="4" width="45" style="378" hidden="1" customWidth="1"/>
    <col min="5" max="5" width="22.6640625" style="17" customWidth="1"/>
    <col min="6" max="6" width="31.83203125" style="378" customWidth="1"/>
    <col min="7" max="7" width="11.1640625" style="378" customWidth="1"/>
    <col min="8" max="9" width="11.5" style="378"/>
    <col min="10" max="10" width="22.1640625" style="378" customWidth="1"/>
    <col min="11" max="11" width="43.6640625" style="378" customWidth="1"/>
    <col min="12" max="16384" width="11.5" style="378"/>
  </cols>
  <sheetData>
    <row r="1" spans="1:11" ht="65.75" customHeight="1" thickBot="1">
      <c r="A1" s="425" t="s">
        <v>306</v>
      </c>
      <c r="B1" s="426" t="s">
        <v>0</v>
      </c>
      <c r="C1" s="396" t="s">
        <v>307</v>
      </c>
      <c r="D1" s="396" t="s">
        <v>347</v>
      </c>
      <c r="E1" s="396" t="s">
        <v>290</v>
      </c>
      <c r="F1" s="396" t="s">
        <v>518</v>
      </c>
      <c r="G1" s="427" t="s">
        <v>316</v>
      </c>
    </row>
    <row r="2" spans="1:11" ht="11.25" customHeight="1">
      <c r="A2" s="563" t="s">
        <v>1</v>
      </c>
      <c r="B2" s="571">
        <v>1</v>
      </c>
      <c r="C2" s="403" t="s">
        <v>2</v>
      </c>
      <c r="D2" s="404"/>
      <c r="E2" s="405" t="s">
        <v>3</v>
      </c>
      <c r="F2" s="567" t="s">
        <v>158</v>
      </c>
      <c r="G2" s="424">
        <v>1</v>
      </c>
    </row>
    <row r="3" spans="1:11">
      <c r="A3" s="563"/>
      <c r="B3" s="571"/>
      <c r="C3" s="380" t="s">
        <v>2</v>
      </c>
      <c r="D3" s="379"/>
      <c r="E3" s="381" t="s">
        <v>519</v>
      </c>
      <c r="F3" s="568"/>
      <c r="G3" s="417">
        <v>1</v>
      </c>
    </row>
    <row r="4" spans="1:11">
      <c r="A4" s="563"/>
      <c r="B4" s="571"/>
      <c r="C4" s="380" t="s">
        <v>2</v>
      </c>
      <c r="D4" s="379"/>
      <c r="E4" s="381" t="s">
        <v>6</v>
      </c>
      <c r="F4" s="568"/>
      <c r="G4" s="417">
        <v>1</v>
      </c>
      <c r="J4" s="382" t="s">
        <v>306</v>
      </c>
      <c r="K4" s="382" t="s">
        <v>316</v>
      </c>
    </row>
    <row r="5" spans="1:11">
      <c r="A5" s="563"/>
      <c r="B5" s="571"/>
      <c r="C5" s="380" t="s">
        <v>2</v>
      </c>
      <c r="D5" s="379"/>
      <c r="E5" s="381" t="s">
        <v>7</v>
      </c>
      <c r="F5" s="568"/>
      <c r="G5" s="417">
        <v>1</v>
      </c>
      <c r="J5" s="383" t="s">
        <v>1</v>
      </c>
      <c r="K5" s="383">
        <f>G25</f>
        <v>23</v>
      </c>
    </row>
    <row r="6" spans="1:11">
      <c r="A6" s="563"/>
      <c r="B6" s="571"/>
      <c r="C6" s="380" t="s">
        <v>2</v>
      </c>
      <c r="D6" s="379"/>
      <c r="E6" s="381" t="s">
        <v>8</v>
      </c>
      <c r="F6" s="568"/>
      <c r="G6" s="417">
        <v>1</v>
      </c>
      <c r="J6" s="383" t="s">
        <v>27</v>
      </c>
      <c r="K6" s="383">
        <f>G29</f>
        <v>3</v>
      </c>
    </row>
    <row r="7" spans="1:11">
      <c r="A7" s="563"/>
      <c r="B7" s="571"/>
      <c r="C7" s="380" t="s">
        <v>2</v>
      </c>
      <c r="D7" s="379"/>
      <c r="E7" s="381" t="s">
        <v>9</v>
      </c>
      <c r="F7" s="568"/>
      <c r="G7" s="417">
        <v>1</v>
      </c>
      <c r="J7" s="383" t="s">
        <v>298</v>
      </c>
      <c r="K7" s="383">
        <f>G63</f>
        <v>33</v>
      </c>
    </row>
    <row r="8" spans="1:11">
      <c r="A8" s="563"/>
      <c r="B8" s="571"/>
      <c r="C8" s="380" t="s">
        <v>2</v>
      </c>
      <c r="D8" s="379"/>
      <c r="E8" s="381" t="s">
        <v>10</v>
      </c>
      <c r="F8" s="568"/>
      <c r="G8" s="417">
        <v>1</v>
      </c>
      <c r="J8" s="383" t="s">
        <v>285</v>
      </c>
      <c r="K8" s="383">
        <f>G85</f>
        <v>21</v>
      </c>
    </row>
    <row r="9" spans="1:11">
      <c r="A9" s="563"/>
      <c r="B9" s="571"/>
      <c r="C9" s="380" t="s">
        <v>2</v>
      </c>
      <c r="D9" s="379"/>
      <c r="E9" s="381" t="s">
        <v>11</v>
      </c>
      <c r="F9" s="568"/>
      <c r="G9" s="417">
        <v>1</v>
      </c>
      <c r="J9" s="383" t="s">
        <v>286</v>
      </c>
      <c r="K9" s="383">
        <f>G87</f>
        <v>1</v>
      </c>
    </row>
    <row r="10" spans="1:11">
      <c r="A10" s="563"/>
      <c r="B10" s="571"/>
      <c r="C10" s="380" t="s">
        <v>2</v>
      </c>
      <c r="D10" s="379"/>
      <c r="E10" s="381" t="s">
        <v>12</v>
      </c>
      <c r="F10" s="568"/>
      <c r="G10" s="417">
        <v>1</v>
      </c>
      <c r="J10" s="384" t="s">
        <v>140</v>
      </c>
      <c r="K10" s="384">
        <f>SUM(K5:K9)</f>
        <v>81</v>
      </c>
    </row>
    <row r="11" spans="1:11">
      <c r="A11" s="563"/>
      <c r="B11" s="571"/>
      <c r="C11" s="380" t="s">
        <v>2</v>
      </c>
      <c r="D11" s="379"/>
      <c r="E11" s="381" t="s">
        <v>13</v>
      </c>
      <c r="F11" s="568"/>
      <c r="G11" s="417">
        <v>1</v>
      </c>
    </row>
    <row r="12" spans="1:11">
      <c r="A12" s="563"/>
      <c r="B12" s="571"/>
      <c r="C12" s="380" t="s">
        <v>2</v>
      </c>
      <c r="D12" s="379"/>
      <c r="E12" s="381" t="s">
        <v>14</v>
      </c>
      <c r="F12" s="568"/>
      <c r="G12" s="417">
        <v>1</v>
      </c>
    </row>
    <row r="13" spans="1:11">
      <c r="A13" s="563"/>
      <c r="B13" s="571"/>
      <c r="C13" s="380" t="s">
        <v>2</v>
      </c>
      <c r="D13" s="379"/>
      <c r="E13" s="381" t="s">
        <v>15</v>
      </c>
      <c r="F13" s="568"/>
      <c r="G13" s="417">
        <v>1</v>
      </c>
    </row>
    <row r="14" spans="1:11">
      <c r="A14" s="563"/>
      <c r="B14" s="571"/>
      <c r="C14" s="380" t="s">
        <v>2</v>
      </c>
      <c r="D14" s="379"/>
      <c r="E14" s="381" t="s">
        <v>16</v>
      </c>
      <c r="F14" s="568"/>
      <c r="G14" s="417">
        <v>1</v>
      </c>
    </row>
    <row r="15" spans="1:11">
      <c r="A15" s="563"/>
      <c r="B15" s="571"/>
      <c r="C15" s="380" t="s">
        <v>2</v>
      </c>
      <c r="D15" s="379"/>
      <c r="E15" s="381" t="s">
        <v>17</v>
      </c>
      <c r="F15" s="568"/>
      <c r="G15" s="417">
        <v>1</v>
      </c>
    </row>
    <row r="16" spans="1:11">
      <c r="A16" s="563"/>
      <c r="B16" s="571"/>
      <c r="C16" s="380" t="s">
        <v>2</v>
      </c>
      <c r="D16" s="379"/>
      <c r="E16" s="381" t="s">
        <v>18</v>
      </c>
      <c r="F16" s="568"/>
      <c r="G16" s="417">
        <v>1</v>
      </c>
    </row>
    <row r="17" spans="1:7">
      <c r="A17" s="563"/>
      <c r="B17" s="571"/>
      <c r="C17" s="380" t="s">
        <v>2</v>
      </c>
      <c r="D17" s="379"/>
      <c r="E17" s="381" t="s">
        <v>19</v>
      </c>
      <c r="F17" s="569" t="s">
        <v>159</v>
      </c>
      <c r="G17" s="417">
        <v>1</v>
      </c>
    </row>
    <row r="18" spans="1:7">
      <c r="A18" s="563"/>
      <c r="B18" s="571"/>
      <c r="C18" s="380" t="s">
        <v>2</v>
      </c>
      <c r="D18" s="379"/>
      <c r="E18" s="381" t="s">
        <v>20</v>
      </c>
      <c r="F18" s="569"/>
      <c r="G18" s="417">
        <v>1</v>
      </c>
    </row>
    <row r="19" spans="1:7">
      <c r="A19" s="563"/>
      <c r="B19" s="571"/>
      <c r="C19" s="380" t="s">
        <v>2</v>
      </c>
      <c r="D19" s="379"/>
      <c r="E19" s="381" t="s">
        <v>21</v>
      </c>
      <c r="F19" s="569"/>
      <c r="G19" s="417">
        <v>1</v>
      </c>
    </row>
    <row r="20" spans="1:7">
      <c r="A20" s="563"/>
      <c r="B20" s="571"/>
      <c r="C20" s="380" t="s">
        <v>2</v>
      </c>
      <c r="D20" s="379"/>
      <c r="E20" s="381" t="s">
        <v>22</v>
      </c>
      <c r="F20" s="569"/>
      <c r="G20" s="417">
        <v>1</v>
      </c>
    </row>
    <row r="21" spans="1:7">
      <c r="A21" s="563"/>
      <c r="B21" s="571"/>
      <c r="C21" s="380" t="s">
        <v>2</v>
      </c>
      <c r="D21" s="379"/>
      <c r="E21" s="381" t="s">
        <v>23</v>
      </c>
      <c r="F21" s="383" t="s">
        <v>160</v>
      </c>
      <c r="G21" s="417">
        <v>1</v>
      </c>
    </row>
    <row r="22" spans="1:7">
      <c r="A22" s="563"/>
      <c r="B22" s="571"/>
      <c r="C22" s="380" t="s">
        <v>2</v>
      </c>
      <c r="D22" s="379"/>
      <c r="E22" s="381" t="s">
        <v>24</v>
      </c>
      <c r="F22" s="569" t="s">
        <v>354</v>
      </c>
      <c r="G22" s="418">
        <v>1</v>
      </c>
    </row>
    <row r="23" spans="1:7">
      <c r="A23" s="563"/>
      <c r="B23" s="571"/>
      <c r="C23" s="380" t="s">
        <v>2</v>
      </c>
      <c r="D23" s="379"/>
      <c r="E23" s="381" t="s">
        <v>25</v>
      </c>
      <c r="F23" s="569"/>
      <c r="G23" s="418">
        <v>1</v>
      </c>
    </row>
    <row r="24" spans="1:7" ht="12" thickBot="1">
      <c r="A24" s="563"/>
      <c r="B24" s="571"/>
      <c r="C24" s="390" t="s">
        <v>2</v>
      </c>
      <c r="D24" s="391"/>
      <c r="E24" s="392" t="s">
        <v>26</v>
      </c>
      <c r="F24" s="570"/>
      <c r="G24" s="419">
        <v>1</v>
      </c>
    </row>
    <row r="25" spans="1:7" ht="12" thickBot="1">
      <c r="A25" s="564"/>
      <c r="B25" s="395">
        <f>SUM(B2:B24)</f>
        <v>1</v>
      </c>
      <c r="C25" s="396" t="s">
        <v>524</v>
      </c>
      <c r="D25" s="396"/>
      <c r="E25" s="397"/>
      <c r="F25" s="396"/>
      <c r="G25" s="398">
        <f>SUM(G2:G24)</f>
        <v>23</v>
      </c>
    </row>
    <row r="26" spans="1:7" ht="11.25" customHeight="1">
      <c r="A26" s="562" t="s">
        <v>27</v>
      </c>
      <c r="B26" s="393">
        <v>1</v>
      </c>
      <c r="C26" s="17" t="s">
        <v>28</v>
      </c>
      <c r="E26" s="394" t="s">
        <v>508</v>
      </c>
      <c r="F26" s="17" t="s">
        <v>485</v>
      </c>
      <c r="G26" s="420">
        <v>1</v>
      </c>
    </row>
    <row r="27" spans="1:7">
      <c r="A27" s="563"/>
      <c r="B27" s="570">
        <v>1</v>
      </c>
      <c r="C27" s="380" t="s">
        <v>30</v>
      </c>
      <c r="D27" s="379"/>
      <c r="E27" s="381" t="s">
        <v>31</v>
      </c>
      <c r="F27" s="381" t="s">
        <v>353</v>
      </c>
      <c r="G27" s="418">
        <v>1</v>
      </c>
    </row>
    <row r="28" spans="1:7" ht="12" thickBot="1">
      <c r="A28" s="563"/>
      <c r="B28" s="572"/>
      <c r="C28" s="390" t="s">
        <v>30</v>
      </c>
      <c r="D28" s="391"/>
      <c r="E28" s="392" t="s">
        <v>33</v>
      </c>
      <c r="F28" s="392" t="s">
        <v>352</v>
      </c>
      <c r="G28" s="419">
        <v>1</v>
      </c>
    </row>
    <row r="29" spans="1:7" ht="12" thickBot="1">
      <c r="A29" s="564"/>
      <c r="B29" s="395">
        <f>SUM(B26:B28)</f>
        <v>2</v>
      </c>
      <c r="C29" s="396" t="s">
        <v>523</v>
      </c>
      <c r="D29" s="396"/>
      <c r="E29" s="397"/>
      <c r="F29" s="396"/>
      <c r="G29" s="398">
        <f>SUM(G26:G28)</f>
        <v>3</v>
      </c>
    </row>
    <row r="30" spans="1:7" ht="11.25" customHeight="1">
      <c r="A30" s="562" t="s">
        <v>298</v>
      </c>
      <c r="B30" s="399">
        <v>1</v>
      </c>
      <c r="C30" s="400" t="s">
        <v>41</v>
      </c>
      <c r="D30" s="399"/>
      <c r="E30" s="401" t="s">
        <v>42</v>
      </c>
      <c r="F30" s="400" t="s">
        <v>391</v>
      </c>
      <c r="G30" s="421">
        <v>1</v>
      </c>
    </row>
    <row r="31" spans="1:7">
      <c r="A31" s="563"/>
      <c r="B31" s="387">
        <v>1</v>
      </c>
      <c r="C31" s="386" t="s">
        <v>44</v>
      </c>
      <c r="D31" s="385"/>
      <c r="E31" s="386" t="s">
        <v>176</v>
      </c>
      <c r="F31" s="386" t="s">
        <v>380</v>
      </c>
      <c r="G31" s="422">
        <v>1</v>
      </c>
    </row>
    <row r="32" spans="1:7">
      <c r="A32" s="563"/>
      <c r="B32" s="387">
        <v>1</v>
      </c>
      <c r="C32" s="380" t="s">
        <v>47</v>
      </c>
      <c r="D32" s="379"/>
      <c r="E32" s="381" t="s">
        <v>48</v>
      </c>
      <c r="F32" s="381" t="s">
        <v>350</v>
      </c>
      <c r="G32" s="418">
        <v>1</v>
      </c>
    </row>
    <row r="33" spans="1:7">
      <c r="A33" s="563"/>
      <c r="B33" s="387">
        <v>1</v>
      </c>
      <c r="C33" s="380" t="s">
        <v>52</v>
      </c>
      <c r="D33" s="379"/>
      <c r="E33" s="381" t="s">
        <v>53</v>
      </c>
      <c r="F33" s="381" t="s">
        <v>161</v>
      </c>
      <c r="G33" s="418">
        <v>1</v>
      </c>
    </row>
    <row r="34" spans="1:7">
      <c r="A34" s="563"/>
      <c r="B34" s="387">
        <v>1</v>
      </c>
      <c r="C34" s="380" t="s">
        <v>76</v>
      </c>
      <c r="D34" s="379"/>
      <c r="E34" s="381" t="s">
        <v>180</v>
      </c>
      <c r="F34" s="386" t="s">
        <v>351</v>
      </c>
      <c r="G34" s="418">
        <v>1</v>
      </c>
    </row>
    <row r="35" spans="1:7">
      <c r="A35" s="563"/>
      <c r="B35" s="387">
        <v>1</v>
      </c>
      <c r="C35" s="380" t="s">
        <v>55</v>
      </c>
      <c r="D35" s="379"/>
      <c r="E35" s="381" t="s">
        <v>56</v>
      </c>
      <c r="F35" s="386" t="s">
        <v>385</v>
      </c>
      <c r="G35" s="418">
        <v>1</v>
      </c>
    </row>
    <row r="36" spans="1:7">
      <c r="A36" s="563"/>
      <c r="B36" s="573">
        <v>1</v>
      </c>
      <c r="C36" s="380" t="s">
        <v>57</v>
      </c>
      <c r="D36" s="379"/>
      <c r="E36" s="381" t="s">
        <v>58</v>
      </c>
      <c r="F36" s="381" t="s">
        <v>162</v>
      </c>
      <c r="G36" s="418">
        <v>1</v>
      </c>
    </row>
    <row r="37" spans="1:7">
      <c r="A37" s="563"/>
      <c r="B37" s="574"/>
      <c r="C37" s="380" t="s">
        <v>57</v>
      </c>
      <c r="D37" s="379"/>
      <c r="E37" s="381" t="s">
        <v>60</v>
      </c>
      <c r="F37" s="381" t="s">
        <v>162</v>
      </c>
      <c r="G37" s="418">
        <v>1</v>
      </c>
    </row>
    <row r="38" spans="1:7">
      <c r="A38" s="563"/>
      <c r="B38" s="573">
        <v>1</v>
      </c>
      <c r="C38" s="380" t="s">
        <v>34</v>
      </c>
      <c r="D38" s="379"/>
      <c r="E38" s="381" t="s">
        <v>74</v>
      </c>
      <c r="F38" s="386" t="s">
        <v>373</v>
      </c>
      <c r="G38" s="418">
        <v>1</v>
      </c>
    </row>
    <row r="39" spans="1:7">
      <c r="A39" s="563"/>
      <c r="B39" s="574"/>
      <c r="C39" s="380" t="s">
        <v>34</v>
      </c>
      <c r="D39" s="379"/>
      <c r="E39" s="381" t="s">
        <v>75</v>
      </c>
      <c r="F39" s="386" t="s">
        <v>373</v>
      </c>
      <c r="G39" s="418">
        <v>1</v>
      </c>
    </row>
    <row r="40" spans="1:7">
      <c r="A40" s="563"/>
      <c r="B40" s="387"/>
      <c r="C40" s="386" t="s">
        <v>76</v>
      </c>
      <c r="D40" s="385"/>
      <c r="E40" s="386" t="s">
        <v>77</v>
      </c>
      <c r="F40" s="386" t="s">
        <v>334</v>
      </c>
      <c r="G40" s="422">
        <v>1</v>
      </c>
    </row>
    <row r="41" spans="1:7">
      <c r="A41" s="563"/>
      <c r="B41" s="387">
        <v>1</v>
      </c>
      <c r="C41" s="386" t="s">
        <v>80</v>
      </c>
      <c r="D41" s="385"/>
      <c r="E41" s="386" t="s">
        <v>388</v>
      </c>
      <c r="F41" s="386" t="s">
        <v>349</v>
      </c>
      <c r="G41" s="422">
        <v>1</v>
      </c>
    </row>
    <row r="42" spans="1:7">
      <c r="A42" s="563"/>
      <c r="B42" s="573"/>
      <c r="C42" s="380" t="s">
        <v>76</v>
      </c>
      <c r="D42" s="379"/>
      <c r="E42" s="381" t="s">
        <v>82</v>
      </c>
      <c r="F42" s="381" t="s">
        <v>335</v>
      </c>
      <c r="G42" s="418">
        <v>1</v>
      </c>
    </row>
    <row r="43" spans="1:7">
      <c r="A43" s="563"/>
      <c r="B43" s="574"/>
      <c r="C43" s="380" t="s">
        <v>76</v>
      </c>
      <c r="D43" s="379"/>
      <c r="E43" s="381" t="s">
        <v>511</v>
      </c>
      <c r="F43" s="381" t="s">
        <v>510</v>
      </c>
      <c r="G43" s="418">
        <v>1</v>
      </c>
    </row>
    <row r="44" spans="1:7">
      <c r="A44" s="563"/>
      <c r="B44" s="573">
        <v>1</v>
      </c>
      <c r="C44" s="380" t="s">
        <v>86</v>
      </c>
      <c r="D44" s="386" t="s">
        <v>356</v>
      </c>
      <c r="E44" s="381" t="s">
        <v>89</v>
      </c>
      <c r="F44" s="381" t="s">
        <v>91</v>
      </c>
      <c r="G44" s="418">
        <v>1</v>
      </c>
    </row>
    <row r="45" spans="1:7">
      <c r="A45" s="563"/>
      <c r="B45" s="575"/>
      <c r="C45" s="380" t="s">
        <v>86</v>
      </c>
      <c r="D45" s="386" t="s">
        <v>345</v>
      </c>
      <c r="E45" s="381" t="s">
        <v>93</v>
      </c>
      <c r="F45" s="381" t="s">
        <v>94</v>
      </c>
      <c r="G45" s="418">
        <v>1</v>
      </c>
    </row>
    <row r="46" spans="1:7">
      <c r="A46" s="563"/>
      <c r="B46" s="575"/>
      <c r="C46" s="380" t="s">
        <v>86</v>
      </c>
      <c r="D46" s="386" t="s">
        <v>363</v>
      </c>
      <c r="E46" s="381" t="s">
        <v>96</v>
      </c>
      <c r="F46" s="381" t="s">
        <v>182</v>
      </c>
      <c r="G46" s="418">
        <v>1</v>
      </c>
    </row>
    <row r="47" spans="1:7">
      <c r="A47" s="563"/>
      <c r="B47" s="575"/>
      <c r="C47" s="380" t="s">
        <v>86</v>
      </c>
      <c r="D47" s="386" t="s">
        <v>368</v>
      </c>
      <c r="E47" s="381" t="s">
        <v>98</v>
      </c>
      <c r="F47" s="381" t="s">
        <v>99</v>
      </c>
      <c r="G47" s="418">
        <v>1</v>
      </c>
    </row>
    <row r="48" spans="1:7">
      <c r="A48" s="563"/>
      <c r="B48" s="575"/>
      <c r="C48" s="380" t="s">
        <v>86</v>
      </c>
      <c r="D48" s="386" t="s">
        <v>356</v>
      </c>
      <c r="E48" s="381" t="s">
        <v>101</v>
      </c>
      <c r="F48" s="381" t="s">
        <v>183</v>
      </c>
      <c r="G48" s="418">
        <v>1</v>
      </c>
    </row>
    <row r="49" spans="1:7">
      <c r="A49" s="563"/>
      <c r="B49" s="575"/>
      <c r="C49" s="380" t="s">
        <v>86</v>
      </c>
      <c r="D49" s="386" t="s">
        <v>363</v>
      </c>
      <c r="E49" s="386" t="s">
        <v>103</v>
      </c>
      <c r="F49" s="386" t="s">
        <v>187</v>
      </c>
      <c r="G49" s="418">
        <v>1</v>
      </c>
    </row>
    <row r="50" spans="1:7">
      <c r="A50" s="563"/>
      <c r="B50" s="575"/>
      <c r="C50" s="380" t="s">
        <v>86</v>
      </c>
      <c r="D50" s="386" t="s">
        <v>356</v>
      </c>
      <c r="E50" s="386" t="s">
        <v>105</v>
      </c>
      <c r="F50" s="386" t="s">
        <v>188</v>
      </c>
      <c r="G50" s="418">
        <v>1</v>
      </c>
    </row>
    <row r="51" spans="1:7">
      <c r="A51" s="563"/>
      <c r="B51" s="575"/>
      <c r="C51" s="380" t="s">
        <v>86</v>
      </c>
      <c r="D51" s="386" t="s">
        <v>356</v>
      </c>
      <c r="E51" s="386" t="s">
        <v>189</v>
      </c>
      <c r="F51" s="386" t="s">
        <v>190</v>
      </c>
      <c r="G51" s="418">
        <v>1</v>
      </c>
    </row>
    <row r="52" spans="1:7">
      <c r="A52" s="563"/>
      <c r="B52" s="575"/>
      <c r="C52" s="380" t="s">
        <v>86</v>
      </c>
      <c r="D52" s="386" t="s">
        <v>346</v>
      </c>
      <c r="E52" s="386" t="s">
        <v>108</v>
      </c>
      <c r="F52" s="386" t="s">
        <v>184</v>
      </c>
      <c r="G52" s="418">
        <v>1</v>
      </c>
    </row>
    <row r="53" spans="1:7">
      <c r="A53" s="563"/>
      <c r="B53" s="575"/>
      <c r="C53" s="380" t="s">
        <v>86</v>
      </c>
      <c r="D53" s="386" t="s">
        <v>355</v>
      </c>
      <c r="E53" s="386" t="s">
        <v>110</v>
      </c>
      <c r="F53" s="386" t="s">
        <v>185</v>
      </c>
      <c r="G53" s="418">
        <v>1</v>
      </c>
    </row>
    <row r="54" spans="1:7">
      <c r="A54" s="563"/>
      <c r="B54" s="575"/>
      <c r="C54" s="380" t="s">
        <v>86</v>
      </c>
      <c r="D54" s="386" t="s">
        <v>355</v>
      </c>
      <c r="E54" s="386" t="s">
        <v>112</v>
      </c>
      <c r="F54" s="386" t="s">
        <v>186</v>
      </c>
      <c r="G54" s="418">
        <v>1</v>
      </c>
    </row>
    <row r="55" spans="1:7">
      <c r="A55" s="563"/>
      <c r="B55" s="575"/>
      <c r="C55" s="380" t="s">
        <v>86</v>
      </c>
      <c r="D55" s="380" t="s">
        <v>356</v>
      </c>
      <c r="E55" s="381" t="s">
        <v>114</v>
      </c>
      <c r="F55" s="381" t="s">
        <v>376</v>
      </c>
      <c r="G55" s="418">
        <v>1</v>
      </c>
    </row>
    <row r="56" spans="1:7">
      <c r="A56" s="563"/>
      <c r="B56" s="575"/>
      <c r="C56" s="380" t="s">
        <v>86</v>
      </c>
      <c r="D56" s="380" t="s">
        <v>344</v>
      </c>
      <c r="E56" s="381" t="s">
        <v>116</v>
      </c>
      <c r="F56" s="381" t="s">
        <v>377</v>
      </c>
      <c r="G56" s="418">
        <v>1</v>
      </c>
    </row>
    <row r="57" spans="1:7">
      <c r="A57" s="563"/>
      <c r="B57" s="574"/>
      <c r="C57" s="380" t="s">
        <v>86</v>
      </c>
      <c r="D57" s="386" t="s">
        <v>369</v>
      </c>
      <c r="E57" s="381" t="s">
        <v>118</v>
      </c>
      <c r="F57" s="381" t="s">
        <v>378</v>
      </c>
      <c r="G57" s="418">
        <v>1</v>
      </c>
    </row>
    <row r="58" spans="1:7">
      <c r="A58" s="563"/>
      <c r="B58" s="378">
        <v>1</v>
      </c>
      <c r="C58" s="390" t="s">
        <v>63</v>
      </c>
      <c r="D58" s="402"/>
      <c r="E58" s="381" t="s">
        <v>538</v>
      </c>
      <c r="F58" s="381" t="s">
        <v>543</v>
      </c>
      <c r="G58" s="418">
        <v>1</v>
      </c>
    </row>
    <row r="59" spans="1:7" s="449" customFormat="1">
      <c r="A59" s="566"/>
      <c r="B59" s="446">
        <v>1</v>
      </c>
      <c r="C59" s="390" t="s">
        <v>87</v>
      </c>
      <c r="D59" s="402"/>
      <c r="E59" s="381" t="s">
        <v>516</v>
      </c>
      <c r="F59" s="381" t="s">
        <v>517</v>
      </c>
      <c r="G59" s="418">
        <v>1</v>
      </c>
    </row>
    <row r="60" spans="1:7" s="449" customFormat="1">
      <c r="A60" s="566"/>
      <c r="B60" s="446">
        <v>1</v>
      </c>
      <c r="C60" s="380" t="s">
        <v>147</v>
      </c>
      <c r="D60" s="386"/>
      <c r="E60" s="448" t="s">
        <v>150</v>
      </c>
      <c r="F60" s="381" t="s">
        <v>532</v>
      </c>
      <c r="G60" s="418">
        <v>1</v>
      </c>
    </row>
    <row r="61" spans="1:7" s="449" customFormat="1">
      <c r="A61" s="566"/>
      <c r="B61" s="452"/>
      <c r="C61" s="380" t="s">
        <v>80</v>
      </c>
      <c r="D61" s="450"/>
      <c r="E61" s="448" t="s">
        <v>149</v>
      </c>
      <c r="F61" s="381" t="s">
        <v>532</v>
      </c>
      <c r="G61" s="418">
        <v>1</v>
      </c>
    </row>
    <row r="62" spans="1:7" s="449" customFormat="1" ht="12" thickBot="1">
      <c r="A62" s="566"/>
      <c r="B62" s="453"/>
      <c r="C62" s="380" t="s">
        <v>80</v>
      </c>
      <c r="D62" s="450"/>
      <c r="E62" s="451" t="s">
        <v>148</v>
      </c>
      <c r="F62" s="381" t="s">
        <v>532</v>
      </c>
      <c r="G62" s="420">
        <v>1</v>
      </c>
    </row>
    <row r="63" spans="1:7" ht="12" thickBot="1">
      <c r="A63" s="564"/>
      <c r="B63" s="395">
        <f>SUM(B31:B62)</f>
        <v>12</v>
      </c>
      <c r="C63" s="396" t="s">
        <v>522</v>
      </c>
      <c r="D63" s="406"/>
      <c r="E63" s="407"/>
      <c r="F63" s="406"/>
      <c r="G63" s="408">
        <f>SUM(G30:G62)</f>
        <v>33</v>
      </c>
    </row>
    <row r="64" spans="1:7" ht="11.25" customHeight="1">
      <c r="A64" s="562" t="s">
        <v>285</v>
      </c>
      <c r="B64" s="572">
        <v>1</v>
      </c>
      <c r="C64" s="403" t="s">
        <v>119</v>
      </c>
      <c r="D64" s="404"/>
      <c r="E64" s="400" t="s">
        <v>157</v>
      </c>
      <c r="F64" s="405" t="s">
        <v>278</v>
      </c>
      <c r="G64" s="420">
        <v>1</v>
      </c>
    </row>
    <row r="65" spans="1:7">
      <c r="A65" s="563"/>
      <c r="B65" s="572"/>
      <c r="C65" s="380" t="s">
        <v>119</v>
      </c>
      <c r="D65" s="379"/>
      <c r="E65" s="386" t="s">
        <v>253</v>
      </c>
      <c r="F65" s="381" t="s">
        <v>273</v>
      </c>
      <c r="G65" s="418">
        <v>1</v>
      </c>
    </row>
    <row r="66" spans="1:7">
      <c r="A66" s="563"/>
      <c r="B66" s="572"/>
      <c r="C66" s="380" t="s">
        <v>119</v>
      </c>
      <c r="D66" s="379"/>
      <c r="E66" s="386" t="s">
        <v>120</v>
      </c>
      <c r="F66" s="381" t="s">
        <v>255</v>
      </c>
      <c r="G66" s="418">
        <v>1</v>
      </c>
    </row>
    <row r="67" spans="1:7">
      <c r="A67" s="563"/>
      <c r="B67" s="572"/>
      <c r="C67" s="380" t="s">
        <v>119</v>
      </c>
      <c r="D67" s="379"/>
      <c r="E67" s="386" t="s">
        <v>256</v>
      </c>
      <c r="F67" s="381" t="s">
        <v>258</v>
      </c>
      <c r="G67" s="418">
        <v>1</v>
      </c>
    </row>
    <row r="68" spans="1:7">
      <c r="A68" s="563"/>
      <c r="B68" s="572"/>
      <c r="C68" s="380" t="s">
        <v>119</v>
      </c>
      <c r="D68" s="379"/>
      <c r="E68" s="386" t="s">
        <v>123</v>
      </c>
      <c r="F68" s="381" t="s">
        <v>146</v>
      </c>
      <c r="G68" s="418">
        <v>1</v>
      </c>
    </row>
    <row r="69" spans="1:7">
      <c r="A69" s="563"/>
      <c r="B69" s="572"/>
      <c r="C69" s="380" t="s">
        <v>119</v>
      </c>
      <c r="D69" s="379"/>
      <c r="E69" s="381" t="s">
        <v>248</v>
      </c>
      <c r="F69" s="381" t="s">
        <v>262</v>
      </c>
      <c r="G69" s="418">
        <v>1</v>
      </c>
    </row>
    <row r="70" spans="1:7">
      <c r="A70" s="563"/>
      <c r="B70" s="572"/>
      <c r="C70" s="380" t="s">
        <v>119</v>
      </c>
      <c r="D70" s="379"/>
      <c r="E70" s="381" t="s">
        <v>246</v>
      </c>
      <c r="F70" s="381" t="s">
        <v>268</v>
      </c>
      <c r="G70" s="418">
        <v>1</v>
      </c>
    </row>
    <row r="71" spans="1:7">
      <c r="A71" s="563"/>
      <c r="B71" s="572"/>
      <c r="C71" s="380" t="s">
        <v>119</v>
      </c>
      <c r="D71" s="379"/>
      <c r="E71" s="381" t="s">
        <v>252</v>
      </c>
      <c r="F71" s="381" t="s">
        <v>281</v>
      </c>
      <c r="G71" s="418">
        <v>1</v>
      </c>
    </row>
    <row r="72" spans="1:7">
      <c r="A72" s="563"/>
      <c r="B72" s="572"/>
      <c r="C72" s="380" t="s">
        <v>119</v>
      </c>
      <c r="D72" s="379"/>
      <c r="E72" s="381" t="s">
        <v>250</v>
      </c>
      <c r="F72" s="381" t="s">
        <v>276</v>
      </c>
      <c r="G72" s="418">
        <v>1</v>
      </c>
    </row>
    <row r="73" spans="1:7">
      <c r="A73" s="563"/>
      <c r="B73" s="572"/>
      <c r="C73" s="380" t="s">
        <v>119</v>
      </c>
      <c r="D73" s="379"/>
      <c r="E73" s="381" t="s">
        <v>227</v>
      </c>
      <c r="F73" s="381" t="s">
        <v>279</v>
      </c>
      <c r="G73" s="418">
        <v>1</v>
      </c>
    </row>
    <row r="74" spans="1:7">
      <c r="A74" s="563"/>
      <c r="B74" s="572"/>
      <c r="C74" s="380" t="s">
        <v>119</v>
      </c>
      <c r="D74" s="379"/>
      <c r="E74" s="381" t="s">
        <v>228</v>
      </c>
      <c r="F74" s="381" t="s">
        <v>284</v>
      </c>
      <c r="G74" s="418">
        <v>1</v>
      </c>
    </row>
    <row r="75" spans="1:7">
      <c r="A75" s="563"/>
      <c r="B75" s="572"/>
      <c r="C75" s="380" t="s">
        <v>119</v>
      </c>
      <c r="D75" s="379"/>
      <c r="E75" s="381" t="s">
        <v>229</v>
      </c>
      <c r="F75" s="381" t="s">
        <v>282</v>
      </c>
      <c r="G75" s="418">
        <v>1</v>
      </c>
    </row>
    <row r="76" spans="1:7">
      <c r="A76" s="563"/>
      <c r="B76" s="572"/>
      <c r="C76" s="380" t="s">
        <v>119</v>
      </c>
      <c r="D76" s="379"/>
      <c r="E76" s="381" t="s">
        <v>225</v>
      </c>
      <c r="F76" s="381" t="s">
        <v>270</v>
      </c>
      <c r="G76" s="418">
        <v>1</v>
      </c>
    </row>
    <row r="77" spans="1:7">
      <c r="A77" s="563"/>
      <c r="B77" s="572"/>
      <c r="C77" s="380" t="s">
        <v>119</v>
      </c>
      <c r="D77" s="379"/>
      <c r="E77" s="381" t="s">
        <v>230</v>
      </c>
      <c r="F77" s="381" t="s">
        <v>271</v>
      </c>
      <c r="G77" s="418">
        <v>1</v>
      </c>
    </row>
    <row r="78" spans="1:7">
      <c r="A78" s="563"/>
      <c r="B78" s="572"/>
      <c r="C78" s="380" t="s">
        <v>119</v>
      </c>
      <c r="D78" s="379"/>
      <c r="E78" s="381" t="s">
        <v>231</v>
      </c>
      <c r="F78" s="381" t="s">
        <v>265</v>
      </c>
      <c r="G78" s="418">
        <v>1</v>
      </c>
    </row>
    <row r="79" spans="1:7">
      <c r="A79" s="563"/>
      <c r="B79" s="572"/>
      <c r="C79" s="380" t="s">
        <v>119</v>
      </c>
      <c r="D79" s="379"/>
      <c r="E79" s="381" t="s">
        <v>240</v>
      </c>
      <c r="F79" s="381" t="s">
        <v>269</v>
      </c>
      <c r="G79" s="418">
        <v>1</v>
      </c>
    </row>
    <row r="80" spans="1:7">
      <c r="A80" s="563"/>
      <c r="B80" s="572"/>
      <c r="C80" s="380" t="s">
        <v>119</v>
      </c>
      <c r="D80" s="379"/>
      <c r="E80" s="381" t="s">
        <v>223</v>
      </c>
      <c r="F80" s="381" t="s">
        <v>263</v>
      </c>
      <c r="G80" s="418">
        <v>1</v>
      </c>
    </row>
    <row r="81" spans="1:7">
      <c r="A81" s="563"/>
      <c r="B81" s="572"/>
      <c r="C81" s="380" t="s">
        <v>119</v>
      </c>
      <c r="D81" s="379"/>
      <c r="E81" s="381" t="s">
        <v>232</v>
      </c>
      <c r="F81" s="381" t="s">
        <v>260</v>
      </c>
      <c r="G81" s="418">
        <v>1</v>
      </c>
    </row>
    <row r="82" spans="1:7">
      <c r="A82" s="563"/>
      <c r="B82" s="572"/>
      <c r="C82" s="380" t="s">
        <v>119</v>
      </c>
      <c r="D82" s="379"/>
      <c r="E82" s="381" t="s">
        <v>233</v>
      </c>
      <c r="F82" s="381" t="s">
        <v>266</v>
      </c>
      <c r="G82" s="418">
        <v>1</v>
      </c>
    </row>
    <row r="83" spans="1:7">
      <c r="A83" s="563"/>
      <c r="B83" s="572"/>
      <c r="C83" s="380" t="s">
        <v>119</v>
      </c>
      <c r="D83" s="379"/>
      <c r="E83" s="381" t="s">
        <v>234</v>
      </c>
      <c r="F83" s="381" t="s">
        <v>264</v>
      </c>
      <c r="G83" s="418">
        <v>1</v>
      </c>
    </row>
    <row r="84" spans="1:7">
      <c r="A84" s="563"/>
      <c r="B84" s="576"/>
      <c r="C84" s="380" t="s">
        <v>119</v>
      </c>
      <c r="D84" s="379"/>
      <c r="E84" s="381" t="s">
        <v>235</v>
      </c>
      <c r="F84" s="381" t="s">
        <v>274</v>
      </c>
      <c r="G84" s="418">
        <v>1</v>
      </c>
    </row>
    <row r="85" spans="1:7">
      <c r="A85" s="565"/>
      <c r="B85" s="388">
        <f>SUM(B64:B84)</f>
        <v>1</v>
      </c>
      <c r="C85" s="388" t="s">
        <v>525</v>
      </c>
      <c r="D85" s="388"/>
      <c r="E85" s="389"/>
      <c r="F85" s="388"/>
      <c r="G85" s="423">
        <f>SUM(G64:G84)</f>
        <v>21</v>
      </c>
    </row>
    <row r="86" spans="1:7" ht="25.25" customHeight="1" thickBot="1">
      <c r="A86" s="562" t="s">
        <v>286</v>
      </c>
      <c r="B86" s="391">
        <v>1</v>
      </c>
      <c r="C86" s="390" t="s">
        <v>287</v>
      </c>
      <c r="D86" s="391"/>
      <c r="E86" s="392" t="s">
        <v>288</v>
      </c>
      <c r="F86" s="392" t="s">
        <v>507</v>
      </c>
      <c r="G86" s="419">
        <v>1</v>
      </c>
    </row>
    <row r="87" spans="1:7" ht="12" thickBot="1">
      <c r="A87" s="566"/>
      <c r="B87" s="409">
        <f>SUM(B86)</f>
        <v>1</v>
      </c>
      <c r="C87" s="410" t="s">
        <v>521</v>
      </c>
      <c r="D87" s="411"/>
      <c r="E87" s="410"/>
      <c r="F87" s="411"/>
      <c r="G87" s="412">
        <f>SUM(G86)</f>
        <v>1</v>
      </c>
    </row>
    <row r="88" spans="1:7" ht="22" customHeight="1" thickBot="1">
      <c r="A88" s="413" t="s">
        <v>520</v>
      </c>
      <c r="B88" s="414">
        <f>B87+B85+B63+B29+B25</f>
        <v>17</v>
      </c>
      <c r="C88" s="415"/>
      <c r="D88" s="396" t="s">
        <v>141</v>
      </c>
      <c r="E88" s="415"/>
      <c r="F88" s="415"/>
      <c r="G88" s="416">
        <f>G87+G85+G63+G29+G25</f>
        <v>81</v>
      </c>
    </row>
  </sheetData>
  <mergeCells count="15">
    <mergeCell ref="A26:A29"/>
    <mergeCell ref="A2:A25"/>
    <mergeCell ref="A64:A85"/>
    <mergeCell ref="A86:A87"/>
    <mergeCell ref="F2:F16"/>
    <mergeCell ref="F17:F20"/>
    <mergeCell ref="F22:F24"/>
    <mergeCell ref="B2:B24"/>
    <mergeCell ref="B27:B28"/>
    <mergeCell ref="B36:B37"/>
    <mergeCell ref="B38:B39"/>
    <mergeCell ref="B42:B43"/>
    <mergeCell ref="B44:B57"/>
    <mergeCell ref="B64:B84"/>
    <mergeCell ref="A30:A63"/>
  </mergeCells>
  <printOptions horizontalCentered="1"/>
  <pageMargins left="0.31496062992125984" right="0.11811023622047245" top="0.35433070866141736" bottom="0.35433070866141736" header="0.31496062992125984" footer="0.31496062992125984"/>
  <pageSetup paperSize="5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E227"/>
  <sheetViews>
    <sheetView workbookViewId="0">
      <selection activeCell="B136" sqref="B136"/>
    </sheetView>
  </sheetViews>
  <sheetFormatPr baseColWidth="10" defaultColWidth="11.5" defaultRowHeight="13" x14ac:dyDescent="0"/>
  <cols>
    <col min="1" max="1" width="15.5" style="1" customWidth="1"/>
    <col min="2" max="2" width="12.6640625" style="1" customWidth="1"/>
    <col min="3" max="3" width="24.5" style="1" customWidth="1"/>
    <col min="4" max="4" width="9.6640625" style="325" customWidth="1"/>
    <col min="5" max="5" width="23.5" style="1" customWidth="1"/>
    <col min="6" max="16384" width="11.5" style="1"/>
  </cols>
  <sheetData>
    <row r="1" spans="1:5" ht="14" thickBot="1"/>
    <row r="2" spans="1:5" ht="14.5" customHeight="1">
      <c r="A2" s="525" t="s">
        <v>307</v>
      </c>
      <c r="B2" s="516" t="s">
        <v>290</v>
      </c>
      <c r="C2" s="516" t="s">
        <v>308</v>
      </c>
      <c r="D2" s="509" t="s">
        <v>313</v>
      </c>
      <c r="E2" s="516" t="s">
        <v>477</v>
      </c>
    </row>
    <row r="3" spans="1:5" ht="17.75" customHeight="1">
      <c r="A3" s="526"/>
      <c r="B3" s="517"/>
      <c r="C3" s="528"/>
      <c r="D3" s="510"/>
      <c r="E3" s="528"/>
    </row>
    <row r="4" spans="1:5" ht="29.5" customHeight="1" thickBot="1">
      <c r="A4" s="527"/>
      <c r="B4" s="518"/>
      <c r="C4" s="323" t="s">
        <v>309</v>
      </c>
      <c r="D4" s="511"/>
      <c r="E4" s="323" t="s">
        <v>312</v>
      </c>
    </row>
    <row r="5" spans="1:5" ht="14.5" hidden="1" customHeight="1">
      <c r="A5" s="3" t="s">
        <v>2</v>
      </c>
      <c r="B5" s="304" t="s">
        <v>3</v>
      </c>
      <c r="C5" s="213" t="s">
        <v>151</v>
      </c>
      <c r="D5" s="152" t="s">
        <v>4</v>
      </c>
      <c r="E5" s="172" t="s">
        <v>158</v>
      </c>
    </row>
    <row r="6" spans="1:5" ht="15" hidden="1" customHeight="1">
      <c r="A6" s="97" t="s">
        <v>2</v>
      </c>
      <c r="B6" s="326" t="s">
        <v>5</v>
      </c>
      <c r="C6" s="213" t="s">
        <v>151</v>
      </c>
      <c r="D6" s="152" t="s">
        <v>4</v>
      </c>
      <c r="E6" s="172" t="s">
        <v>158</v>
      </c>
    </row>
    <row r="7" spans="1:5" ht="15" hidden="1" customHeight="1">
      <c r="A7" s="97" t="s">
        <v>2</v>
      </c>
      <c r="B7" s="326" t="s">
        <v>6</v>
      </c>
      <c r="C7" s="213" t="s">
        <v>151</v>
      </c>
      <c r="D7" s="152" t="s">
        <v>4</v>
      </c>
      <c r="E7" s="172" t="s">
        <v>158</v>
      </c>
    </row>
    <row r="8" spans="1:5" ht="15" hidden="1" customHeight="1">
      <c r="A8" s="97" t="s">
        <v>2</v>
      </c>
      <c r="B8" s="326" t="s">
        <v>7</v>
      </c>
      <c r="C8" s="213" t="s">
        <v>151</v>
      </c>
      <c r="D8" s="152" t="s">
        <v>4</v>
      </c>
      <c r="E8" s="172" t="s">
        <v>158</v>
      </c>
    </row>
    <row r="9" spans="1:5" ht="15" hidden="1" customHeight="1">
      <c r="A9" s="97" t="s">
        <v>2</v>
      </c>
      <c r="B9" s="326" t="s">
        <v>8</v>
      </c>
      <c r="C9" s="213" t="s">
        <v>151</v>
      </c>
      <c r="D9" s="152" t="s">
        <v>4</v>
      </c>
      <c r="E9" s="172" t="s">
        <v>158</v>
      </c>
    </row>
    <row r="10" spans="1:5" ht="15" hidden="1" customHeight="1">
      <c r="A10" s="97" t="s">
        <v>2</v>
      </c>
      <c r="B10" s="326" t="s">
        <v>9</v>
      </c>
      <c r="C10" s="213" t="s">
        <v>151</v>
      </c>
      <c r="D10" s="152" t="s">
        <v>4</v>
      </c>
      <c r="E10" s="172" t="s">
        <v>158</v>
      </c>
    </row>
    <row r="11" spans="1:5" ht="15" hidden="1" customHeight="1">
      <c r="A11" s="97" t="s">
        <v>2</v>
      </c>
      <c r="B11" s="326" t="s">
        <v>10</v>
      </c>
      <c r="C11" s="213" t="s">
        <v>151</v>
      </c>
      <c r="D11" s="152" t="s">
        <v>4</v>
      </c>
      <c r="E11" s="172" t="s">
        <v>158</v>
      </c>
    </row>
    <row r="12" spans="1:5" ht="15" hidden="1" customHeight="1">
      <c r="A12" s="97" t="s">
        <v>2</v>
      </c>
      <c r="B12" s="326" t="s">
        <v>11</v>
      </c>
      <c r="C12" s="213" t="s">
        <v>151</v>
      </c>
      <c r="D12" s="152" t="s">
        <v>4</v>
      </c>
      <c r="E12" s="172" t="s">
        <v>158</v>
      </c>
    </row>
    <row r="13" spans="1:5" ht="15" hidden="1" customHeight="1">
      <c r="A13" s="97" t="s">
        <v>2</v>
      </c>
      <c r="B13" s="326" t="s">
        <v>12</v>
      </c>
      <c r="C13" s="213" t="s">
        <v>151</v>
      </c>
      <c r="D13" s="152" t="s">
        <v>4</v>
      </c>
      <c r="E13" s="172" t="s">
        <v>158</v>
      </c>
    </row>
    <row r="14" spans="1:5" ht="15" hidden="1" customHeight="1">
      <c r="A14" s="97" t="s">
        <v>2</v>
      </c>
      <c r="B14" s="326" t="s">
        <v>13</v>
      </c>
      <c r="C14" s="213" t="s">
        <v>151</v>
      </c>
      <c r="D14" s="152" t="s">
        <v>4</v>
      </c>
      <c r="E14" s="172" t="s">
        <v>158</v>
      </c>
    </row>
    <row r="15" spans="1:5" ht="15" hidden="1" customHeight="1">
      <c r="A15" s="97" t="s">
        <v>2</v>
      </c>
      <c r="B15" s="326" t="s">
        <v>14</v>
      </c>
      <c r="C15" s="213" t="s">
        <v>151</v>
      </c>
      <c r="D15" s="152" t="s">
        <v>4</v>
      </c>
      <c r="E15" s="172" t="s">
        <v>158</v>
      </c>
    </row>
    <row r="16" spans="1:5" ht="15" hidden="1" customHeight="1">
      <c r="A16" s="97" t="s">
        <v>2</v>
      </c>
      <c r="B16" s="326" t="s">
        <v>15</v>
      </c>
      <c r="C16" s="213" t="s">
        <v>151</v>
      </c>
      <c r="D16" s="152" t="s">
        <v>4</v>
      </c>
      <c r="E16" s="172" t="s">
        <v>158</v>
      </c>
    </row>
    <row r="17" spans="1:5" ht="15" hidden="1" customHeight="1">
      <c r="A17" s="97" t="s">
        <v>2</v>
      </c>
      <c r="B17" s="326" t="s">
        <v>16</v>
      </c>
      <c r="C17" s="213" t="s">
        <v>151</v>
      </c>
      <c r="D17" s="152" t="s">
        <v>4</v>
      </c>
      <c r="E17" s="172" t="s">
        <v>158</v>
      </c>
    </row>
    <row r="18" spans="1:5" ht="15" hidden="1" customHeight="1">
      <c r="A18" s="97" t="s">
        <v>2</v>
      </c>
      <c r="B18" s="326" t="s">
        <v>17</v>
      </c>
      <c r="C18" s="213" t="s">
        <v>151</v>
      </c>
      <c r="D18" s="152" t="s">
        <v>4</v>
      </c>
      <c r="E18" s="213" t="s">
        <v>158</v>
      </c>
    </row>
    <row r="19" spans="1:5" ht="15" hidden="1" customHeight="1">
      <c r="A19" s="97" t="s">
        <v>2</v>
      </c>
      <c r="B19" s="326" t="s">
        <v>18</v>
      </c>
      <c r="C19" s="213" t="s">
        <v>151</v>
      </c>
      <c r="D19" s="152" t="s">
        <v>4</v>
      </c>
      <c r="E19" s="213" t="s">
        <v>158</v>
      </c>
    </row>
    <row r="20" spans="1:5" ht="14.5" hidden="1" customHeight="1">
      <c r="A20" s="97" t="s">
        <v>2</v>
      </c>
      <c r="B20" s="324" t="s">
        <v>19</v>
      </c>
      <c r="C20" s="210" t="s">
        <v>431</v>
      </c>
      <c r="D20" s="152" t="s">
        <v>4</v>
      </c>
      <c r="E20" s="214" t="s">
        <v>159</v>
      </c>
    </row>
    <row r="21" spans="1:5" ht="21.5" hidden="1" customHeight="1">
      <c r="A21" s="97" t="s">
        <v>2</v>
      </c>
      <c r="B21" s="324" t="s">
        <v>20</v>
      </c>
      <c r="C21" s="210" t="s">
        <v>431</v>
      </c>
      <c r="D21" s="152" t="s">
        <v>4</v>
      </c>
      <c r="E21" s="214" t="s">
        <v>159</v>
      </c>
    </row>
    <row r="22" spans="1:5" ht="21.5" hidden="1" customHeight="1">
      <c r="A22" s="97" t="s">
        <v>2</v>
      </c>
      <c r="B22" s="324" t="s">
        <v>21</v>
      </c>
      <c r="C22" s="210" t="s">
        <v>431</v>
      </c>
      <c r="D22" s="152" t="s">
        <v>4</v>
      </c>
      <c r="E22" s="214" t="s">
        <v>159</v>
      </c>
    </row>
    <row r="23" spans="1:5" ht="21.5" hidden="1" customHeight="1">
      <c r="A23" s="97" t="s">
        <v>2</v>
      </c>
      <c r="B23" s="324" t="s">
        <v>22</v>
      </c>
      <c r="C23" s="210" t="s">
        <v>431</v>
      </c>
      <c r="D23" s="152" t="s">
        <v>4</v>
      </c>
      <c r="E23" s="214" t="s">
        <v>159</v>
      </c>
    </row>
    <row r="24" spans="1:5" ht="21.5" hidden="1" customHeight="1">
      <c r="A24" s="97" t="s">
        <v>2</v>
      </c>
      <c r="B24" s="324" t="s">
        <v>23</v>
      </c>
      <c r="C24" s="324" t="s">
        <v>432</v>
      </c>
      <c r="D24" s="152" t="s">
        <v>4</v>
      </c>
      <c r="E24" s="326" t="s">
        <v>160</v>
      </c>
    </row>
    <row r="25" spans="1:5" ht="21.5" hidden="1" customHeight="1">
      <c r="A25" s="97" t="s">
        <v>2</v>
      </c>
      <c r="B25" s="326" t="s">
        <v>24</v>
      </c>
      <c r="C25" s="214" t="s">
        <v>433</v>
      </c>
      <c r="D25" s="152" t="s">
        <v>4</v>
      </c>
      <c r="E25" s="214" t="s">
        <v>354</v>
      </c>
    </row>
    <row r="26" spans="1:5" ht="21.5" hidden="1" customHeight="1">
      <c r="A26" s="97" t="s">
        <v>2</v>
      </c>
      <c r="B26" s="326" t="s">
        <v>25</v>
      </c>
      <c r="C26" s="214" t="s">
        <v>152</v>
      </c>
      <c r="D26" s="152" t="s">
        <v>4</v>
      </c>
      <c r="E26" s="214" t="s">
        <v>354</v>
      </c>
    </row>
    <row r="27" spans="1:5" ht="21.5" hidden="1" customHeight="1">
      <c r="A27" s="97" t="s">
        <v>2</v>
      </c>
      <c r="B27" s="326" t="s">
        <v>26</v>
      </c>
      <c r="C27" s="214" t="s">
        <v>152</v>
      </c>
      <c r="D27" s="152" t="s">
        <v>4</v>
      </c>
      <c r="E27" s="214" t="s">
        <v>354</v>
      </c>
    </row>
    <row r="28" spans="1:5" ht="14.5" hidden="1" customHeight="1">
      <c r="A28" s="97" t="s">
        <v>488</v>
      </c>
      <c r="B28" s="311" t="s">
        <v>489</v>
      </c>
      <c r="C28" s="158" t="s">
        <v>491</v>
      </c>
      <c r="D28" s="212" t="s">
        <v>490</v>
      </c>
      <c r="E28" s="214"/>
    </row>
    <row r="29" spans="1:5" ht="21.5" hidden="1" customHeight="1">
      <c r="A29" s="47" t="s">
        <v>147</v>
      </c>
      <c r="B29" s="326" t="s">
        <v>150</v>
      </c>
      <c r="C29" s="48" t="s">
        <v>434</v>
      </c>
      <c r="D29" s="200" t="s">
        <v>81</v>
      </c>
      <c r="E29" s="48" t="s">
        <v>79</v>
      </c>
    </row>
    <row r="30" spans="1:5" ht="21.5" hidden="1" customHeight="1">
      <c r="A30" s="97" t="s">
        <v>80</v>
      </c>
      <c r="B30" s="304" t="s">
        <v>149</v>
      </c>
      <c r="C30" s="48" t="s">
        <v>434</v>
      </c>
      <c r="D30" s="200" t="s">
        <v>81</v>
      </c>
      <c r="E30" s="48" t="s">
        <v>79</v>
      </c>
    </row>
    <row r="31" spans="1:5" ht="21.5" hidden="1" customHeight="1">
      <c r="A31" s="3" t="s">
        <v>80</v>
      </c>
      <c r="B31" s="312" t="s">
        <v>148</v>
      </c>
      <c r="C31" s="48" t="s">
        <v>434</v>
      </c>
      <c r="D31" s="200" t="s">
        <v>81</v>
      </c>
      <c r="E31" s="48" t="s">
        <v>79</v>
      </c>
    </row>
    <row r="32" spans="1:5" ht="14.5" hidden="1" customHeight="1">
      <c r="A32" s="97" t="s">
        <v>488</v>
      </c>
      <c r="B32" s="307" t="s">
        <v>495</v>
      </c>
      <c r="C32" s="158" t="s">
        <v>498</v>
      </c>
      <c r="D32" s="152" t="s">
        <v>496</v>
      </c>
      <c r="E32" s="304"/>
    </row>
    <row r="33" spans="1:5" ht="14.5" hidden="1" customHeight="1">
      <c r="A33" s="97" t="s">
        <v>488</v>
      </c>
      <c r="B33" s="307" t="s">
        <v>499</v>
      </c>
      <c r="C33" s="158" t="s">
        <v>498</v>
      </c>
      <c r="D33" s="152" t="s">
        <v>496</v>
      </c>
      <c r="E33" s="303"/>
    </row>
    <row r="34" spans="1:5" ht="14.5" hidden="1" customHeight="1">
      <c r="A34" s="97" t="s">
        <v>488</v>
      </c>
      <c r="B34" s="307" t="s">
        <v>501</v>
      </c>
      <c r="C34" s="158" t="s">
        <v>498</v>
      </c>
      <c r="D34" s="152" t="s">
        <v>496</v>
      </c>
      <c r="E34" s="303"/>
    </row>
    <row r="35" spans="1:5" ht="14.5" hidden="1" customHeight="1">
      <c r="A35" s="97" t="s">
        <v>488</v>
      </c>
      <c r="B35" s="307" t="s">
        <v>505</v>
      </c>
      <c r="C35" s="158" t="s">
        <v>498</v>
      </c>
      <c r="D35" s="152" t="s">
        <v>496</v>
      </c>
      <c r="E35" s="303"/>
    </row>
    <row r="36" spans="1:5" ht="14.5" hidden="1" customHeight="1">
      <c r="A36" s="97"/>
      <c r="B36" s="170"/>
      <c r="C36" s="170"/>
      <c r="D36" s="219"/>
      <c r="E36" s="303"/>
    </row>
    <row r="37" spans="1:5" ht="15.5" hidden="1" customHeight="1" thickBot="1">
      <c r="A37" s="55"/>
      <c r="B37" s="306"/>
      <c r="C37" s="303"/>
      <c r="D37" s="212"/>
      <c r="E37" s="303"/>
    </row>
    <row r="38" spans="1:5" ht="14" hidden="1" thickBot="1">
      <c r="A38" s="50" t="s">
        <v>140</v>
      </c>
      <c r="B38" s="52"/>
      <c r="C38" s="53"/>
      <c r="D38" s="51"/>
      <c r="E38" s="52"/>
    </row>
    <row r="39" spans="1:5" ht="14.5" hidden="1" customHeight="1">
      <c r="A39" s="14" t="s">
        <v>28</v>
      </c>
      <c r="B39" s="304" t="s">
        <v>199</v>
      </c>
      <c r="C39" s="20" t="s">
        <v>435</v>
      </c>
      <c r="D39" s="314" t="s">
        <v>29</v>
      </c>
      <c r="E39" s="209" t="s">
        <v>195</v>
      </c>
    </row>
    <row r="40" spans="1:5" ht="14.5" hidden="1" customHeight="1">
      <c r="A40" s="2" t="s">
        <v>28</v>
      </c>
      <c r="B40" s="304" t="s">
        <v>197</v>
      </c>
      <c r="C40" s="20" t="s">
        <v>198</v>
      </c>
      <c r="D40" s="326" t="s">
        <v>29</v>
      </c>
      <c r="E40" s="209" t="s">
        <v>485</v>
      </c>
    </row>
    <row r="41" spans="1:5" ht="14.5" hidden="1" customHeight="1">
      <c r="A41" s="97" t="s">
        <v>28</v>
      </c>
      <c r="B41" s="304" t="s">
        <v>192</v>
      </c>
      <c r="C41" s="20"/>
      <c r="D41" s="326" t="s">
        <v>29</v>
      </c>
      <c r="E41" s="209" t="s">
        <v>195</v>
      </c>
    </row>
    <row r="42" spans="1:5" ht="14.5" hidden="1" customHeight="1">
      <c r="A42" s="97" t="s">
        <v>28</v>
      </c>
      <c r="B42" s="304" t="s">
        <v>193</v>
      </c>
      <c r="C42" s="20"/>
      <c r="D42" s="326" t="s">
        <v>29</v>
      </c>
      <c r="E42" s="209" t="s">
        <v>194</v>
      </c>
    </row>
    <row r="43" spans="1:5" ht="14.5" hidden="1" customHeight="1">
      <c r="A43" s="2" t="s">
        <v>28</v>
      </c>
      <c r="B43" s="326" t="s">
        <v>191</v>
      </c>
      <c r="C43" s="208" t="s">
        <v>196</v>
      </c>
      <c r="D43" s="326" t="s">
        <v>29</v>
      </c>
      <c r="E43" s="209" t="s">
        <v>195</v>
      </c>
    </row>
    <row r="44" spans="1:5" ht="14.5" hidden="1" customHeight="1">
      <c r="A44" s="97" t="s">
        <v>30</v>
      </c>
      <c r="B44" s="326" t="s">
        <v>31</v>
      </c>
      <c r="C44" s="208" t="s">
        <v>436</v>
      </c>
      <c r="D44" s="326" t="s">
        <v>32</v>
      </c>
      <c r="E44" s="326" t="s">
        <v>353</v>
      </c>
    </row>
    <row r="45" spans="1:5" ht="14.5" hidden="1" customHeight="1">
      <c r="A45" s="97" t="s">
        <v>30</v>
      </c>
      <c r="B45" s="326" t="s">
        <v>33</v>
      </c>
      <c r="C45" s="208" t="s">
        <v>436</v>
      </c>
      <c r="D45" s="326" t="s">
        <v>32</v>
      </c>
      <c r="E45" s="326" t="s">
        <v>352</v>
      </c>
    </row>
    <row r="46" spans="1:5" ht="14.5" hidden="1" customHeight="1">
      <c r="A46" s="97" t="s">
        <v>125</v>
      </c>
      <c r="B46" s="324" t="s">
        <v>139</v>
      </c>
      <c r="C46" s="208" t="s">
        <v>153</v>
      </c>
      <c r="D46" s="326" t="s">
        <v>126</v>
      </c>
      <c r="E46" s="326" t="s">
        <v>297</v>
      </c>
    </row>
    <row r="47" spans="1:5" ht="14.5" hidden="1" customHeight="1">
      <c r="A47" s="97" t="s">
        <v>125</v>
      </c>
      <c r="B47" s="324" t="s">
        <v>127</v>
      </c>
      <c r="C47" s="208" t="s">
        <v>153</v>
      </c>
      <c r="D47" s="326" t="s">
        <v>126</v>
      </c>
      <c r="E47" s="326" t="s">
        <v>297</v>
      </c>
    </row>
    <row r="48" spans="1:5" ht="14.5" hidden="1" customHeight="1">
      <c r="A48" s="97" t="s">
        <v>125</v>
      </c>
      <c r="B48" s="324" t="s">
        <v>128</v>
      </c>
      <c r="C48" s="208" t="s">
        <v>153</v>
      </c>
      <c r="D48" s="326" t="s">
        <v>126</v>
      </c>
      <c r="E48" s="326" t="s">
        <v>297</v>
      </c>
    </row>
    <row r="49" spans="1:5" ht="14.5" hidden="1" customHeight="1">
      <c r="A49" s="47" t="s">
        <v>293</v>
      </c>
      <c r="B49" s="324" t="s">
        <v>294</v>
      </c>
      <c r="C49" s="25" t="s">
        <v>437</v>
      </c>
      <c r="D49" s="326" t="s">
        <v>303</v>
      </c>
      <c r="E49" s="326" t="s">
        <v>302</v>
      </c>
    </row>
    <row r="50" spans="1:5" ht="14.5" hidden="1" customHeight="1">
      <c r="A50" s="47" t="s">
        <v>293</v>
      </c>
      <c r="B50" s="324" t="s">
        <v>295</v>
      </c>
      <c r="C50" s="25" t="s">
        <v>437</v>
      </c>
      <c r="D50" s="326" t="s">
        <v>303</v>
      </c>
      <c r="E50" s="326" t="s">
        <v>302</v>
      </c>
    </row>
    <row r="51" spans="1:5" ht="14.5" hidden="1" customHeight="1">
      <c r="A51" s="97" t="s">
        <v>293</v>
      </c>
      <c r="B51" s="324" t="s">
        <v>296</v>
      </c>
      <c r="C51" s="25" t="s">
        <v>437</v>
      </c>
      <c r="D51" s="326" t="s">
        <v>303</v>
      </c>
      <c r="E51" s="326" t="s">
        <v>302</v>
      </c>
    </row>
    <row r="52" spans="1:5" ht="21.5" hidden="1" customHeight="1">
      <c r="A52" s="97" t="s">
        <v>145</v>
      </c>
      <c r="B52" s="326" t="s">
        <v>304</v>
      </c>
      <c r="C52" s="208" t="s">
        <v>438</v>
      </c>
      <c r="D52" s="326" t="s">
        <v>403</v>
      </c>
      <c r="E52" s="326" t="s">
        <v>305</v>
      </c>
    </row>
    <row r="53" spans="1:5" ht="14.5" hidden="1" customHeight="1">
      <c r="A53" s="93" t="s">
        <v>125</v>
      </c>
      <c r="B53" s="324" t="s">
        <v>134</v>
      </c>
      <c r="C53" s="208" t="s">
        <v>154</v>
      </c>
      <c r="D53" s="219" t="s">
        <v>135</v>
      </c>
      <c r="E53" s="326" t="s">
        <v>297</v>
      </c>
    </row>
    <row r="54" spans="1:5" ht="15" hidden="1" customHeight="1" thickBot="1">
      <c r="A54" s="171" t="s">
        <v>321</v>
      </c>
      <c r="B54" s="88" t="s">
        <v>322</v>
      </c>
      <c r="C54" s="322"/>
      <c r="D54" s="212"/>
      <c r="E54" s="303"/>
    </row>
    <row r="55" spans="1:5" ht="14" hidden="1" thickBot="1">
      <c r="A55" s="50" t="s">
        <v>140</v>
      </c>
      <c r="B55" s="52"/>
      <c r="C55" s="53"/>
      <c r="D55" s="72"/>
      <c r="E55" s="52"/>
    </row>
    <row r="56" spans="1:5" s="10" customFormat="1" ht="87" hidden="1" customHeight="1">
      <c r="A56" s="2" t="s">
        <v>41</v>
      </c>
      <c r="B56" s="209" t="s">
        <v>42</v>
      </c>
      <c r="C56" s="20" t="s">
        <v>439</v>
      </c>
      <c r="D56" s="152" t="s">
        <v>43</v>
      </c>
      <c r="E56" s="304" t="s">
        <v>391</v>
      </c>
    </row>
    <row r="57" spans="1:5" ht="15" hidden="1" customHeight="1">
      <c r="A57" s="97" t="s">
        <v>34</v>
      </c>
      <c r="B57" s="326" t="s">
        <v>35</v>
      </c>
      <c r="C57" s="208" t="s">
        <v>441</v>
      </c>
      <c r="D57" s="210" t="s">
        <v>36</v>
      </c>
      <c r="E57" s="577" t="s">
        <v>381</v>
      </c>
    </row>
    <row r="58" spans="1:5" ht="15" hidden="1" customHeight="1">
      <c r="A58" s="97" t="s">
        <v>34</v>
      </c>
      <c r="B58" s="326" t="s">
        <v>37</v>
      </c>
      <c r="C58" s="210" t="s">
        <v>440</v>
      </c>
      <c r="D58" s="210" t="s">
        <v>36</v>
      </c>
      <c r="E58" s="577"/>
    </row>
    <row r="59" spans="1:5" ht="15" hidden="1" customHeight="1">
      <c r="A59" s="97" t="s">
        <v>34</v>
      </c>
      <c r="B59" s="324" t="s">
        <v>38</v>
      </c>
      <c r="C59" s="210" t="s">
        <v>440</v>
      </c>
      <c r="D59" s="210" t="s">
        <v>36</v>
      </c>
      <c r="E59" s="577"/>
    </row>
    <row r="60" spans="1:5" ht="15" hidden="1" customHeight="1">
      <c r="A60" s="97" t="s">
        <v>34</v>
      </c>
      <c r="B60" s="324" t="s">
        <v>39</v>
      </c>
      <c r="C60" s="210" t="s">
        <v>440</v>
      </c>
      <c r="D60" s="210" t="s">
        <v>36</v>
      </c>
      <c r="E60" s="577"/>
    </row>
    <row r="61" spans="1:5" ht="15" hidden="1" customHeight="1">
      <c r="A61" s="97" t="s">
        <v>34</v>
      </c>
      <c r="B61" s="324" t="s">
        <v>40</v>
      </c>
      <c r="C61" s="210" t="s">
        <v>440</v>
      </c>
      <c r="D61" s="210" t="s">
        <v>36</v>
      </c>
      <c r="E61" s="577"/>
    </row>
    <row r="62" spans="1:5" ht="53.25" hidden="1" customHeight="1">
      <c r="A62" s="100" t="s">
        <v>44</v>
      </c>
      <c r="B62" s="158" t="s">
        <v>45</v>
      </c>
      <c r="C62" s="211" t="s">
        <v>442</v>
      </c>
      <c r="D62" s="142" t="s">
        <v>46</v>
      </c>
      <c r="E62" s="326" t="s">
        <v>380</v>
      </c>
    </row>
    <row r="63" spans="1:5" ht="74.5" hidden="1" customHeight="1">
      <c r="A63" s="97" t="s">
        <v>47</v>
      </c>
      <c r="B63" s="326" t="s">
        <v>48</v>
      </c>
      <c r="C63" s="208" t="s">
        <v>483</v>
      </c>
      <c r="D63" s="219" t="s">
        <v>49</v>
      </c>
      <c r="E63" s="326" t="s">
        <v>350</v>
      </c>
    </row>
    <row r="64" spans="1:5" ht="15" hidden="1" customHeight="1" thickBot="1">
      <c r="A64" s="47" t="s">
        <v>50</v>
      </c>
      <c r="B64" s="48" t="s">
        <v>51</v>
      </c>
      <c r="C64" s="25" t="s">
        <v>482</v>
      </c>
      <c r="D64" s="200" t="s">
        <v>143</v>
      </c>
      <c r="E64" s="48" t="s">
        <v>381</v>
      </c>
    </row>
    <row r="65" spans="1:5" ht="20.75" hidden="1" customHeight="1">
      <c r="A65" s="271" t="s">
        <v>52</v>
      </c>
      <c r="B65" s="272" t="s">
        <v>53</v>
      </c>
      <c r="C65" s="272" t="s">
        <v>480</v>
      </c>
      <c r="D65" s="273" t="s">
        <v>54</v>
      </c>
      <c r="E65" s="274" t="s">
        <v>161</v>
      </c>
    </row>
    <row r="66" spans="1:5" ht="24.5" hidden="1" customHeight="1">
      <c r="A66" s="275" t="s">
        <v>52</v>
      </c>
      <c r="B66" s="276"/>
      <c r="C66" s="276"/>
      <c r="D66" s="277" t="s">
        <v>54</v>
      </c>
      <c r="E66" s="278" t="s">
        <v>161</v>
      </c>
    </row>
    <row r="67" spans="1:5" ht="31.25" hidden="1" customHeight="1">
      <c r="A67" s="275" t="s">
        <v>52</v>
      </c>
      <c r="B67" s="276"/>
      <c r="C67" s="276"/>
      <c r="D67" s="277" t="s">
        <v>54</v>
      </c>
      <c r="E67" s="278" t="s">
        <v>161</v>
      </c>
    </row>
    <row r="68" spans="1:5" ht="27.5" hidden="1" customHeight="1">
      <c r="A68" s="275" t="s">
        <v>52</v>
      </c>
      <c r="B68" s="276"/>
      <c r="C68" s="276"/>
      <c r="D68" s="277" t="s">
        <v>54</v>
      </c>
      <c r="E68" s="278" t="s">
        <v>161</v>
      </c>
    </row>
    <row r="69" spans="1:5" ht="20" hidden="1" customHeight="1">
      <c r="A69" s="275" t="s">
        <v>52</v>
      </c>
      <c r="B69" s="276"/>
      <c r="C69" s="276"/>
      <c r="D69" s="277" t="s">
        <v>54</v>
      </c>
      <c r="E69" s="278" t="s">
        <v>161</v>
      </c>
    </row>
    <row r="70" spans="1:5" ht="20.75" hidden="1" customHeight="1">
      <c r="A70" s="275" t="s">
        <v>52</v>
      </c>
      <c r="B70" s="276"/>
      <c r="C70" s="276"/>
      <c r="D70" s="277" t="s">
        <v>54</v>
      </c>
      <c r="E70" s="278" t="s">
        <v>161</v>
      </c>
    </row>
    <row r="71" spans="1:5" ht="14.5" hidden="1" customHeight="1">
      <c r="A71" s="275" t="s">
        <v>52</v>
      </c>
      <c r="B71" s="276"/>
      <c r="C71" s="276"/>
      <c r="D71" s="277" t="s">
        <v>54</v>
      </c>
      <c r="E71" s="278" t="s">
        <v>161</v>
      </c>
    </row>
    <row r="72" spans="1:5" ht="14.5" hidden="1" customHeight="1">
      <c r="A72" s="275" t="s">
        <v>52</v>
      </c>
      <c r="B72" s="276"/>
      <c r="C72" s="276"/>
      <c r="D72" s="277" t="s">
        <v>54</v>
      </c>
      <c r="E72" s="278" t="s">
        <v>161</v>
      </c>
    </row>
    <row r="73" spans="1:5" ht="14.5" hidden="1" customHeight="1">
      <c r="A73" s="275" t="s">
        <v>52</v>
      </c>
      <c r="B73" s="276"/>
      <c r="C73" s="276"/>
      <c r="D73" s="277" t="s">
        <v>54</v>
      </c>
      <c r="E73" s="278" t="s">
        <v>161</v>
      </c>
    </row>
    <row r="74" spans="1:5" ht="14.5" hidden="1" customHeight="1">
      <c r="A74" s="275" t="s">
        <v>52</v>
      </c>
      <c r="B74" s="276"/>
      <c r="C74" s="276"/>
      <c r="D74" s="277" t="s">
        <v>54</v>
      </c>
      <c r="E74" s="278" t="s">
        <v>161</v>
      </c>
    </row>
    <row r="75" spans="1:5" ht="51.5" hidden="1" customHeight="1">
      <c r="A75" s="275" t="s">
        <v>52</v>
      </c>
      <c r="B75" s="276"/>
      <c r="C75" s="276"/>
      <c r="D75" s="277" t="s">
        <v>54</v>
      </c>
      <c r="E75" s="278" t="s">
        <v>161</v>
      </c>
    </row>
    <row r="76" spans="1:5" ht="14.5" hidden="1" customHeight="1">
      <c r="A76" s="275" t="s">
        <v>52</v>
      </c>
      <c r="B76" s="276"/>
      <c r="C76" s="276"/>
      <c r="D76" s="277" t="s">
        <v>54</v>
      </c>
      <c r="E76" s="278" t="s">
        <v>161</v>
      </c>
    </row>
    <row r="77" spans="1:5" ht="14.5" hidden="1" customHeight="1">
      <c r="A77" s="275" t="s">
        <v>52</v>
      </c>
      <c r="B77" s="276"/>
      <c r="C77" s="276"/>
      <c r="D77" s="277" t="s">
        <v>54</v>
      </c>
      <c r="E77" s="278" t="s">
        <v>161</v>
      </c>
    </row>
    <row r="78" spans="1:5" ht="14.5" hidden="1" customHeight="1">
      <c r="A78" s="275" t="s">
        <v>52</v>
      </c>
      <c r="B78" s="276"/>
      <c r="C78" s="276"/>
      <c r="D78" s="277" t="s">
        <v>54</v>
      </c>
      <c r="E78" s="278" t="s">
        <v>161</v>
      </c>
    </row>
    <row r="79" spans="1:5" ht="14.5" hidden="1" customHeight="1">
      <c r="A79" s="275" t="s">
        <v>52</v>
      </c>
      <c r="B79" s="276"/>
      <c r="C79" s="276"/>
      <c r="D79" s="277" t="s">
        <v>54</v>
      </c>
      <c r="E79" s="278" t="s">
        <v>161</v>
      </c>
    </row>
    <row r="80" spans="1:5" ht="60.25" hidden="1" customHeight="1">
      <c r="A80" s="275" t="s">
        <v>52</v>
      </c>
      <c r="B80" s="276"/>
      <c r="C80" s="276"/>
      <c r="D80" s="277" t="s">
        <v>54</v>
      </c>
      <c r="E80" s="278" t="s">
        <v>161</v>
      </c>
    </row>
    <row r="81" spans="1:5" ht="14.5" hidden="1" customHeight="1">
      <c r="A81" s="275" t="s">
        <v>52</v>
      </c>
      <c r="B81" s="276"/>
      <c r="C81" s="276"/>
      <c r="D81" s="277" t="s">
        <v>54</v>
      </c>
      <c r="E81" s="278" t="s">
        <v>161</v>
      </c>
    </row>
    <row r="82" spans="1:5" ht="20.75" hidden="1" customHeight="1">
      <c r="A82" s="238" t="s">
        <v>76</v>
      </c>
      <c r="B82" s="231" t="s">
        <v>180</v>
      </c>
      <c r="C82" s="231" t="s">
        <v>443</v>
      </c>
      <c r="D82" s="232" t="s">
        <v>78</v>
      </c>
      <c r="E82" s="231" t="s">
        <v>351</v>
      </c>
    </row>
    <row r="83" spans="1:5" ht="15" hidden="1" customHeight="1">
      <c r="A83" s="239" t="s">
        <v>76</v>
      </c>
      <c r="B83" s="233" t="s">
        <v>180</v>
      </c>
      <c r="C83" s="233" t="s">
        <v>443</v>
      </c>
      <c r="D83" s="234" t="s">
        <v>78</v>
      </c>
      <c r="E83" s="233" t="s">
        <v>351</v>
      </c>
    </row>
    <row r="84" spans="1:5" ht="15" hidden="1" customHeight="1" thickBot="1">
      <c r="A84" s="235" t="s">
        <v>76</v>
      </c>
      <c r="B84" s="236" t="s">
        <v>180</v>
      </c>
      <c r="C84" s="236" t="s">
        <v>443</v>
      </c>
      <c r="D84" s="237" t="s">
        <v>78</v>
      </c>
      <c r="E84" s="236" t="s">
        <v>351</v>
      </c>
    </row>
    <row r="85" spans="1:5" ht="15" hidden="1" customHeight="1">
      <c r="A85" s="2" t="s">
        <v>76</v>
      </c>
      <c r="B85" s="304" t="s">
        <v>329</v>
      </c>
      <c r="C85" s="20" t="s">
        <v>443</v>
      </c>
      <c r="D85" s="152" t="s">
        <v>78</v>
      </c>
      <c r="E85" s="304" t="s">
        <v>331</v>
      </c>
    </row>
    <row r="86" spans="1:5" ht="15" hidden="1" customHeight="1">
      <c r="A86" s="100" t="s">
        <v>55</v>
      </c>
      <c r="B86" s="158" t="s">
        <v>56</v>
      </c>
      <c r="C86" s="211" t="s">
        <v>444</v>
      </c>
      <c r="D86" s="219" t="s">
        <v>46</v>
      </c>
      <c r="E86" s="326" t="s">
        <v>385</v>
      </c>
    </row>
    <row r="87" spans="1:5" ht="15" customHeight="1">
      <c r="A87" s="97" t="s">
        <v>57</v>
      </c>
      <c r="B87" s="210" t="s">
        <v>58</v>
      </c>
      <c r="C87" s="210" t="s">
        <v>445</v>
      </c>
      <c r="D87" s="210" t="s">
        <v>59</v>
      </c>
      <c r="E87" s="210" t="s">
        <v>427</v>
      </c>
    </row>
    <row r="88" spans="1:5" ht="15" hidden="1" customHeight="1">
      <c r="A88" s="335" t="s">
        <v>57</v>
      </c>
      <c r="B88" s="326" t="s">
        <v>60</v>
      </c>
      <c r="C88" s="5" t="s">
        <v>445</v>
      </c>
      <c r="D88" s="5" t="s">
        <v>59</v>
      </c>
      <c r="E88" s="5" t="s">
        <v>427</v>
      </c>
    </row>
    <row r="89" spans="1:5" ht="15" hidden="1" customHeight="1">
      <c r="A89" s="97" t="s">
        <v>343</v>
      </c>
      <c r="B89" s="326" t="s">
        <v>61</v>
      </c>
      <c r="C89" s="210" t="s">
        <v>446</v>
      </c>
      <c r="D89" s="210" t="s">
        <v>62</v>
      </c>
      <c r="E89" s="578" t="s">
        <v>381</v>
      </c>
    </row>
    <row r="90" spans="1:5" ht="15" hidden="1" customHeight="1">
      <c r="A90" s="97" t="s">
        <v>343</v>
      </c>
      <c r="B90" s="326" t="s">
        <v>64</v>
      </c>
      <c r="C90" s="210" t="s">
        <v>446</v>
      </c>
      <c r="D90" s="210" t="s">
        <v>62</v>
      </c>
      <c r="E90" s="578"/>
    </row>
    <row r="91" spans="1:5" ht="15" hidden="1" customHeight="1">
      <c r="A91" s="97" t="s">
        <v>343</v>
      </c>
      <c r="B91" s="326" t="s">
        <v>65</v>
      </c>
      <c r="C91" s="210" t="s">
        <v>446</v>
      </c>
      <c r="D91" s="210" t="s">
        <v>62</v>
      </c>
      <c r="E91" s="578"/>
    </row>
    <row r="92" spans="1:5" ht="15" hidden="1" customHeight="1">
      <c r="A92" s="97" t="s">
        <v>343</v>
      </c>
      <c r="B92" s="326" t="s">
        <v>66</v>
      </c>
      <c r="C92" s="210" t="s">
        <v>446</v>
      </c>
      <c r="D92" s="210" t="s">
        <v>62</v>
      </c>
      <c r="E92" s="578"/>
    </row>
    <row r="93" spans="1:5" ht="15" hidden="1" customHeight="1">
      <c r="A93" s="97" t="s">
        <v>343</v>
      </c>
      <c r="B93" s="326" t="s">
        <v>67</v>
      </c>
      <c r="C93" s="210" t="s">
        <v>446</v>
      </c>
      <c r="D93" s="210" t="s">
        <v>62</v>
      </c>
      <c r="E93" s="578"/>
    </row>
    <row r="94" spans="1:5" ht="15" hidden="1" customHeight="1">
      <c r="A94" s="97" t="s">
        <v>343</v>
      </c>
      <c r="B94" s="326" t="s">
        <v>68</v>
      </c>
      <c r="C94" s="210" t="s">
        <v>446</v>
      </c>
      <c r="D94" s="210" t="s">
        <v>62</v>
      </c>
      <c r="E94" s="578"/>
    </row>
    <row r="95" spans="1:5" ht="15" hidden="1" customHeight="1">
      <c r="A95" s="97" t="s">
        <v>343</v>
      </c>
      <c r="B95" s="326" t="s">
        <v>69</v>
      </c>
      <c r="C95" s="210" t="s">
        <v>446</v>
      </c>
      <c r="D95" s="210" t="s">
        <v>62</v>
      </c>
      <c r="E95" s="578"/>
    </row>
    <row r="96" spans="1:5" ht="15" hidden="1" customHeight="1">
      <c r="A96" s="97" t="s">
        <v>343</v>
      </c>
      <c r="B96" s="326" t="s">
        <v>70</v>
      </c>
      <c r="C96" s="210" t="s">
        <v>446</v>
      </c>
      <c r="D96" s="210" t="s">
        <v>62</v>
      </c>
      <c r="E96" s="578"/>
    </row>
    <row r="97" spans="1:5" ht="15" hidden="1" customHeight="1">
      <c r="A97" s="97" t="s">
        <v>343</v>
      </c>
      <c r="B97" s="326" t="s">
        <v>71</v>
      </c>
      <c r="C97" s="210" t="s">
        <v>446</v>
      </c>
      <c r="D97" s="210" t="s">
        <v>62</v>
      </c>
      <c r="E97" s="578"/>
    </row>
    <row r="98" spans="1:5" ht="15" hidden="1" customHeight="1">
      <c r="A98" s="97" t="s">
        <v>343</v>
      </c>
      <c r="B98" s="326" t="s">
        <v>72</v>
      </c>
      <c r="C98" s="210" t="s">
        <v>446</v>
      </c>
      <c r="D98" s="210" t="s">
        <v>62</v>
      </c>
      <c r="E98" s="578"/>
    </row>
    <row r="99" spans="1:5" ht="15" hidden="1" customHeight="1">
      <c r="A99" s="97" t="s">
        <v>343</v>
      </c>
      <c r="B99" s="326" t="s">
        <v>73</v>
      </c>
      <c r="C99" s="210" t="s">
        <v>446</v>
      </c>
      <c r="D99" s="210" t="s">
        <v>62</v>
      </c>
      <c r="E99" s="578"/>
    </row>
    <row r="100" spans="1:5">
      <c r="A100" s="97" t="s">
        <v>34</v>
      </c>
      <c r="B100" s="210" t="s">
        <v>74</v>
      </c>
      <c r="C100" s="208" t="s">
        <v>448</v>
      </c>
      <c r="D100" s="326" t="s">
        <v>36</v>
      </c>
      <c r="E100" s="210" t="s">
        <v>373</v>
      </c>
    </row>
    <row r="101" spans="1:5" ht="15" hidden="1" customHeight="1" thickBot="1">
      <c r="A101" s="336" t="s">
        <v>34</v>
      </c>
      <c r="B101" s="240" t="s">
        <v>75</v>
      </c>
      <c r="C101" s="211" t="s">
        <v>448</v>
      </c>
      <c r="D101" s="163" t="s">
        <v>36</v>
      </c>
      <c r="E101" s="241" t="s">
        <v>373</v>
      </c>
    </row>
    <row r="102" spans="1:5" ht="24.5" hidden="1" customHeight="1">
      <c r="A102" s="253" t="s">
        <v>76</v>
      </c>
      <c r="B102" s="242" t="s">
        <v>77</v>
      </c>
      <c r="C102" s="320" t="s">
        <v>447</v>
      </c>
      <c r="D102" s="243" t="s">
        <v>78</v>
      </c>
      <c r="E102" s="244" t="s">
        <v>414</v>
      </c>
    </row>
    <row r="103" spans="1:5" ht="28.25" hidden="1" customHeight="1">
      <c r="A103" s="245" t="s">
        <v>76</v>
      </c>
      <c r="B103" s="246" t="s">
        <v>77</v>
      </c>
      <c r="C103" s="246" t="s">
        <v>447</v>
      </c>
      <c r="D103" s="247" t="s">
        <v>78</v>
      </c>
      <c r="E103" s="248" t="s">
        <v>414</v>
      </c>
    </row>
    <row r="104" spans="1:5" ht="18.75" hidden="1" customHeight="1">
      <c r="A104" s="245" t="s">
        <v>76</v>
      </c>
      <c r="B104" s="246" t="s">
        <v>77</v>
      </c>
      <c r="C104" s="246" t="s">
        <v>447</v>
      </c>
      <c r="D104" s="247" t="s">
        <v>78</v>
      </c>
      <c r="E104" s="248" t="s">
        <v>414</v>
      </c>
    </row>
    <row r="105" spans="1:5" ht="24.5" hidden="1" customHeight="1" thickBot="1">
      <c r="A105" s="249" t="s">
        <v>76</v>
      </c>
      <c r="B105" s="250" t="s">
        <v>77</v>
      </c>
      <c r="C105" s="250" t="s">
        <v>447</v>
      </c>
      <c r="D105" s="251" t="s">
        <v>78</v>
      </c>
      <c r="E105" s="252" t="s">
        <v>414</v>
      </c>
    </row>
    <row r="106" spans="1:5" ht="14.5" hidden="1" customHeight="1">
      <c r="A106" s="315" t="s">
        <v>76</v>
      </c>
      <c r="B106" s="316" t="s">
        <v>180</v>
      </c>
      <c r="C106" s="316" t="s">
        <v>447</v>
      </c>
      <c r="D106" s="317" t="s">
        <v>78</v>
      </c>
      <c r="E106" s="318" t="s">
        <v>510</v>
      </c>
    </row>
    <row r="107" spans="1:5" ht="23.75" hidden="1" customHeight="1" thickBot="1">
      <c r="A107" s="254" t="s">
        <v>80</v>
      </c>
      <c r="B107" s="255" t="s">
        <v>166</v>
      </c>
      <c r="C107" s="255" t="s">
        <v>449</v>
      </c>
      <c r="D107" s="257" t="s">
        <v>81</v>
      </c>
      <c r="E107" s="258" t="s">
        <v>428</v>
      </c>
    </row>
    <row r="108" spans="1:5" ht="14.5" hidden="1" customHeight="1">
      <c r="A108" s="260" t="s">
        <v>76</v>
      </c>
      <c r="B108" s="261" t="s">
        <v>82</v>
      </c>
      <c r="C108" s="261" t="s">
        <v>451</v>
      </c>
      <c r="D108" s="262" t="s">
        <v>78</v>
      </c>
      <c r="E108" s="261" t="s">
        <v>382</v>
      </c>
    </row>
    <row r="109" spans="1:5" ht="14.5" hidden="1" customHeight="1">
      <c r="A109" s="263" t="s">
        <v>76</v>
      </c>
      <c r="B109" s="264" t="s">
        <v>82</v>
      </c>
      <c r="C109" s="264" t="s">
        <v>451</v>
      </c>
      <c r="D109" s="269" t="s">
        <v>478</v>
      </c>
      <c r="E109" s="264" t="s">
        <v>382</v>
      </c>
    </row>
    <row r="110" spans="1:5" ht="14.5" hidden="1" customHeight="1">
      <c r="A110" s="263" t="s">
        <v>76</v>
      </c>
      <c r="B110" s="264" t="s">
        <v>82</v>
      </c>
      <c r="C110" s="264" t="s">
        <v>451</v>
      </c>
      <c r="D110" s="269" t="s">
        <v>78</v>
      </c>
      <c r="E110" s="264" t="s">
        <v>382</v>
      </c>
    </row>
    <row r="111" spans="1:5" ht="14.5" hidden="1" customHeight="1">
      <c r="A111" s="263" t="s">
        <v>76</v>
      </c>
      <c r="B111" s="264" t="s">
        <v>82</v>
      </c>
      <c r="C111" s="264" t="s">
        <v>451</v>
      </c>
      <c r="D111" s="265" t="s">
        <v>78</v>
      </c>
      <c r="E111" s="264" t="s">
        <v>382</v>
      </c>
    </row>
    <row r="112" spans="1:5" ht="14.5" hidden="1" customHeight="1">
      <c r="A112" s="263" t="s">
        <v>76</v>
      </c>
      <c r="B112" s="264" t="s">
        <v>82</v>
      </c>
      <c r="C112" s="264" t="s">
        <v>451</v>
      </c>
      <c r="D112" s="265" t="s">
        <v>78</v>
      </c>
      <c r="E112" s="264" t="s">
        <v>382</v>
      </c>
    </row>
    <row r="113" spans="1:5" ht="15" hidden="1" customHeight="1" thickBot="1">
      <c r="A113" s="266" t="s">
        <v>76</v>
      </c>
      <c r="B113" s="267" t="s">
        <v>82</v>
      </c>
      <c r="C113" s="267" t="s">
        <v>451</v>
      </c>
      <c r="D113" s="268" t="s">
        <v>478</v>
      </c>
      <c r="E113" s="267" t="s">
        <v>382</v>
      </c>
    </row>
    <row r="114" spans="1:5" ht="15" hidden="1" customHeight="1">
      <c r="A114" s="99" t="s">
        <v>333</v>
      </c>
      <c r="B114" s="210" t="s">
        <v>83</v>
      </c>
      <c r="C114" s="210" t="s">
        <v>450</v>
      </c>
      <c r="D114" s="326" t="s">
        <v>62</v>
      </c>
      <c r="E114" s="326"/>
    </row>
    <row r="115" spans="1:5" ht="15" hidden="1" customHeight="1">
      <c r="A115" s="99" t="s">
        <v>333</v>
      </c>
      <c r="B115" s="210" t="s">
        <v>84</v>
      </c>
      <c r="C115" s="210" t="s">
        <v>450</v>
      </c>
      <c r="D115" s="326" t="s">
        <v>62</v>
      </c>
      <c r="E115" s="326"/>
    </row>
    <row r="116" spans="1:5" ht="15" hidden="1" customHeight="1">
      <c r="A116" s="99" t="s">
        <v>333</v>
      </c>
      <c r="B116" s="210" t="s">
        <v>85</v>
      </c>
      <c r="C116" s="210" t="s">
        <v>450</v>
      </c>
      <c r="D116" s="326" t="s">
        <v>62</v>
      </c>
      <c r="E116" s="326"/>
    </row>
    <row r="117" spans="1:5" ht="15" hidden="1" customHeight="1">
      <c r="A117" s="220" t="s">
        <v>129</v>
      </c>
      <c r="B117" s="326" t="s">
        <v>319</v>
      </c>
      <c r="C117" s="77" t="s">
        <v>465</v>
      </c>
      <c r="D117" s="219" t="s">
        <v>131</v>
      </c>
      <c r="E117" s="326" t="s">
        <v>320</v>
      </c>
    </row>
    <row r="118" spans="1:5" ht="15" hidden="1" customHeight="1">
      <c r="A118" s="100" t="s">
        <v>86</v>
      </c>
      <c r="B118" s="158" t="s">
        <v>163</v>
      </c>
      <c r="C118" s="211" t="s">
        <v>452</v>
      </c>
      <c r="D118" s="158" t="s">
        <v>43</v>
      </c>
      <c r="E118" s="158" t="s">
        <v>297</v>
      </c>
    </row>
    <row r="119" spans="1:5" ht="15" hidden="1" customHeight="1">
      <c r="A119" s="100" t="s">
        <v>87</v>
      </c>
      <c r="B119" s="158" t="s">
        <v>163</v>
      </c>
      <c r="C119" s="211" t="s">
        <v>452</v>
      </c>
      <c r="D119" s="158" t="s">
        <v>43</v>
      </c>
      <c r="E119" s="158" t="s">
        <v>297</v>
      </c>
    </row>
    <row r="120" spans="1:5" ht="15" hidden="1" customHeight="1" thickBot="1">
      <c r="A120" s="285" t="s">
        <v>41</v>
      </c>
      <c r="B120" s="163" t="s">
        <v>163</v>
      </c>
      <c r="C120" s="229" t="s">
        <v>452</v>
      </c>
      <c r="D120" s="163" t="s">
        <v>43</v>
      </c>
      <c r="E120" s="163" t="s">
        <v>297</v>
      </c>
    </row>
    <row r="121" spans="1:5">
      <c r="A121" s="99" t="s">
        <v>86</v>
      </c>
      <c r="B121" s="210" t="s">
        <v>89</v>
      </c>
      <c r="C121" s="210" t="s">
        <v>88</v>
      </c>
      <c r="D121" s="210" t="s">
        <v>90</v>
      </c>
      <c r="E121" s="4" t="s">
        <v>91</v>
      </c>
    </row>
    <row r="122" spans="1:5" ht="14.5" hidden="1" customHeight="1">
      <c r="A122" s="337" t="s">
        <v>86</v>
      </c>
      <c r="B122" s="283" t="s">
        <v>89</v>
      </c>
      <c r="C122" s="283" t="s">
        <v>88</v>
      </c>
      <c r="D122" s="283" t="s">
        <v>90</v>
      </c>
      <c r="E122" s="284" t="s">
        <v>91</v>
      </c>
    </row>
    <row r="123" spans="1:5" ht="14.5" hidden="1" customHeight="1">
      <c r="A123" s="289" t="s">
        <v>86</v>
      </c>
      <c r="B123" s="283" t="s">
        <v>89</v>
      </c>
      <c r="C123" s="283" t="s">
        <v>88</v>
      </c>
      <c r="D123" s="283" t="s">
        <v>90</v>
      </c>
      <c r="E123" s="284" t="s">
        <v>91</v>
      </c>
    </row>
    <row r="124" spans="1:5" ht="14.5" hidden="1" customHeight="1">
      <c r="A124" s="289" t="s">
        <v>86</v>
      </c>
      <c r="B124" s="283" t="s">
        <v>89</v>
      </c>
      <c r="C124" s="283" t="s">
        <v>88</v>
      </c>
      <c r="D124" s="283" t="s">
        <v>90</v>
      </c>
      <c r="E124" s="284" t="s">
        <v>91</v>
      </c>
    </row>
    <row r="125" spans="1:5" ht="14.5" hidden="1" customHeight="1">
      <c r="A125" s="289" t="s">
        <v>86</v>
      </c>
      <c r="B125" s="283" t="s">
        <v>89</v>
      </c>
      <c r="C125" s="283" t="s">
        <v>88</v>
      </c>
      <c r="D125" s="283" t="s">
        <v>90</v>
      </c>
      <c r="E125" s="284" t="s">
        <v>91</v>
      </c>
    </row>
    <row r="126" spans="1:5" ht="15" hidden="1" customHeight="1">
      <c r="A126" s="289" t="s">
        <v>86</v>
      </c>
      <c r="B126" s="283" t="s">
        <v>93</v>
      </c>
      <c r="C126" s="283" t="s">
        <v>92</v>
      </c>
      <c r="D126" s="283" t="s">
        <v>90</v>
      </c>
      <c r="E126" s="284" t="s">
        <v>94</v>
      </c>
    </row>
    <row r="127" spans="1:5" ht="15" hidden="1" customHeight="1">
      <c r="A127" s="289" t="s">
        <v>86</v>
      </c>
      <c r="B127" s="288" t="s">
        <v>96</v>
      </c>
      <c r="C127" s="288" t="s">
        <v>95</v>
      </c>
      <c r="D127" s="283" t="s">
        <v>90</v>
      </c>
      <c r="E127" s="284" t="s">
        <v>182</v>
      </c>
    </row>
    <row r="128" spans="1:5" ht="15" hidden="1" customHeight="1">
      <c r="A128" s="289" t="s">
        <v>86</v>
      </c>
      <c r="B128" s="288" t="s">
        <v>98</v>
      </c>
      <c r="C128" s="288" t="s">
        <v>97</v>
      </c>
      <c r="D128" s="283" t="s">
        <v>90</v>
      </c>
      <c r="E128" s="284" t="s">
        <v>99</v>
      </c>
    </row>
    <row r="129" spans="1:5" ht="15" customHeight="1">
      <c r="A129" s="99" t="s">
        <v>86</v>
      </c>
      <c r="B129" s="24" t="s">
        <v>101</v>
      </c>
      <c r="C129" s="24" t="s">
        <v>100</v>
      </c>
      <c r="D129" s="210" t="s">
        <v>90</v>
      </c>
      <c r="E129" s="4" t="s">
        <v>183</v>
      </c>
    </row>
    <row r="130" spans="1:5" ht="15" hidden="1" customHeight="1" thickBot="1">
      <c r="A130" s="338" t="s">
        <v>86</v>
      </c>
      <c r="B130" s="293" t="s">
        <v>103</v>
      </c>
      <c r="C130" s="293" t="s">
        <v>102</v>
      </c>
      <c r="D130" s="286" t="s">
        <v>90</v>
      </c>
      <c r="E130" s="287" t="s">
        <v>187</v>
      </c>
    </row>
    <row r="131" spans="1:5" ht="15" hidden="1" customHeight="1">
      <c r="A131" s="113" t="s">
        <v>76</v>
      </c>
      <c r="B131" s="291" t="s">
        <v>206</v>
      </c>
      <c r="C131" s="292" t="s">
        <v>394</v>
      </c>
      <c r="D131" s="152" t="s">
        <v>78</v>
      </c>
      <c r="E131" s="172" t="s">
        <v>332</v>
      </c>
    </row>
    <row r="132" spans="1:5" ht="15" hidden="1" customHeight="1">
      <c r="A132" s="93" t="s">
        <v>76</v>
      </c>
      <c r="B132" s="24" t="s">
        <v>338</v>
      </c>
      <c r="C132" s="21" t="s">
        <v>336</v>
      </c>
      <c r="D132" s="200" t="s">
        <v>78</v>
      </c>
      <c r="E132" s="4" t="s">
        <v>332</v>
      </c>
    </row>
    <row r="133" spans="1:5" ht="15" hidden="1" customHeight="1">
      <c r="A133" s="91" t="s">
        <v>76</v>
      </c>
      <c r="B133" s="24" t="s">
        <v>339</v>
      </c>
      <c r="C133" s="21" t="s">
        <v>336</v>
      </c>
      <c r="D133" s="200" t="s">
        <v>78</v>
      </c>
      <c r="E133" s="4" t="s">
        <v>332</v>
      </c>
    </row>
    <row r="134" spans="1:5" ht="15" customHeight="1">
      <c r="A134" s="47" t="s">
        <v>86</v>
      </c>
      <c r="B134" s="24" t="s">
        <v>105</v>
      </c>
      <c r="C134" s="21" t="s">
        <v>104</v>
      </c>
      <c r="D134" s="200" t="s">
        <v>90</v>
      </c>
      <c r="E134" s="4" t="s">
        <v>188</v>
      </c>
    </row>
    <row r="135" spans="1:5" ht="15" customHeight="1">
      <c r="A135" s="47" t="s">
        <v>86</v>
      </c>
      <c r="B135" s="24" t="s">
        <v>189</v>
      </c>
      <c r="C135" s="21" t="s">
        <v>106</v>
      </c>
      <c r="D135" s="200" t="s">
        <v>90</v>
      </c>
      <c r="E135" s="4" t="s">
        <v>190</v>
      </c>
    </row>
    <row r="136" spans="1:5" ht="15" customHeight="1">
      <c r="A136" s="47" t="s">
        <v>86</v>
      </c>
      <c r="B136" s="24" t="s">
        <v>108</v>
      </c>
      <c r="C136" s="21" t="s">
        <v>107</v>
      </c>
      <c r="D136" s="200" t="s">
        <v>90</v>
      </c>
      <c r="E136" s="4" t="s">
        <v>184</v>
      </c>
    </row>
    <row r="137" spans="1:5" ht="15" customHeight="1">
      <c r="A137" s="97" t="s">
        <v>86</v>
      </c>
      <c r="B137" s="24" t="s">
        <v>110</v>
      </c>
      <c r="C137" s="21" t="s">
        <v>109</v>
      </c>
      <c r="D137" s="219" t="s">
        <v>90</v>
      </c>
      <c r="E137" s="4" t="s">
        <v>185</v>
      </c>
    </row>
    <row r="138" spans="1:5" ht="15" hidden="1" customHeight="1">
      <c r="A138" s="3" t="s">
        <v>86</v>
      </c>
      <c r="B138" s="24" t="s">
        <v>112</v>
      </c>
      <c r="C138" s="21" t="s">
        <v>111</v>
      </c>
      <c r="D138" s="219" t="s">
        <v>90</v>
      </c>
      <c r="E138" s="4" t="s">
        <v>186</v>
      </c>
    </row>
    <row r="139" spans="1:5" ht="15" hidden="1" customHeight="1">
      <c r="A139" s="97" t="s">
        <v>76</v>
      </c>
      <c r="B139" s="24" t="s">
        <v>212</v>
      </c>
      <c r="C139" s="102" t="s">
        <v>453</v>
      </c>
      <c r="D139" s="219" t="s">
        <v>78</v>
      </c>
      <c r="E139" s="4" t="s">
        <v>79</v>
      </c>
    </row>
    <row r="140" spans="1:5" ht="15" hidden="1" customHeight="1">
      <c r="A140" s="97" t="s">
        <v>76</v>
      </c>
      <c r="B140" s="24" t="s">
        <v>213</v>
      </c>
      <c r="C140" s="102" t="s">
        <v>453</v>
      </c>
      <c r="D140" s="219" t="s">
        <v>78</v>
      </c>
      <c r="E140" s="4" t="s">
        <v>79</v>
      </c>
    </row>
    <row r="141" spans="1:5">
      <c r="A141" s="97" t="s">
        <v>86</v>
      </c>
      <c r="B141" s="32" t="s">
        <v>114</v>
      </c>
      <c r="C141" s="21" t="s">
        <v>113</v>
      </c>
      <c r="D141" s="219" t="s">
        <v>90</v>
      </c>
      <c r="E141" s="324" t="s">
        <v>376</v>
      </c>
    </row>
    <row r="142" spans="1:5">
      <c r="A142" s="97" t="s">
        <v>86</v>
      </c>
      <c r="B142" s="32" t="s">
        <v>116</v>
      </c>
      <c r="C142" s="21" t="s">
        <v>115</v>
      </c>
      <c r="D142" s="219" t="s">
        <v>90</v>
      </c>
      <c r="E142" s="324" t="s">
        <v>377</v>
      </c>
    </row>
    <row r="143" spans="1:5" ht="14.5" hidden="1" customHeight="1">
      <c r="A143" s="2" t="s">
        <v>86</v>
      </c>
      <c r="B143" s="22" t="s">
        <v>118</v>
      </c>
      <c r="C143" s="21" t="s">
        <v>117</v>
      </c>
      <c r="D143" s="219" t="s">
        <v>90</v>
      </c>
      <c r="E143" s="324" t="s">
        <v>378</v>
      </c>
    </row>
    <row r="144" spans="1:5">
      <c r="A144" s="99" t="s">
        <v>129</v>
      </c>
      <c r="B144" s="210" t="s">
        <v>130</v>
      </c>
      <c r="C144" s="208" t="s">
        <v>466</v>
      </c>
      <c r="D144" s="326" t="s">
        <v>131</v>
      </c>
      <c r="E144" s="326" t="s">
        <v>132</v>
      </c>
    </row>
    <row r="145" spans="1:5">
      <c r="A145" s="99" t="s">
        <v>129</v>
      </c>
      <c r="B145" s="210" t="s">
        <v>133</v>
      </c>
      <c r="C145" s="208" t="s">
        <v>467</v>
      </c>
      <c r="D145" s="326" t="s">
        <v>131</v>
      </c>
      <c r="E145" s="326" t="s">
        <v>79</v>
      </c>
    </row>
    <row r="146" spans="1:5" ht="21.5" hidden="1" customHeight="1">
      <c r="A146" s="340" t="s">
        <v>63</v>
      </c>
      <c r="B146" s="13" t="s">
        <v>165</v>
      </c>
      <c r="C146" s="211" t="s">
        <v>454</v>
      </c>
      <c r="D146" s="142" t="s">
        <v>144</v>
      </c>
      <c r="E146" s="324"/>
    </row>
    <row r="147" spans="1:5">
      <c r="A147" s="97" t="s">
        <v>86</v>
      </c>
      <c r="B147" s="4" t="s">
        <v>214</v>
      </c>
      <c r="C147" s="25" t="s">
        <v>215</v>
      </c>
      <c r="D147" s="48" t="s">
        <v>90</v>
      </c>
      <c r="E147" s="324" t="s">
        <v>371</v>
      </c>
    </row>
    <row r="148" spans="1:5" ht="15" hidden="1" customHeight="1">
      <c r="A148" s="3" t="s">
        <v>86</v>
      </c>
      <c r="B148" s="324" t="s">
        <v>217</v>
      </c>
      <c r="C148" s="25" t="s">
        <v>218</v>
      </c>
      <c r="D148" s="48" t="s">
        <v>90</v>
      </c>
      <c r="E148" s="324" t="s">
        <v>371</v>
      </c>
    </row>
    <row r="149" spans="1:5">
      <c r="A149" s="97" t="s">
        <v>86</v>
      </c>
      <c r="B149" s="4" t="s">
        <v>220</v>
      </c>
      <c r="C149" s="25" t="s">
        <v>221</v>
      </c>
      <c r="D149" s="48" t="s">
        <v>90</v>
      </c>
      <c r="E149" s="324" t="s">
        <v>371</v>
      </c>
    </row>
    <row r="150" spans="1:5" ht="14.5" hidden="1" customHeight="1">
      <c r="A150" s="3" t="s">
        <v>76</v>
      </c>
      <c r="B150" s="324" t="s">
        <v>207</v>
      </c>
      <c r="C150" s="25" t="s">
        <v>455</v>
      </c>
      <c r="D150" s="48" t="s">
        <v>78</v>
      </c>
      <c r="E150" s="324" t="s">
        <v>342</v>
      </c>
    </row>
    <row r="151" spans="1:5" ht="14.5" hidden="1" customHeight="1">
      <c r="A151" s="47" t="s">
        <v>76</v>
      </c>
      <c r="B151" s="324" t="s">
        <v>209</v>
      </c>
      <c r="C151" s="25" t="s">
        <v>455</v>
      </c>
      <c r="D151" s="48" t="s">
        <v>78</v>
      </c>
      <c r="E151" s="324" t="s">
        <v>342</v>
      </c>
    </row>
    <row r="152" spans="1:5" ht="15" hidden="1" customHeight="1">
      <c r="A152" s="47" t="s">
        <v>76</v>
      </c>
      <c r="B152" s="324" t="s">
        <v>211</v>
      </c>
      <c r="C152" s="25" t="s">
        <v>455</v>
      </c>
      <c r="D152" s="48" t="s">
        <v>78</v>
      </c>
      <c r="E152" s="324" t="s">
        <v>342</v>
      </c>
    </row>
    <row r="153" spans="1:5">
      <c r="A153" s="47" t="s">
        <v>136</v>
      </c>
      <c r="B153" s="33" t="s">
        <v>409</v>
      </c>
      <c r="C153" s="25" t="s">
        <v>410</v>
      </c>
      <c r="D153" s="48" t="s">
        <v>138</v>
      </c>
      <c r="E153" s="324" t="s">
        <v>79</v>
      </c>
    </row>
    <row r="154" spans="1:5">
      <c r="A154" s="97" t="s">
        <v>136</v>
      </c>
      <c r="B154" s="4" t="s">
        <v>406</v>
      </c>
      <c r="C154" s="25" t="s">
        <v>408</v>
      </c>
      <c r="D154" s="326" t="s">
        <v>138</v>
      </c>
      <c r="E154" s="324" t="s">
        <v>79</v>
      </c>
    </row>
    <row r="155" spans="1:5" ht="22.5" hidden="1" customHeight="1">
      <c r="A155" s="2" t="s">
        <v>413</v>
      </c>
      <c r="B155" s="48" t="s">
        <v>327</v>
      </c>
      <c r="C155" s="208" t="s">
        <v>164</v>
      </c>
      <c r="D155" s="48" t="s">
        <v>138</v>
      </c>
      <c r="E155" s="324" t="s">
        <v>79</v>
      </c>
    </row>
    <row r="156" spans="1:5" ht="44" hidden="1" customHeight="1">
      <c r="A156" s="97" t="s">
        <v>413</v>
      </c>
      <c r="B156" s="326" t="s">
        <v>327</v>
      </c>
      <c r="C156" s="208" t="s">
        <v>164</v>
      </c>
      <c r="D156" s="326" t="s">
        <v>138</v>
      </c>
      <c r="E156" s="324" t="s">
        <v>79</v>
      </c>
    </row>
    <row r="157" spans="1:5" ht="15" customHeight="1">
      <c r="A157" s="97" t="s">
        <v>136</v>
      </c>
      <c r="B157" s="339" t="s">
        <v>328</v>
      </c>
      <c r="C157" s="208" t="s">
        <v>164</v>
      </c>
      <c r="D157" s="219" t="s">
        <v>138</v>
      </c>
      <c r="E157" s="324" t="s">
        <v>79</v>
      </c>
    </row>
    <row r="158" spans="1:5" ht="15" hidden="1" customHeight="1">
      <c r="A158" s="3" t="s">
        <v>76</v>
      </c>
      <c r="B158" s="324" t="s">
        <v>202</v>
      </c>
      <c r="C158" s="25" t="s">
        <v>457</v>
      </c>
      <c r="D158" s="48" t="s">
        <v>78</v>
      </c>
      <c r="E158" s="324" t="s">
        <v>79</v>
      </c>
    </row>
    <row r="159" spans="1:5" ht="15" hidden="1" customHeight="1">
      <c r="A159" s="97" t="s">
        <v>76</v>
      </c>
      <c r="B159" s="324" t="s">
        <v>204</v>
      </c>
      <c r="C159" s="208" t="s">
        <v>457</v>
      </c>
      <c r="D159" s="326" t="s">
        <v>78</v>
      </c>
      <c r="E159" s="324" t="s">
        <v>79</v>
      </c>
    </row>
    <row r="160" spans="1:5" ht="41.5" hidden="1" customHeight="1">
      <c r="A160" s="93" t="s">
        <v>323</v>
      </c>
      <c r="B160" s="324" t="s">
        <v>180</v>
      </c>
      <c r="C160" s="140" t="s">
        <v>456</v>
      </c>
      <c r="D160" s="219" t="s">
        <v>46</v>
      </c>
      <c r="E160" s="324" t="s">
        <v>79</v>
      </c>
    </row>
    <row r="161" spans="1:5" ht="15" hidden="1" customHeight="1">
      <c r="A161" s="93" t="s">
        <v>52</v>
      </c>
      <c r="B161" s="324" t="s">
        <v>317</v>
      </c>
      <c r="C161" s="140" t="s">
        <v>458</v>
      </c>
      <c r="D161" s="219" t="s">
        <v>54</v>
      </c>
      <c r="E161" s="324" t="s">
        <v>318</v>
      </c>
    </row>
    <row r="162" spans="1:5" ht="24.5" hidden="1" customHeight="1">
      <c r="A162" s="112" t="s">
        <v>47</v>
      </c>
      <c r="B162" s="155" t="s">
        <v>299</v>
      </c>
      <c r="C162" s="159" t="s">
        <v>459</v>
      </c>
      <c r="D162" s="212" t="s">
        <v>49</v>
      </c>
      <c r="E162" s="324" t="s">
        <v>318</v>
      </c>
    </row>
    <row r="163" spans="1:5" ht="14.5" hidden="1" customHeight="1">
      <c r="A163" s="93" t="s">
        <v>57</v>
      </c>
      <c r="B163" s="324" t="s">
        <v>178</v>
      </c>
      <c r="C163" s="140" t="s">
        <v>379</v>
      </c>
      <c r="D163" s="219" t="s">
        <v>59</v>
      </c>
      <c r="E163" s="324" t="s">
        <v>318</v>
      </c>
    </row>
    <row r="164" spans="1:5" ht="14.5" hidden="1" customHeight="1">
      <c r="A164" s="112"/>
      <c r="B164" s="155"/>
      <c r="C164" s="159"/>
      <c r="D164" s="212"/>
      <c r="E164" s="155"/>
    </row>
    <row r="165" spans="1:5" ht="15.5" hidden="1" customHeight="1" thickBot="1">
      <c r="A165" s="50" t="s">
        <v>140</v>
      </c>
      <c r="B165" s="52"/>
      <c r="C165" s="53"/>
      <c r="D165" s="51"/>
      <c r="E165" s="52"/>
    </row>
    <row r="166" spans="1:5" ht="15.5" hidden="1" customHeight="1">
      <c r="A166" s="118" t="s">
        <v>119</v>
      </c>
      <c r="B166" s="172" t="s">
        <v>155</v>
      </c>
      <c r="C166" s="20" t="s">
        <v>156</v>
      </c>
      <c r="D166" s="218" t="s">
        <v>121</v>
      </c>
      <c r="E166" s="304" t="s">
        <v>122</v>
      </c>
    </row>
    <row r="167" spans="1:5" ht="52.75" hidden="1" customHeight="1">
      <c r="A167" s="108" t="s">
        <v>119</v>
      </c>
      <c r="B167" s="36" t="s">
        <v>157</v>
      </c>
      <c r="C167" s="211" t="s">
        <v>460</v>
      </c>
      <c r="D167" s="210" t="s">
        <v>121</v>
      </c>
      <c r="E167" s="326" t="s">
        <v>429</v>
      </c>
    </row>
    <row r="168" spans="1:5" ht="15.5" hidden="1" customHeight="1">
      <c r="A168" s="108" t="s">
        <v>119</v>
      </c>
      <c r="B168" s="32" t="s">
        <v>253</v>
      </c>
      <c r="C168" s="57" t="s">
        <v>461</v>
      </c>
      <c r="D168" s="210" t="s">
        <v>121</v>
      </c>
      <c r="E168" s="326" t="s">
        <v>415</v>
      </c>
    </row>
    <row r="169" spans="1:5" ht="22" hidden="1" customHeight="1">
      <c r="A169" s="108" t="s">
        <v>119</v>
      </c>
      <c r="B169" s="4" t="s">
        <v>120</v>
      </c>
      <c r="C169" s="208" t="s">
        <v>462</v>
      </c>
      <c r="D169" s="210" t="s">
        <v>121</v>
      </c>
      <c r="E169" s="326" t="s">
        <v>424</v>
      </c>
    </row>
    <row r="170" spans="1:5" ht="22" hidden="1" customHeight="1">
      <c r="A170" s="108" t="s">
        <v>119</v>
      </c>
      <c r="B170" s="33" t="s">
        <v>256</v>
      </c>
      <c r="C170" s="25"/>
      <c r="D170" s="210" t="s">
        <v>121</v>
      </c>
      <c r="E170" s="326" t="s">
        <v>416</v>
      </c>
    </row>
    <row r="171" spans="1:5" ht="15" hidden="1" customHeight="1">
      <c r="A171" s="108" t="s">
        <v>119</v>
      </c>
      <c r="B171" s="33" t="s">
        <v>123</v>
      </c>
      <c r="C171" s="31" t="s">
        <v>245</v>
      </c>
      <c r="D171" s="210" t="s">
        <v>121</v>
      </c>
      <c r="E171" s="326" t="s">
        <v>430</v>
      </c>
    </row>
    <row r="172" spans="1:5" ht="15" hidden="1" customHeight="1">
      <c r="A172" s="108" t="s">
        <v>119</v>
      </c>
      <c r="B172" s="326" t="s">
        <v>248</v>
      </c>
      <c r="C172" s="208" t="s">
        <v>463</v>
      </c>
      <c r="D172" s="210" t="s">
        <v>121</v>
      </c>
      <c r="E172" s="326" t="s">
        <v>417</v>
      </c>
    </row>
    <row r="173" spans="1:5" ht="15" hidden="1" customHeight="1">
      <c r="A173" s="108" t="s">
        <v>119</v>
      </c>
      <c r="B173" s="326" t="s">
        <v>247</v>
      </c>
      <c r="C173" s="208" t="s">
        <v>463</v>
      </c>
      <c r="D173" s="210" t="s">
        <v>121</v>
      </c>
      <c r="E173" s="326"/>
    </row>
    <row r="174" spans="1:5" ht="15" hidden="1" customHeight="1">
      <c r="A174" s="108" t="s">
        <v>119</v>
      </c>
      <c r="B174" s="326" t="s">
        <v>246</v>
      </c>
      <c r="C174" s="208" t="s">
        <v>463</v>
      </c>
      <c r="D174" s="210" t="s">
        <v>121</v>
      </c>
      <c r="E174" s="326" t="s">
        <v>418</v>
      </c>
    </row>
    <row r="175" spans="1:5" ht="15" hidden="1" customHeight="1">
      <c r="A175" s="108" t="s">
        <v>119</v>
      </c>
      <c r="B175" s="326" t="s">
        <v>249</v>
      </c>
      <c r="C175" s="208" t="s">
        <v>463</v>
      </c>
      <c r="D175" s="210" t="s">
        <v>121</v>
      </c>
      <c r="E175" s="326"/>
    </row>
    <row r="176" spans="1:5" ht="15" hidden="1" customHeight="1">
      <c r="A176" s="108" t="s">
        <v>119</v>
      </c>
      <c r="B176" s="326" t="s">
        <v>124</v>
      </c>
      <c r="C176" s="208" t="s">
        <v>463</v>
      </c>
      <c r="D176" s="210" t="s">
        <v>121</v>
      </c>
      <c r="E176" s="326"/>
    </row>
    <row r="177" spans="1:5" ht="14.5" hidden="1" customHeight="1">
      <c r="A177" s="108" t="s">
        <v>119</v>
      </c>
      <c r="B177" s="326" t="s">
        <v>252</v>
      </c>
      <c r="C177" s="208" t="s">
        <v>463</v>
      </c>
      <c r="D177" s="210" t="s">
        <v>121</v>
      </c>
      <c r="E177" s="326" t="s">
        <v>419</v>
      </c>
    </row>
    <row r="178" spans="1:5" ht="15" hidden="1" customHeight="1">
      <c r="A178" s="108" t="s">
        <v>119</v>
      </c>
      <c r="B178" s="326" t="s">
        <v>250</v>
      </c>
      <c r="C178" s="208" t="s">
        <v>463</v>
      </c>
      <c r="D178" s="210" t="s">
        <v>121</v>
      </c>
      <c r="E178" s="326" t="s">
        <v>426</v>
      </c>
    </row>
    <row r="179" spans="1:5" ht="15" hidden="1" customHeight="1">
      <c r="A179" s="108" t="s">
        <v>119</v>
      </c>
      <c r="B179" s="326" t="s">
        <v>251</v>
      </c>
      <c r="C179" s="208" t="s">
        <v>463</v>
      </c>
      <c r="D179" s="210" t="s">
        <v>121</v>
      </c>
      <c r="E179" s="326" t="s">
        <v>226</v>
      </c>
    </row>
    <row r="180" spans="1:5" ht="14.5" hidden="1" customHeight="1">
      <c r="A180" s="108" t="s">
        <v>119</v>
      </c>
      <c r="B180" s="304" t="s">
        <v>227</v>
      </c>
      <c r="C180" s="208" t="s">
        <v>464</v>
      </c>
      <c r="D180" s="210" t="s">
        <v>121</v>
      </c>
      <c r="E180" s="326" t="s">
        <v>420</v>
      </c>
    </row>
    <row r="181" spans="1:5" ht="14.5" hidden="1" customHeight="1">
      <c r="A181" s="108" t="s">
        <v>119</v>
      </c>
      <c r="B181" s="326" t="s">
        <v>228</v>
      </c>
      <c r="C181" s="208" t="s">
        <v>464</v>
      </c>
      <c r="D181" s="210" t="s">
        <v>121</v>
      </c>
      <c r="E181" s="326" t="s">
        <v>425</v>
      </c>
    </row>
    <row r="182" spans="1:5" ht="15" hidden="1" customHeight="1">
      <c r="A182" s="108" t="s">
        <v>119</v>
      </c>
      <c r="B182" s="326" t="s">
        <v>229</v>
      </c>
      <c r="C182" s="208" t="s">
        <v>464</v>
      </c>
      <c r="D182" s="210" t="s">
        <v>121</v>
      </c>
      <c r="E182" s="326" t="s">
        <v>421</v>
      </c>
    </row>
    <row r="183" spans="1:5" ht="14.5" hidden="1" customHeight="1">
      <c r="A183" s="108" t="s">
        <v>119</v>
      </c>
      <c r="B183" s="326" t="s">
        <v>225</v>
      </c>
      <c r="C183" s="208" t="s">
        <v>464</v>
      </c>
      <c r="D183" s="210" t="s">
        <v>121</v>
      </c>
      <c r="E183" s="326" t="s">
        <v>422</v>
      </c>
    </row>
    <row r="184" spans="1:5" ht="15" hidden="1" customHeight="1">
      <c r="A184" s="108" t="s">
        <v>119</v>
      </c>
      <c r="B184" s="326" t="s">
        <v>230</v>
      </c>
      <c r="C184" s="208" t="s">
        <v>464</v>
      </c>
      <c r="D184" s="210" t="s">
        <v>121</v>
      </c>
      <c r="E184" s="326" t="s">
        <v>423</v>
      </c>
    </row>
    <row r="185" spans="1:5" ht="15" hidden="1" customHeight="1">
      <c r="A185" s="108" t="s">
        <v>119</v>
      </c>
      <c r="B185" s="326" t="s">
        <v>231</v>
      </c>
      <c r="C185" s="208" t="s">
        <v>464</v>
      </c>
      <c r="D185" s="210" t="s">
        <v>121</v>
      </c>
      <c r="E185" s="326" t="s">
        <v>265</v>
      </c>
    </row>
    <row r="186" spans="1:5" ht="15" hidden="1" customHeight="1">
      <c r="A186" s="108" t="s">
        <v>119</v>
      </c>
      <c r="B186" s="326" t="s">
        <v>240</v>
      </c>
      <c r="C186" s="208" t="s">
        <v>464</v>
      </c>
      <c r="D186" s="210" t="s">
        <v>121</v>
      </c>
      <c r="E186" s="326" t="s">
        <v>269</v>
      </c>
    </row>
    <row r="187" spans="1:5" ht="15" hidden="1" customHeight="1">
      <c r="A187" s="108" t="s">
        <v>119</v>
      </c>
      <c r="B187" s="326" t="s">
        <v>223</v>
      </c>
      <c r="C187" s="208" t="s">
        <v>464</v>
      </c>
      <c r="D187" s="210" t="s">
        <v>121</v>
      </c>
      <c r="E187" s="326" t="s">
        <v>263</v>
      </c>
    </row>
    <row r="188" spans="1:5" ht="15" hidden="1" customHeight="1">
      <c r="A188" s="108" t="s">
        <v>119</v>
      </c>
      <c r="B188" s="326" t="s">
        <v>232</v>
      </c>
      <c r="C188" s="208" t="s">
        <v>464</v>
      </c>
      <c r="D188" s="210" t="s">
        <v>121</v>
      </c>
      <c r="E188" s="326" t="s">
        <v>260</v>
      </c>
    </row>
    <row r="189" spans="1:5" ht="14.5" hidden="1" customHeight="1">
      <c r="A189" s="108" t="s">
        <v>119</v>
      </c>
      <c r="B189" s="326" t="s">
        <v>233</v>
      </c>
      <c r="C189" s="208" t="s">
        <v>464</v>
      </c>
      <c r="D189" s="210" t="s">
        <v>121</v>
      </c>
      <c r="E189" s="326" t="s">
        <v>266</v>
      </c>
    </row>
    <row r="190" spans="1:5" ht="15" hidden="1" customHeight="1">
      <c r="A190" s="108" t="s">
        <v>119</v>
      </c>
      <c r="B190" s="326" t="s">
        <v>234</v>
      </c>
      <c r="C190" s="208" t="s">
        <v>464</v>
      </c>
      <c r="D190" s="210" t="s">
        <v>121</v>
      </c>
      <c r="E190" s="326" t="s">
        <v>264</v>
      </c>
    </row>
    <row r="191" spans="1:5" ht="15" hidden="1" customHeight="1">
      <c r="A191" s="108" t="s">
        <v>119</v>
      </c>
      <c r="B191" s="48" t="s">
        <v>235</v>
      </c>
      <c r="C191" s="208" t="s">
        <v>464</v>
      </c>
      <c r="D191" s="210" t="s">
        <v>121</v>
      </c>
      <c r="E191" s="326" t="s">
        <v>274</v>
      </c>
    </row>
    <row r="192" spans="1:5" ht="21.5" hidden="1" customHeight="1">
      <c r="A192" s="93" t="s">
        <v>136</v>
      </c>
      <c r="B192" s="324" t="s">
        <v>137</v>
      </c>
      <c r="C192" s="208" t="s">
        <v>468</v>
      </c>
      <c r="D192" s="200" t="s">
        <v>138</v>
      </c>
      <c r="E192" s="326" t="s">
        <v>297</v>
      </c>
    </row>
    <row r="193" spans="1:5" ht="14.5" hidden="1" customHeight="1">
      <c r="A193" s="91"/>
      <c r="B193" s="206"/>
      <c r="C193" s="25"/>
      <c r="D193" s="200"/>
      <c r="E193" s="48"/>
    </row>
    <row r="194" spans="1:5" ht="15.5" hidden="1" customHeight="1" thickBot="1">
      <c r="A194" s="50"/>
      <c r="B194" s="50"/>
      <c r="C194" s="50"/>
      <c r="D194" s="50"/>
      <c r="E194" s="50"/>
    </row>
    <row r="195" spans="1:5" ht="46.25" hidden="1" customHeight="1" thickBot="1">
      <c r="A195" s="112" t="s">
        <v>287</v>
      </c>
      <c r="B195" s="155" t="s">
        <v>288</v>
      </c>
      <c r="C195" s="159" t="s">
        <v>469</v>
      </c>
      <c r="D195" s="212" t="s">
        <v>472</v>
      </c>
      <c r="E195" s="303" t="s">
        <v>507</v>
      </c>
    </row>
    <row r="196" spans="1:5" ht="14" hidden="1" thickBot="1">
      <c r="A196" s="56"/>
      <c r="B196" s="52"/>
      <c r="C196" s="53"/>
      <c r="D196" s="51"/>
      <c r="E196" s="52"/>
    </row>
    <row r="197" spans="1:5" ht="15.5" hidden="1" customHeight="1" thickBot="1">
      <c r="A197" s="173"/>
      <c r="B197" s="60"/>
      <c r="C197" s="174"/>
      <c r="D197" s="61"/>
      <c r="E197" s="60"/>
    </row>
    <row r="198" spans="1:5" hidden="1"/>
    <row r="199" spans="1:5" ht="14.5" hidden="1" customHeight="1">
      <c r="A199" s="533"/>
      <c r="B199" s="533"/>
      <c r="C199" s="533"/>
    </row>
    <row r="200" spans="1:5" ht="14.5" hidden="1" customHeight="1">
      <c r="A200" s="341" t="s">
        <v>512</v>
      </c>
      <c r="B200" s="295"/>
      <c r="C200" s="295"/>
      <c r="D200" s="295"/>
      <c r="E200" s="295"/>
    </row>
    <row r="201" spans="1:5" hidden="1">
      <c r="A201" s="105"/>
      <c r="B201" s="105"/>
      <c r="C201" s="187"/>
    </row>
    <row r="202" spans="1:5">
      <c r="A202" s="187"/>
      <c r="B202" s="187"/>
      <c r="C202" s="187"/>
    </row>
    <row r="203" spans="1:5">
      <c r="A203" s="187"/>
      <c r="B203" s="187"/>
      <c r="C203" s="187"/>
    </row>
    <row r="204" spans="1:5">
      <c r="A204" s="105"/>
      <c r="B204" s="105"/>
      <c r="C204" s="187"/>
    </row>
    <row r="205" spans="1:5">
      <c r="A205" s="187"/>
      <c r="B205" s="187"/>
      <c r="C205" s="187"/>
    </row>
    <row r="206" spans="1:5">
      <c r="A206" s="187"/>
      <c r="B206" s="187"/>
      <c r="C206" s="187"/>
    </row>
    <row r="207" spans="1:5">
      <c r="A207" s="187"/>
      <c r="B207" s="187"/>
      <c r="C207" s="187"/>
    </row>
    <row r="208" spans="1:5">
      <c r="A208" s="187"/>
      <c r="B208" s="187"/>
      <c r="C208" s="187"/>
    </row>
    <row r="209" spans="1:3">
      <c r="A209" s="187"/>
      <c r="B209" s="187"/>
      <c r="C209" s="187"/>
    </row>
    <row r="210" spans="1:3">
      <c r="A210" s="187"/>
      <c r="B210" s="105"/>
      <c r="C210" s="187"/>
    </row>
    <row r="211" spans="1:3">
      <c r="A211" s="187"/>
      <c r="B211" s="187"/>
      <c r="C211" s="187"/>
    </row>
    <row r="212" spans="1:3">
      <c r="A212" s="187"/>
      <c r="B212" s="105"/>
      <c r="C212" s="187"/>
    </row>
    <row r="213" spans="1:3">
      <c r="A213" s="187"/>
      <c r="B213" s="187"/>
      <c r="C213" s="187"/>
    </row>
    <row r="214" spans="1:3">
      <c r="A214" s="17"/>
      <c r="B214" s="17"/>
      <c r="C214" s="17"/>
    </row>
    <row r="215" spans="1:3">
      <c r="A215" s="30"/>
      <c r="B215" s="30"/>
      <c r="C215" s="30"/>
    </row>
    <row r="216" spans="1:3">
      <c r="A216" s="30"/>
      <c r="B216" s="30"/>
      <c r="C216" s="30"/>
    </row>
    <row r="217" spans="1:3">
      <c r="A217" s="30"/>
      <c r="B217" s="30"/>
      <c r="C217" s="30"/>
    </row>
    <row r="218" spans="1:3">
      <c r="A218" s="30"/>
      <c r="B218" s="30"/>
      <c r="C218" s="30"/>
    </row>
    <row r="219" spans="1:3">
      <c r="A219" s="30"/>
      <c r="B219" s="30"/>
      <c r="C219" s="30"/>
    </row>
    <row r="220" spans="1:3">
      <c r="A220" s="30"/>
      <c r="B220" s="30"/>
      <c r="C220" s="30"/>
    </row>
    <row r="221" spans="1:3">
      <c r="A221" s="30"/>
      <c r="B221" s="30"/>
      <c r="C221" s="30"/>
    </row>
    <row r="222" spans="1:3">
      <c r="A222" s="30"/>
      <c r="B222" s="30"/>
      <c r="C222" s="30"/>
    </row>
    <row r="223" spans="1:3">
      <c r="A223" s="30"/>
      <c r="B223" s="30"/>
      <c r="C223" s="30"/>
    </row>
    <row r="224" spans="1:3">
      <c r="A224" s="30"/>
      <c r="B224" s="30"/>
      <c r="C224" s="30"/>
    </row>
    <row r="225" spans="1:3">
      <c r="A225" s="30"/>
      <c r="B225" s="30"/>
      <c r="C225" s="30"/>
    </row>
    <row r="226" spans="1:3">
      <c r="A226" s="30"/>
      <c r="B226" s="30"/>
      <c r="C226" s="30"/>
    </row>
    <row r="227" spans="1:3">
      <c r="A227" s="30"/>
      <c r="B227" s="30"/>
      <c r="C227" s="30"/>
    </row>
  </sheetData>
  <autoFilter ref="A4:E201">
    <filterColumn colId="1">
      <colorFilter dxfId="0"/>
    </filterColumn>
  </autoFilter>
  <mergeCells count="8">
    <mergeCell ref="A199:C199"/>
    <mergeCell ref="E57:E61"/>
    <mergeCell ref="E89:E99"/>
    <mergeCell ref="D2:D4"/>
    <mergeCell ref="E2:E3"/>
    <mergeCell ref="B2:B4"/>
    <mergeCell ref="C2:C3"/>
    <mergeCell ref="A2:A4"/>
  </mergeCells>
  <printOptions horizontalCentered="1"/>
  <pageMargins left="0.31496062992125984" right="0.11811023622047245" top="0.35433070866141736" bottom="0.35433070866141736" header="0.31496062992125984" footer="0.31496062992125984"/>
  <pageSetup paperSize="5" scale="70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CONSOLIDADO</vt:lpstr>
      <vt:lpstr>PROGRAMA SAVER</vt:lpstr>
      <vt:lpstr>ADOPTADOS</vt:lpstr>
      <vt:lpstr>PORH RIO CAUCA</vt:lpstr>
    </vt:vector>
  </TitlesOfParts>
  <Company>Ministerio de Ambiente y Desarrollo Sostenible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Liliana Buitrago Aguirre</dc:creator>
  <cp:lastModifiedBy>Andrea Valencia</cp:lastModifiedBy>
  <cp:lastPrinted>2019-10-29T22:58:55Z</cp:lastPrinted>
  <dcterms:created xsi:type="dcterms:W3CDTF">2018-08-22T20:33:08Z</dcterms:created>
  <dcterms:modified xsi:type="dcterms:W3CDTF">2020-06-12T16:30:38Z</dcterms:modified>
</cp:coreProperties>
</file>